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8_{26177B73-CEC9-46F7-8C3D-5D9B82DB2E3F}" xr6:coauthVersionLast="44" xr6:coauthVersionMax="44" xr10:uidLastSave="{00000000-0000-0000-0000-000000000000}"/>
  <bookViews>
    <workbookView xWindow="-120" yWindow="-120" windowWidth="29040" windowHeight="15840" tabRatio="869" activeTab="4" xr2:uid="{00000000-000D-0000-FFFF-FFFF00000000}"/>
  </bookViews>
  <sheets>
    <sheet name="Contents" sheetId="13" r:id="rId1"/>
    <sheet name="Definitions" sheetId="14" r:id="rId2"/>
    <sheet name="VICS_Ind" sheetId="1" r:id="rId3"/>
    <sheet name="VICS_Asset" sheetId="2" r:id="rId4"/>
    <sheet name="Revisions" sheetId="12" r:id="rId5"/>
    <sheet name="UC_Ind" sheetId="3" r:id="rId6"/>
    <sheet name="UC_Asset" sheetId="4" r:id="rId7"/>
    <sheet name="PCS_Ind" sheetId="5" r:id="rId8"/>
    <sheet name="PCS_Asset" sheetId="6" r:id="rId9"/>
    <sheet name="GFCF!_Ind" sheetId="7" r:id="rId10"/>
    <sheet name="GFCF!_Asset" sheetId="8" r:id="rId11"/>
    <sheet name="PGFCF_Ind" sheetId="9" r:id="rId12"/>
    <sheet name="PGFCF_Asset" sheetId="10" r:id="rId13"/>
    <sheet name="RoR" sheetId="11"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2" i="11" l="1"/>
  <c r="O73" i="10"/>
  <c r="W74" i="9"/>
  <c r="E73" i="8"/>
  <c r="I73" i="8"/>
  <c r="M73" i="8"/>
  <c r="O73" i="8"/>
  <c r="B73" i="8" s="1"/>
  <c r="F74" i="7"/>
  <c r="J74" i="7"/>
  <c r="N74" i="7"/>
  <c r="U74" i="7"/>
  <c r="W74" i="7"/>
  <c r="B74" i="7" s="1"/>
  <c r="Y74" i="7"/>
  <c r="AA74" i="7"/>
  <c r="AC74" i="7"/>
  <c r="AE74" i="7"/>
  <c r="AG74" i="7"/>
  <c r="AI74" i="7"/>
  <c r="AK74" i="7"/>
  <c r="AM74" i="7"/>
  <c r="AO74" i="7"/>
  <c r="AQ74" i="7"/>
  <c r="AS74" i="7"/>
  <c r="AU74" i="7"/>
  <c r="AW74" i="7"/>
  <c r="AY74" i="7"/>
  <c r="BA74" i="7"/>
  <c r="BC74" i="7"/>
  <c r="BE74" i="7"/>
  <c r="BH74" i="7"/>
  <c r="BJ74" i="7"/>
  <c r="BL74" i="7"/>
  <c r="BN74" i="7"/>
  <c r="BP74" i="7"/>
  <c r="BR74" i="7"/>
  <c r="BT74" i="7"/>
  <c r="BV74" i="7"/>
  <c r="BX74" i="7"/>
  <c r="CD74" i="7"/>
  <c r="CF74" i="7"/>
  <c r="D73" i="6"/>
  <c r="E73" i="6"/>
  <c r="H73" i="6"/>
  <c r="I73" i="6"/>
  <c r="L73" i="6"/>
  <c r="M73" i="6"/>
  <c r="O73" i="6"/>
  <c r="B73" i="6" s="1"/>
  <c r="P73" i="6"/>
  <c r="E74" i="5"/>
  <c r="F74" i="5"/>
  <c r="I74" i="5"/>
  <c r="J74" i="5"/>
  <c r="M74" i="5"/>
  <c r="N74" i="5"/>
  <c r="Q74" i="5"/>
  <c r="U74" i="5"/>
  <c r="W74" i="5"/>
  <c r="B74" i="5" s="1"/>
  <c r="X74" i="5"/>
  <c r="Y74" i="5"/>
  <c r="AA74" i="5"/>
  <c r="AB74" i="5"/>
  <c r="AC74" i="5"/>
  <c r="AE74" i="5"/>
  <c r="AF74" i="5"/>
  <c r="AG74" i="5"/>
  <c r="AI74" i="5"/>
  <c r="AJ74" i="5"/>
  <c r="AK74" i="5"/>
  <c r="AM74" i="5"/>
  <c r="AN74" i="5"/>
  <c r="AO74" i="5"/>
  <c r="AQ74" i="5"/>
  <c r="AR74" i="5"/>
  <c r="AS74" i="5"/>
  <c r="AU74" i="5"/>
  <c r="AV74" i="5"/>
  <c r="AW74" i="5"/>
  <c r="AY74" i="5"/>
  <c r="AZ74" i="5"/>
  <c r="BA74" i="5"/>
  <c r="BC74" i="5"/>
  <c r="BD74" i="5"/>
  <c r="BE74" i="5"/>
  <c r="BH74" i="5"/>
  <c r="BI74" i="5"/>
  <c r="BJ74" i="5"/>
  <c r="BL74" i="5"/>
  <c r="BM74" i="5"/>
  <c r="BN74" i="5"/>
  <c r="BP74" i="5"/>
  <c r="BQ74" i="5"/>
  <c r="BR74" i="5"/>
  <c r="BT74" i="5"/>
  <c r="BU74" i="5"/>
  <c r="BV74" i="5"/>
  <c r="BX74" i="5"/>
  <c r="CC74" i="5"/>
  <c r="CD74" i="5"/>
  <c r="CF74" i="5"/>
  <c r="CG74" i="5"/>
  <c r="H73" i="4"/>
  <c r="E73" i="4"/>
  <c r="M73" i="4"/>
  <c r="O73" i="4"/>
  <c r="B73" i="4" s="1"/>
  <c r="P73" i="4"/>
  <c r="D73" i="4"/>
  <c r="L73" i="4"/>
  <c r="BI74" i="3"/>
  <c r="BM74" i="3"/>
  <c r="BN74" i="3"/>
  <c r="BU74" i="3"/>
  <c r="BH74" i="3"/>
  <c r="BL74" i="3"/>
  <c r="BP74" i="3"/>
  <c r="BX74" i="3"/>
  <c r="Y74" i="3"/>
  <c r="AC74" i="3"/>
  <c r="AK74" i="3"/>
  <c r="AS74" i="3"/>
  <c r="AU74" i="3"/>
  <c r="AW74" i="3"/>
  <c r="BA74" i="3"/>
  <c r="BE74" i="3"/>
  <c r="X74" i="3"/>
  <c r="AE74" i="3"/>
  <c r="AF74" i="3"/>
  <c r="AI74" i="3"/>
  <c r="AN74" i="3"/>
  <c r="AQ74" i="3"/>
  <c r="AV74" i="3"/>
  <c r="AY74" i="3"/>
  <c r="BC74" i="3"/>
  <c r="BD74" i="3"/>
  <c r="AB74" i="3"/>
  <c r="AJ74" i="3"/>
  <c r="AR74" i="3"/>
  <c r="AZ74" i="3"/>
  <c r="AM74" i="3"/>
  <c r="I74" i="3"/>
  <c r="Q74" i="3"/>
  <c r="J74" i="3"/>
  <c r="U74" i="3"/>
  <c r="W74" i="3"/>
  <c r="AA74" i="3"/>
  <c r="AG74" i="3"/>
  <c r="AO74" i="3"/>
  <c r="BQ74" i="3"/>
  <c r="BT74" i="3"/>
  <c r="F74" i="1"/>
  <c r="N74" i="1"/>
  <c r="J74" i="1"/>
  <c r="W74" i="1"/>
  <c r="N74" i="3" l="1"/>
  <c r="F74" i="3"/>
  <c r="M74" i="1"/>
  <c r="E74" i="1"/>
  <c r="M74" i="3"/>
  <c r="E74" i="3"/>
  <c r="I73" i="4"/>
  <c r="Q74" i="1"/>
  <c r="I74" i="1"/>
  <c r="U74" i="1"/>
  <c r="P73" i="8"/>
  <c r="L73" i="8"/>
  <c r="H73" i="8"/>
  <c r="D73" i="8"/>
  <c r="K73" i="8"/>
  <c r="G73" i="8"/>
  <c r="C73" i="8"/>
  <c r="N73" i="8"/>
  <c r="J73" i="8"/>
  <c r="F73" i="8"/>
  <c r="CG74" i="7"/>
  <c r="CC74" i="7"/>
  <c r="BU74" i="7"/>
  <c r="BQ74" i="7"/>
  <c r="BM74" i="7"/>
  <c r="BI74" i="7"/>
  <c r="BD74" i="7"/>
  <c r="AZ74" i="7"/>
  <c r="AV74" i="7"/>
  <c r="AR74" i="7"/>
  <c r="AN74" i="7"/>
  <c r="AJ74" i="7"/>
  <c r="AF74" i="7"/>
  <c r="AB74" i="7"/>
  <c r="X74" i="7"/>
  <c r="Q74" i="7"/>
  <c r="M74" i="7"/>
  <c r="I74" i="7"/>
  <c r="E74" i="7"/>
  <c r="P74" i="7"/>
  <c r="L74" i="7"/>
  <c r="H74" i="7"/>
  <c r="D74" i="7"/>
  <c r="CE74" i="7"/>
  <c r="BW74" i="7"/>
  <c r="BS74" i="7"/>
  <c r="BO74" i="7"/>
  <c r="BK74" i="7"/>
  <c r="BG74" i="7"/>
  <c r="BB74" i="7"/>
  <c r="AX74" i="7"/>
  <c r="AT74" i="7"/>
  <c r="AP74" i="7"/>
  <c r="AL74" i="7"/>
  <c r="AH74" i="7"/>
  <c r="AD74" i="7"/>
  <c r="Z74" i="7"/>
  <c r="V74" i="7"/>
  <c r="O74" i="7"/>
  <c r="K74" i="7"/>
  <c r="G74" i="7"/>
  <c r="K73" i="6"/>
  <c r="G73" i="6"/>
  <c r="C73" i="6"/>
  <c r="N73" i="6"/>
  <c r="J73" i="6"/>
  <c r="F73" i="6"/>
  <c r="P74" i="5"/>
  <c r="L74" i="5"/>
  <c r="H74" i="5"/>
  <c r="D74" i="5"/>
  <c r="CE74" i="5"/>
  <c r="BW74" i="5"/>
  <c r="BS74" i="5"/>
  <c r="BO74" i="5"/>
  <c r="BK74" i="5"/>
  <c r="BG74" i="5"/>
  <c r="BB74" i="5"/>
  <c r="AX74" i="5"/>
  <c r="AT74" i="5"/>
  <c r="AP74" i="5"/>
  <c r="AL74" i="5"/>
  <c r="AH74" i="5"/>
  <c r="AD74" i="5"/>
  <c r="Z74" i="5"/>
  <c r="V74" i="5"/>
  <c r="O74" i="5"/>
  <c r="K74" i="5"/>
  <c r="G74" i="5"/>
  <c r="K73" i="4"/>
  <c r="G73" i="4"/>
  <c r="C73" i="4"/>
  <c r="N73" i="4"/>
  <c r="J73" i="4"/>
  <c r="F73" i="4"/>
  <c r="BV74" i="3"/>
  <c r="BR74" i="3"/>
  <c r="BJ74" i="3"/>
  <c r="B74" i="3"/>
  <c r="P74" i="3"/>
  <c r="L74" i="3"/>
  <c r="H74" i="3"/>
  <c r="D74" i="3"/>
  <c r="BW74" i="3"/>
  <c r="BS74" i="3"/>
  <c r="BO74" i="3"/>
  <c r="BK74" i="3"/>
  <c r="BG74" i="3"/>
  <c r="BB74" i="3"/>
  <c r="AX74" i="3"/>
  <c r="AT74" i="3"/>
  <c r="AP74" i="3"/>
  <c r="AL74" i="3"/>
  <c r="AH74" i="3"/>
  <c r="AD74" i="3"/>
  <c r="Z74" i="3"/>
  <c r="V74" i="3"/>
  <c r="O74" i="3"/>
  <c r="K74" i="3"/>
  <c r="G74" i="3"/>
  <c r="B74" i="1"/>
  <c r="P74" i="1"/>
  <c r="L74" i="1"/>
  <c r="H74" i="1"/>
  <c r="D74" i="1"/>
  <c r="V74" i="1"/>
  <c r="O74" i="1"/>
  <c r="K74" i="1"/>
  <c r="G74" i="1"/>
  <c r="O73" i="2"/>
  <c r="P54" i="2"/>
  <c r="E5" i="2"/>
  <c r="G5" i="2"/>
  <c r="M5" i="2"/>
  <c r="C6" i="2"/>
  <c r="I6" i="2"/>
  <c r="K6" i="2"/>
  <c r="E7" i="2"/>
  <c r="G7" i="2"/>
  <c r="M7" i="2"/>
  <c r="C8" i="2"/>
  <c r="I8" i="2"/>
  <c r="K8" i="2"/>
  <c r="N8" i="2"/>
  <c r="E9" i="2"/>
  <c r="G9" i="2"/>
  <c r="M9" i="2"/>
  <c r="I10" i="2"/>
  <c r="E11" i="2"/>
  <c r="I11" i="2"/>
  <c r="M11" i="2"/>
  <c r="E12" i="2"/>
  <c r="I12" i="2"/>
  <c r="M12" i="2"/>
  <c r="E13" i="2"/>
  <c r="I13" i="2"/>
  <c r="M13" i="2"/>
  <c r="I14" i="2"/>
  <c r="J14" i="2"/>
  <c r="E15" i="2"/>
  <c r="F15" i="2"/>
  <c r="M15" i="2"/>
  <c r="N15" i="2"/>
  <c r="B16" i="2"/>
  <c r="I16" i="2"/>
  <c r="J16" i="2"/>
  <c r="E17" i="2"/>
  <c r="F17" i="2"/>
  <c r="M17" i="2"/>
  <c r="N17" i="2"/>
  <c r="B18" i="2"/>
  <c r="I18" i="2"/>
  <c r="J18" i="2"/>
  <c r="E19" i="2"/>
  <c r="F19" i="2"/>
  <c r="M19" i="2"/>
  <c r="N19" i="2"/>
  <c r="B20" i="2"/>
  <c r="I20" i="2"/>
  <c r="J20" i="2"/>
  <c r="E21" i="2"/>
  <c r="F21" i="2"/>
  <c r="M21" i="2"/>
  <c r="N21" i="2"/>
  <c r="B22" i="2"/>
  <c r="I22" i="2"/>
  <c r="J22" i="2"/>
  <c r="E23" i="2"/>
  <c r="F23" i="2"/>
  <c r="M23" i="2"/>
  <c r="N23" i="2"/>
  <c r="B24" i="2"/>
  <c r="I24" i="2"/>
  <c r="J24" i="2"/>
  <c r="E25" i="2"/>
  <c r="F25" i="2"/>
  <c r="M25" i="2"/>
  <c r="N25" i="2"/>
  <c r="B26" i="2"/>
  <c r="G26" i="2"/>
  <c r="I26" i="2"/>
  <c r="J26" i="2"/>
  <c r="E27" i="2"/>
  <c r="F27" i="2"/>
  <c r="M27" i="2"/>
  <c r="N27" i="2"/>
  <c r="B28" i="2"/>
  <c r="I28" i="2"/>
  <c r="J28" i="2"/>
  <c r="E29" i="2"/>
  <c r="F29" i="2"/>
  <c r="M29" i="2"/>
  <c r="N29" i="2"/>
  <c r="B30" i="2"/>
  <c r="I30" i="2"/>
  <c r="J30" i="2"/>
  <c r="E31" i="2"/>
  <c r="F31" i="2"/>
  <c r="M31" i="2"/>
  <c r="N31" i="2"/>
  <c r="B32" i="2"/>
  <c r="D32" i="2"/>
  <c r="I32" i="2"/>
  <c r="J32" i="2"/>
  <c r="E33" i="2"/>
  <c r="F33" i="2"/>
  <c r="M33" i="2"/>
  <c r="N33" i="2"/>
  <c r="B34" i="2"/>
  <c r="I34" i="2"/>
  <c r="J34" i="2"/>
  <c r="E35" i="2"/>
  <c r="F35" i="2"/>
  <c r="M35" i="2"/>
  <c r="N35" i="2"/>
  <c r="B36" i="2"/>
  <c r="I36" i="2"/>
  <c r="J36" i="2"/>
  <c r="E37" i="2"/>
  <c r="F37" i="2"/>
  <c r="M37" i="2"/>
  <c r="N37" i="2"/>
  <c r="B38" i="2"/>
  <c r="I38" i="2"/>
  <c r="J38" i="2"/>
  <c r="E39" i="2"/>
  <c r="F39" i="2"/>
  <c r="M39" i="2"/>
  <c r="N39" i="2"/>
  <c r="B40" i="2"/>
  <c r="I40" i="2"/>
  <c r="J40" i="2"/>
  <c r="N40" i="2"/>
  <c r="E41" i="2"/>
  <c r="F41" i="2"/>
  <c r="M41" i="2"/>
  <c r="N41" i="2"/>
  <c r="B42" i="2"/>
  <c r="I42" i="2"/>
  <c r="J42" i="2"/>
  <c r="E43" i="2"/>
  <c r="F43" i="2"/>
  <c r="L43" i="2"/>
  <c r="M43" i="2"/>
  <c r="N43" i="2"/>
  <c r="B44" i="2"/>
  <c r="I44" i="2"/>
  <c r="J44" i="2"/>
  <c r="E45" i="2"/>
  <c r="F45" i="2"/>
  <c r="M45" i="2"/>
  <c r="N45" i="2"/>
  <c r="B46" i="2"/>
  <c r="I46" i="2"/>
  <c r="J46" i="2"/>
  <c r="E47" i="2"/>
  <c r="F47" i="2"/>
  <c r="M47" i="2"/>
  <c r="N47" i="2"/>
  <c r="B48" i="2"/>
  <c r="I48" i="2"/>
  <c r="J48" i="2"/>
  <c r="E49" i="2"/>
  <c r="H49" i="2"/>
  <c r="M49" i="2"/>
  <c r="I50" i="2"/>
  <c r="E51" i="2"/>
  <c r="M51" i="2"/>
  <c r="D52" i="2"/>
  <c r="I52" i="2"/>
  <c r="E53" i="2"/>
  <c r="M53" i="2"/>
  <c r="I54" i="2"/>
  <c r="E55" i="2"/>
  <c r="M55" i="2"/>
  <c r="I56" i="2"/>
  <c r="E57" i="2"/>
  <c r="M57" i="2"/>
  <c r="I58" i="2"/>
  <c r="E59" i="2"/>
  <c r="F59" i="2"/>
  <c r="M59" i="2"/>
  <c r="N59" i="2"/>
  <c r="B60" i="2"/>
  <c r="I60" i="2"/>
  <c r="J60" i="2"/>
  <c r="E61" i="2"/>
  <c r="F61" i="2"/>
  <c r="M61" i="2"/>
  <c r="N61" i="2"/>
  <c r="B62" i="2"/>
  <c r="I62" i="2"/>
  <c r="J62" i="2"/>
  <c r="E63" i="2"/>
  <c r="F63" i="2"/>
  <c r="M63" i="2"/>
  <c r="N63" i="2"/>
  <c r="B64" i="2"/>
  <c r="I64" i="2"/>
  <c r="J64" i="2"/>
  <c r="E65" i="2"/>
  <c r="F65" i="2"/>
  <c r="M65" i="2"/>
  <c r="N65" i="2"/>
  <c r="B66" i="2"/>
  <c r="I66" i="2"/>
  <c r="J66" i="2"/>
  <c r="E67" i="2"/>
  <c r="F67" i="2"/>
  <c r="M67" i="2"/>
  <c r="N67" i="2"/>
  <c r="B68" i="2"/>
  <c r="I68" i="2"/>
  <c r="J68" i="2"/>
  <c r="E69" i="2"/>
  <c r="F69" i="2"/>
  <c r="M69" i="2"/>
  <c r="N69" i="2"/>
  <c r="B70" i="2"/>
  <c r="I70" i="2"/>
  <c r="J70" i="2"/>
  <c r="E71" i="2"/>
  <c r="F71" i="2"/>
  <c r="M71" i="2"/>
  <c r="N71" i="2"/>
  <c r="B72" i="2"/>
  <c r="I72" i="2"/>
  <c r="J72" i="2"/>
  <c r="E73" i="2"/>
  <c r="F73" i="2"/>
  <c r="M73" i="2"/>
  <c r="N73" i="2"/>
  <c r="C4" i="2"/>
  <c r="D4" i="2"/>
  <c r="E4" i="2"/>
  <c r="F4" i="2"/>
  <c r="G4" i="2"/>
  <c r="H4" i="2"/>
  <c r="I4" i="2"/>
  <c r="J4" i="2"/>
  <c r="K4" i="2"/>
  <c r="L4" i="2"/>
  <c r="M4" i="2"/>
  <c r="N4" i="2"/>
  <c r="B4" i="2"/>
  <c r="O4" i="2"/>
  <c r="J41" i="12" l="1"/>
  <c r="J40" i="12"/>
  <c r="J33" i="12"/>
  <c r="J32" i="12"/>
  <c r="M72" i="2"/>
  <c r="I71" i="2"/>
  <c r="M70" i="2"/>
  <c r="I67" i="2"/>
  <c r="I65" i="2"/>
  <c r="H73" i="2"/>
  <c r="D72" i="2"/>
  <c r="H71" i="2"/>
  <c r="L70" i="2"/>
  <c r="D70" i="2"/>
  <c r="H69" i="2"/>
  <c r="L68" i="2"/>
  <c r="D68" i="2"/>
  <c r="H67" i="2"/>
  <c r="L66" i="2"/>
  <c r="D62" i="2"/>
  <c r="H61" i="2"/>
  <c r="I73" i="2"/>
  <c r="E72" i="2"/>
  <c r="I69" i="2"/>
  <c r="E68" i="2"/>
  <c r="M66" i="2"/>
  <c r="M64" i="2"/>
  <c r="L72" i="2"/>
  <c r="G73" i="2"/>
  <c r="K72" i="2"/>
  <c r="C72" i="2"/>
  <c r="G71" i="2"/>
  <c r="K70" i="2"/>
  <c r="C70" i="2"/>
  <c r="G69" i="2"/>
  <c r="K68" i="2"/>
  <c r="C68" i="2"/>
  <c r="G67" i="2"/>
  <c r="K66" i="2"/>
  <c r="C66" i="2"/>
  <c r="G65" i="2"/>
  <c r="K64" i="2"/>
  <c r="C64" i="2"/>
  <c r="G63" i="2"/>
  <c r="K62" i="2"/>
  <c r="C62" i="2"/>
  <c r="G61" i="2"/>
  <c r="K60" i="2"/>
  <c r="C60" i="2"/>
  <c r="G59" i="2"/>
  <c r="K58" i="2"/>
  <c r="C58" i="2"/>
  <c r="G57" i="2"/>
  <c r="K46" i="2"/>
  <c r="J58" i="2"/>
  <c r="B58" i="2"/>
  <c r="N57" i="2"/>
  <c r="F57" i="2"/>
  <c r="J56" i="2"/>
  <c r="B56" i="2"/>
  <c r="N55" i="2"/>
  <c r="F55" i="2"/>
  <c r="J54" i="2"/>
  <c r="B54" i="2"/>
  <c r="N53" i="2"/>
  <c r="F53" i="2"/>
  <c r="J52" i="2"/>
  <c r="B52" i="2"/>
  <c r="N51" i="2"/>
  <c r="F51" i="2"/>
  <c r="J50" i="2"/>
  <c r="B50" i="2"/>
  <c r="N49" i="2"/>
  <c r="F49" i="2"/>
  <c r="L73" i="2"/>
  <c r="H72" i="2"/>
  <c r="L71" i="2"/>
  <c r="D69" i="2"/>
  <c r="D67" i="2"/>
  <c r="H66" i="2"/>
  <c r="D65" i="2"/>
  <c r="H64" i="2"/>
  <c r="L63" i="2"/>
  <c r="H62" i="2"/>
  <c r="L61" i="2"/>
  <c r="D61" i="2"/>
  <c r="H60" i="2"/>
  <c r="L59" i="2"/>
  <c r="D59" i="2"/>
  <c r="H58" i="2"/>
  <c r="L57" i="2"/>
  <c r="D57" i="2"/>
  <c r="H56" i="2"/>
  <c r="L55" i="2"/>
  <c r="D55" i="2"/>
  <c r="D73" i="2"/>
  <c r="D71" i="2"/>
  <c r="H70" i="2"/>
  <c r="L69" i="2"/>
  <c r="H68" i="2"/>
  <c r="L67" i="2"/>
  <c r="L65" i="2"/>
  <c r="D63" i="2"/>
  <c r="K73" i="2"/>
  <c r="C73" i="2"/>
  <c r="G72" i="2"/>
  <c r="K71" i="2"/>
  <c r="C71" i="2"/>
  <c r="G70" i="2"/>
  <c r="K69" i="2"/>
  <c r="C69" i="2"/>
  <c r="G68" i="2"/>
  <c r="K67" i="2"/>
  <c r="C67" i="2"/>
  <c r="C65" i="2"/>
  <c r="G64" i="2"/>
  <c r="C57" i="2"/>
  <c r="G56" i="2"/>
  <c r="C53" i="2"/>
  <c r="J73" i="2"/>
  <c r="B73" i="2"/>
  <c r="N72" i="2"/>
  <c r="F72" i="2"/>
  <c r="J71" i="2"/>
  <c r="B71" i="2"/>
  <c r="N70" i="2"/>
  <c r="F70" i="2"/>
  <c r="J69" i="2"/>
  <c r="B69" i="2"/>
  <c r="N68" i="2"/>
  <c r="F68" i="2"/>
  <c r="J67" i="2"/>
  <c r="B67" i="2"/>
  <c r="N66" i="2"/>
  <c r="F66" i="2"/>
  <c r="J65" i="2"/>
  <c r="B65" i="2"/>
  <c r="N64" i="2"/>
  <c r="F64" i="2"/>
  <c r="J63" i="2"/>
  <c r="B63" i="2"/>
  <c r="N62" i="2"/>
  <c r="F62" i="2"/>
  <c r="J61" i="2"/>
  <c r="B61" i="2"/>
  <c r="N60" i="2"/>
  <c r="F60" i="2"/>
  <c r="J59" i="2"/>
  <c r="B59" i="2"/>
  <c r="N58" i="2"/>
  <c r="J55" i="2"/>
  <c r="N54" i="2"/>
  <c r="N50" i="2"/>
  <c r="E70" i="2"/>
  <c r="M68" i="2"/>
  <c r="E66" i="2"/>
  <c r="E64" i="2"/>
  <c r="I63" i="2"/>
  <c r="M62" i="2"/>
  <c r="E62" i="2"/>
  <c r="I61" i="2"/>
  <c r="M60" i="2"/>
  <c r="E60" i="2"/>
  <c r="I59" i="2"/>
  <c r="M58" i="2"/>
  <c r="E58" i="2"/>
  <c r="I57" i="2"/>
  <c r="M56" i="2"/>
  <c r="E56" i="2"/>
  <c r="I55" i="2"/>
  <c r="M54" i="2"/>
  <c r="E54" i="2"/>
  <c r="I53" i="2"/>
  <c r="M52" i="2"/>
  <c r="E52" i="2"/>
  <c r="I51" i="2"/>
  <c r="M50" i="2"/>
  <c r="E50" i="2"/>
  <c r="I49" i="2"/>
  <c r="M48" i="2"/>
  <c r="E48" i="2"/>
  <c r="I47" i="2"/>
  <c r="M46" i="2"/>
  <c r="E46" i="2"/>
  <c r="I45" i="2"/>
  <c r="M44" i="2"/>
  <c r="E44" i="2"/>
  <c r="I43" i="2"/>
  <c r="M42" i="2"/>
  <c r="E42" i="2"/>
  <c r="I41" i="2"/>
  <c r="M40" i="2"/>
  <c r="E40" i="2"/>
  <c r="I39" i="2"/>
  <c r="M38" i="2"/>
  <c r="E38" i="2"/>
  <c r="I37" i="2"/>
  <c r="M36" i="2"/>
  <c r="E36" i="2"/>
  <c r="I35" i="2"/>
  <c r="M34" i="2"/>
  <c r="E34" i="2"/>
  <c r="I33" i="2"/>
  <c r="M32" i="2"/>
  <c r="E32" i="2"/>
  <c r="I31" i="2"/>
  <c r="M30" i="2"/>
  <c r="E30" i="2"/>
  <c r="I29" i="2"/>
  <c r="M28" i="2"/>
  <c r="E28" i="2"/>
  <c r="I27" i="2"/>
  <c r="M26" i="2"/>
  <c r="E26" i="2"/>
  <c r="I25" i="2"/>
  <c r="M24" i="2"/>
  <c r="E24" i="2"/>
  <c r="I23" i="2"/>
  <c r="M22" i="2"/>
  <c r="E22" i="2"/>
  <c r="I21" i="2"/>
  <c r="M20" i="2"/>
  <c r="E20" i="2"/>
  <c r="I19" i="2"/>
  <c r="M18" i="2"/>
  <c r="E18" i="2"/>
  <c r="I17" i="2"/>
  <c r="M16" i="2"/>
  <c r="E16" i="2"/>
  <c r="I15" i="2"/>
  <c r="M14" i="2"/>
  <c r="E14" i="2"/>
  <c r="D66" i="2"/>
  <c r="H65" i="2"/>
  <c r="L64" i="2"/>
  <c r="D64" i="2"/>
  <c r="H63" i="2"/>
  <c r="L62" i="2"/>
  <c r="L60" i="2"/>
  <c r="D60" i="2"/>
  <c r="H59" i="2"/>
  <c r="L58" i="2"/>
  <c r="D58" i="2"/>
  <c r="H57" i="2"/>
  <c r="L56" i="2"/>
  <c r="D56" i="2"/>
  <c r="H55" i="2"/>
  <c r="L54" i="2"/>
  <c r="D54" i="2"/>
  <c r="H53" i="2"/>
  <c r="L52" i="2"/>
  <c r="H51" i="2"/>
  <c r="L50" i="2"/>
  <c r="D50" i="2"/>
  <c r="L48" i="2"/>
  <c r="D48" i="2"/>
  <c r="H47" i="2"/>
  <c r="L46" i="2"/>
  <c r="D46" i="2"/>
  <c r="H45" i="2"/>
  <c r="L44" i="2"/>
  <c r="D44" i="2"/>
  <c r="H43" i="2"/>
  <c r="L42" i="2"/>
  <c r="D42" i="2"/>
  <c r="H41" i="2"/>
  <c r="L40" i="2"/>
  <c r="D40" i="2"/>
  <c r="H39" i="2"/>
  <c r="L38" i="2"/>
  <c r="D38" i="2"/>
  <c r="H37" i="2"/>
  <c r="L36" i="2"/>
  <c r="D36" i="2"/>
  <c r="H35" i="2"/>
  <c r="L34" i="2"/>
  <c r="D34" i="2"/>
  <c r="H33" i="2"/>
  <c r="L32" i="2"/>
  <c r="H31" i="2"/>
  <c r="L30" i="2"/>
  <c r="D30" i="2"/>
  <c r="H29" i="2"/>
  <c r="L28" i="2"/>
  <c r="D28" i="2"/>
  <c r="H27" i="2"/>
  <c r="L26" i="2"/>
  <c r="D26" i="2"/>
  <c r="H25" i="2"/>
  <c r="L24" i="2"/>
  <c r="D24" i="2"/>
  <c r="H23" i="2"/>
  <c r="L22" i="2"/>
  <c r="D22" i="2"/>
  <c r="H21" i="2"/>
  <c r="L20" i="2"/>
  <c r="D20" i="2"/>
  <c r="H19" i="2"/>
  <c r="L18" i="2"/>
  <c r="D18" i="2"/>
  <c r="H17" i="2"/>
  <c r="L16" i="2"/>
  <c r="D16" i="2"/>
  <c r="H15" i="2"/>
  <c r="L14" i="2"/>
  <c r="D14" i="2"/>
  <c r="H13" i="2"/>
  <c r="L12" i="2"/>
  <c r="D12" i="2"/>
  <c r="H11" i="2"/>
  <c r="D8" i="2"/>
  <c r="H7" i="2"/>
  <c r="K56" i="2"/>
  <c r="C56" i="2"/>
  <c r="G55" i="2"/>
  <c r="K54" i="2"/>
  <c r="C54" i="2"/>
  <c r="G53" i="2"/>
  <c r="K52" i="2"/>
  <c r="C52" i="2"/>
  <c r="G51" i="2"/>
  <c r="K50" i="2"/>
  <c r="C50" i="2"/>
  <c r="G49" i="2"/>
  <c r="K48" i="2"/>
  <c r="C48" i="2"/>
  <c r="G47" i="2"/>
  <c r="C46" i="2"/>
  <c r="G45" i="2"/>
  <c r="K44" i="2"/>
  <c r="C44" i="2"/>
  <c r="G43" i="2"/>
  <c r="K42" i="2"/>
  <c r="C42" i="2"/>
  <c r="G41" i="2"/>
  <c r="K40" i="2"/>
  <c r="C40" i="2"/>
  <c r="G39" i="2"/>
  <c r="K38" i="2"/>
  <c r="C38" i="2"/>
  <c r="G37" i="2"/>
  <c r="K36" i="2"/>
  <c r="C36" i="2"/>
  <c r="G35" i="2"/>
  <c r="K34" i="2"/>
  <c r="C34" i="2"/>
  <c r="G33" i="2"/>
  <c r="K32" i="2"/>
  <c r="C32" i="2"/>
  <c r="G31" i="2"/>
  <c r="K30" i="2"/>
  <c r="C30" i="2"/>
  <c r="G29" i="2"/>
  <c r="K28" i="2"/>
  <c r="C28" i="2"/>
  <c r="G27" i="2"/>
  <c r="K26" i="2"/>
  <c r="C26" i="2"/>
  <c r="G25" i="2"/>
  <c r="K24" i="2"/>
  <c r="C24" i="2"/>
  <c r="G23" i="2"/>
  <c r="K22" i="2"/>
  <c r="C22" i="2"/>
  <c r="G21" i="2"/>
  <c r="K20" i="2"/>
  <c r="C20" i="2"/>
  <c r="G19" i="2"/>
  <c r="K18" i="2"/>
  <c r="C18" i="2"/>
  <c r="G17" i="2"/>
  <c r="K16" i="2"/>
  <c r="C16" i="2"/>
  <c r="G15" i="2"/>
  <c r="K14" i="2"/>
  <c r="C14" i="2"/>
  <c r="G13" i="2"/>
  <c r="K12" i="2"/>
  <c r="C12" i="2"/>
  <c r="G11" i="2"/>
  <c r="K10" i="2"/>
  <c r="C10" i="2"/>
  <c r="B14" i="2"/>
  <c r="N13" i="2"/>
  <c r="F13" i="2"/>
  <c r="J12" i="2"/>
  <c r="B12" i="2"/>
  <c r="N11" i="2"/>
  <c r="F11" i="2"/>
  <c r="J10" i="2"/>
  <c r="B10" i="2"/>
  <c r="N9" i="2"/>
  <c r="F9" i="2"/>
  <c r="J8" i="2"/>
  <c r="B6" i="2"/>
  <c r="H54" i="2"/>
  <c r="L53" i="2"/>
  <c r="D53" i="2"/>
  <c r="H52" i="2"/>
  <c r="L51" i="2"/>
  <c r="D51" i="2"/>
  <c r="H50" i="2"/>
  <c r="L49" i="2"/>
  <c r="D49" i="2"/>
  <c r="H48" i="2"/>
  <c r="L47" i="2"/>
  <c r="D47" i="2"/>
  <c r="H46" i="2"/>
  <c r="L45" i="2"/>
  <c r="D45" i="2"/>
  <c r="H44" i="2"/>
  <c r="D43" i="2"/>
  <c r="H42" i="2"/>
  <c r="L41" i="2"/>
  <c r="D41" i="2"/>
  <c r="H40" i="2"/>
  <c r="L39" i="2"/>
  <c r="D39" i="2"/>
  <c r="H38" i="2"/>
  <c r="L37" i="2"/>
  <c r="D37" i="2"/>
  <c r="H36" i="2"/>
  <c r="L35" i="2"/>
  <c r="D35" i="2"/>
  <c r="H34" i="2"/>
  <c r="L33" i="2"/>
  <c r="D33" i="2"/>
  <c r="H32" i="2"/>
  <c r="L31" i="2"/>
  <c r="D31" i="2"/>
  <c r="H30" i="2"/>
  <c r="L29" i="2"/>
  <c r="D29" i="2"/>
  <c r="H28" i="2"/>
  <c r="L27" i="2"/>
  <c r="D27" i="2"/>
  <c r="H26" i="2"/>
  <c r="L25" i="2"/>
  <c r="D25" i="2"/>
  <c r="H24" i="2"/>
  <c r="L23" i="2"/>
  <c r="D23" i="2"/>
  <c r="H22" i="2"/>
  <c r="L21" i="2"/>
  <c r="D21" i="2"/>
  <c r="H20" i="2"/>
  <c r="L19" i="2"/>
  <c r="D19" i="2"/>
  <c r="H18" i="2"/>
  <c r="L17" i="2"/>
  <c r="D17" i="2"/>
  <c r="H16" i="2"/>
  <c r="L15" i="2"/>
  <c r="D15" i="2"/>
  <c r="H14" i="2"/>
  <c r="L13" i="2"/>
  <c r="D13" i="2"/>
  <c r="H12" i="2"/>
  <c r="L11" i="2"/>
  <c r="D11" i="2"/>
  <c r="G66" i="2"/>
  <c r="K65" i="2"/>
  <c r="K63" i="2"/>
  <c r="C63" i="2"/>
  <c r="G62" i="2"/>
  <c r="K61" i="2"/>
  <c r="C61" i="2"/>
  <c r="G60" i="2"/>
  <c r="K59" i="2"/>
  <c r="C59" i="2"/>
  <c r="G58" i="2"/>
  <c r="K57" i="2"/>
  <c r="K55" i="2"/>
  <c r="C55" i="2"/>
  <c r="G54" i="2"/>
  <c r="K53" i="2"/>
  <c r="G52" i="2"/>
  <c r="K51" i="2"/>
  <c r="C51" i="2"/>
  <c r="G50" i="2"/>
  <c r="K49" i="2"/>
  <c r="C49" i="2"/>
  <c r="G48" i="2"/>
  <c r="K47" i="2"/>
  <c r="C47" i="2"/>
  <c r="G46" i="2"/>
  <c r="K45" i="2"/>
  <c r="C45" i="2"/>
  <c r="G44" i="2"/>
  <c r="K43" i="2"/>
  <c r="C43" i="2"/>
  <c r="G42" i="2"/>
  <c r="K41" i="2"/>
  <c r="C41" i="2"/>
  <c r="G40" i="2"/>
  <c r="K39" i="2"/>
  <c r="C39" i="2"/>
  <c r="G38" i="2"/>
  <c r="K37" i="2"/>
  <c r="C37" i="2"/>
  <c r="G36" i="2"/>
  <c r="K35" i="2"/>
  <c r="C35" i="2"/>
  <c r="G34" i="2"/>
  <c r="K33" i="2"/>
  <c r="C33" i="2"/>
  <c r="G32" i="2"/>
  <c r="K31" i="2"/>
  <c r="C31" i="2"/>
  <c r="G30" i="2"/>
  <c r="K29" i="2"/>
  <c r="C29" i="2"/>
  <c r="G28" i="2"/>
  <c r="K27" i="2"/>
  <c r="C27" i="2"/>
  <c r="K25" i="2"/>
  <c r="C25" i="2"/>
  <c r="G24" i="2"/>
  <c r="K23" i="2"/>
  <c r="C23" i="2"/>
  <c r="G22" i="2"/>
  <c r="K21" i="2"/>
  <c r="C21" i="2"/>
  <c r="G20" i="2"/>
  <c r="K19" i="2"/>
  <c r="C19" i="2"/>
  <c r="G18" i="2"/>
  <c r="K17" i="2"/>
  <c r="C17" i="2"/>
  <c r="G16" i="2"/>
  <c r="K15" i="2"/>
  <c r="C15" i="2"/>
  <c r="G14" i="2"/>
  <c r="K13" i="2"/>
  <c r="C13" i="2"/>
  <c r="G12" i="2"/>
  <c r="K11" i="2"/>
  <c r="C11" i="2"/>
  <c r="G10" i="2"/>
  <c r="P6" i="2"/>
  <c r="F58" i="2"/>
  <c r="J57" i="2"/>
  <c r="B57" i="2"/>
  <c r="N56" i="2"/>
  <c r="F56" i="2"/>
  <c r="B55" i="2"/>
  <c r="F54" i="2"/>
  <c r="J53" i="2"/>
  <c r="B53" i="2"/>
  <c r="N52" i="2"/>
  <c r="F52" i="2"/>
  <c r="J51" i="2"/>
  <c r="B51" i="2"/>
  <c r="F50" i="2"/>
  <c r="J49" i="2"/>
  <c r="B49" i="2"/>
  <c r="N48" i="2"/>
  <c r="F48" i="2"/>
  <c r="J47" i="2"/>
  <c r="B47" i="2"/>
  <c r="N46" i="2"/>
  <c r="F46" i="2"/>
  <c r="J45" i="2"/>
  <c r="B45" i="2"/>
  <c r="N44" i="2"/>
  <c r="F44" i="2"/>
  <c r="J43" i="2"/>
  <c r="B43" i="2"/>
  <c r="N42" i="2"/>
  <c r="F42" i="2"/>
  <c r="J41" i="2"/>
  <c r="B41" i="2"/>
  <c r="F40" i="2"/>
  <c r="J39" i="2"/>
  <c r="B39" i="2"/>
  <c r="N38" i="2"/>
  <c r="F38" i="2"/>
  <c r="J37" i="2"/>
  <c r="B37" i="2"/>
  <c r="N36" i="2"/>
  <c r="F36" i="2"/>
  <c r="J35" i="2"/>
  <c r="B35" i="2"/>
  <c r="N34" i="2"/>
  <c r="F34" i="2"/>
  <c r="J33" i="2"/>
  <c r="B33" i="2"/>
  <c r="N32" i="2"/>
  <c r="F32" i="2"/>
  <c r="J31" i="2"/>
  <c r="B31" i="2"/>
  <c r="N30" i="2"/>
  <c r="F30" i="2"/>
  <c r="J29" i="2"/>
  <c r="B29" i="2"/>
  <c r="N28" i="2"/>
  <c r="F28" i="2"/>
  <c r="J27" i="2"/>
  <c r="B27" i="2"/>
  <c r="N26" i="2"/>
  <c r="F26" i="2"/>
  <c r="J25" i="2"/>
  <c r="B25" i="2"/>
  <c r="N24" i="2"/>
  <c r="F24" i="2"/>
  <c r="J23" i="2"/>
  <c r="B23" i="2"/>
  <c r="N22" i="2"/>
  <c r="F22" i="2"/>
  <c r="J21" i="2"/>
  <c r="B21" i="2"/>
  <c r="N20" i="2"/>
  <c r="F20" i="2"/>
  <c r="J19" i="2"/>
  <c r="B19" i="2"/>
  <c r="N18" i="2"/>
  <c r="F18" i="2"/>
  <c r="J17" i="2"/>
  <c r="B17" i="2"/>
  <c r="N16" i="2"/>
  <c r="F16" i="2"/>
  <c r="J15" i="2"/>
  <c r="B15" i="2"/>
  <c r="N14" i="2"/>
  <c r="F14" i="2"/>
  <c r="J13" i="2"/>
  <c r="B13" i="2"/>
  <c r="N12" i="2"/>
  <c r="F12" i="2"/>
  <c r="J11" i="2"/>
  <c r="B11" i="2"/>
  <c r="N10" i="2"/>
  <c r="F10" i="2"/>
  <c r="J9" i="2"/>
  <c r="P70" i="2"/>
  <c r="P62" i="2"/>
  <c r="P46" i="2"/>
  <c r="P38" i="2"/>
  <c r="P30" i="2"/>
  <c r="P22" i="2"/>
  <c r="P14" i="2"/>
  <c r="H10" i="2"/>
  <c r="L9" i="2"/>
  <c r="D9" i="2"/>
  <c r="H8" i="2"/>
  <c r="L7" i="2"/>
  <c r="D7" i="2"/>
  <c r="H6" i="2"/>
  <c r="L5" i="2"/>
  <c r="D5" i="2"/>
  <c r="K9" i="2"/>
  <c r="C9" i="2"/>
  <c r="G8" i="2"/>
  <c r="K7" i="2"/>
  <c r="C7" i="2"/>
  <c r="G6" i="2"/>
  <c r="K5" i="2"/>
  <c r="C5" i="2"/>
  <c r="B9" i="2"/>
  <c r="F8" i="2"/>
  <c r="J7" i="2"/>
  <c r="B7" i="2"/>
  <c r="N6" i="2"/>
  <c r="F6" i="2"/>
  <c r="J5" i="2"/>
  <c r="B5" i="2"/>
  <c r="P4" i="2"/>
  <c r="P72" i="2"/>
  <c r="P68" i="2"/>
  <c r="P66" i="2"/>
  <c r="P64" i="2"/>
  <c r="P60" i="2"/>
  <c r="P58" i="2"/>
  <c r="P56" i="2"/>
  <c r="P52" i="2"/>
  <c r="P50" i="2"/>
  <c r="P48" i="2"/>
  <c r="P44" i="2"/>
  <c r="P42" i="2"/>
  <c r="P40" i="2"/>
  <c r="P36" i="2"/>
  <c r="P34" i="2"/>
  <c r="P32" i="2"/>
  <c r="P28" i="2"/>
  <c r="P26" i="2"/>
  <c r="P24" i="2"/>
  <c r="P20" i="2"/>
  <c r="P18" i="2"/>
  <c r="P16" i="2"/>
  <c r="P12" i="2"/>
  <c r="P10" i="2"/>
  <c r="P8" i="2"/>
  <c r="M10" i="2"/>
  <c r="E10" i="2"/>
  <c r="I9" i="2"/>
  <c r="M8" i="2"/>
  <c r="E8" i="2"/>
  <c r="I7" i="2"/>
  <c r="M6" i="2"/>
  <c r="E6" i="2"/>
  <c r="I5" i="2"/>
  <c r="L10" i="2"/>
  <c r="D10" i="2"/>
  <c r="H9" i="2"/>
  <c r="L8" i="2"/>
  <c r="L6" i="2"/>
  <c r="D6" i="2"/>
  <c r="H5" i="2"/>
  <c r="B8" i="2"/>
  <c r="N7" i="2"/>
  <c r="F7" i="2"/>
  <c r="J6" i="2"/>
  <c r="N5" i="2"/>
  <c r="F5" i="2"/>
  <c r="P73" i="2"/>
  <c r="P71" i="2"/>
  <c r="P69" i="2"/>
  <c r="P67" i="2"/>
  <c r="P65" i="2"/>
  <c r="P63" i="2"/>
  <c r="P61" i="2"/>
  <c r="P59" i="2"/>
  <c r="P57" i="2"/>
  <c r="P55" i="2"/>
  <c r="P53" i="2"/>
  <c r="P51" i="2"/>
  <c r="P49" i="2"/>
  <c r="P47" i="2"/>
  <c r="P45" i="2"/>
  <c r="P43" i="2"/>
  <c r="P41" i="2"/>
  <c r="P39" i="2"/>
  <c r="P37" i="2"/>
  <c r="P35" i="2"/>
  <c r="P33" i="2"/>
  <c r="P31" i="2"/>
  <c r="P29" i="2"/>
  <c r="P27" i="2"/>
  <c r="P25" i="2"/>
  <c r="P23" i="2"/>
  <c r="P21" i="2"/>
  <c r="P19" i="2"/>
  <c r="P17" i="2"/>
  <c r="P15" i="2"/>
  <c r="P13" i="2"/>
  <c r="P11" i="2"/>
  <c r="P9" i="2"/>
  <c r="P7" i="2"/>
  <c r="P5" i="2"/>
  <c r="J73" i="10"/>
  <c r="I73" i="10"/>
  <c r="B73" i="10"/>
  <c r="CD74" i="9"/>
  <c r="BW74" i="9"/>
  <c r="BT74" i="9"/>
  <c r="BR74" i="9"/>
  <c r="BO74" i="9"/>
  <c r="BM74" i="9"/>
  <c r="BL74" i="9"/>
  <c r="BJ74" i="9"/>
  <c r="BG74" i="9"/>
  <c r="BD74" i="9"/>
  <c r="BC74" i="9"/>
  <c r="BA74" i="9"/>
  <c r="AX74" i="9"/>
  <c r="AV74" i="9"/>
  <c r="AU74" i="9"/>
  <c r="AS74" i="9"/>
  <c r="AP74" i="9"/>
  <c r="AN74" i="9"/>
  <c r="AM74" i="9"/>
  <c r="AK74" i="9"/>
  <c r="AH74" i="9"/>
  <c r="AF74" i="9"/>
  <c r="AE74" i="9"/>
  <c r="AC74" i="9"/>
  <c r="Z74" i="9"/>
  <c r="X74" i="9"/>
  <c r="V74" i="9"/>
  <c r="Q74" i="9"/>
  <c r="O74" i="9"/>
  <c r="N74" i="9"/>
  <c r="L74" i="9"/>
  <c r="I74" i="9"/>
  <c r="G74" i="9"/>
  <c r="F74" i="9"/>
  <c r="E74" i="9"/>
  <c r="D74" i="9"/>
  <c r="CD74" i="3"/>
  <c r="CC74" i="3"/>
  <c r="CE74" i="1"/>
  <c r="CC74" i="1"/>
  <c r="BW74" i="1"/>
  <c r="BV74" i="1"/>
  <c r="BT74" i="1"/>
  <c r="BS74" i="1"/>
  <c r="BQ74" i="1"/>
  <c r="BO74" i="1"/>
  <c r="BN74" i="1"/>
  <c r="BL74" i="1"/>
  <c r="BK74" i="1"/>
  <c r="BI74" i="1"/>
  <c r="BG74" i="1"/>
  <c r="BE74" i="1"/>
  <c r="BC74" i="1"/>
  <c r="BB74" i="1"/>
  <c r="AZ74" i="1"/>
  <c r="AX74" i="1"/>
  <c r="AW74" i="1"/>
  <c r="AU74" i="1"/>
  <c r="AT74" i="1"/>
  <c r="AR74" i="1"/>
  <c r="AP74" i="1"/>
  <c r="AO74" i="1"/>
  <c r="AM74" i="1"/>
  <c r="AL74" i="1"/>
  <c r="AJ74" i="1"/>
  <c r="AH74" i="1"/>
  <c r="AG74" i="1"/>
  <c r="AE74" i="1"/>
  <c r="AD74" i="1"/>
  <c r="AB74" i="1"/>
  <c r="Z74" i="1"/>
  <c r="Y74" i="1"/>
  <c r="J39" i="12" l="1"/>
  <c r="J35" i="12"/>
  <c r="J38" i="12"/>
  <c r="J37" i="12"/>
  <c r="J36" i="12"/>
  <c r="J34" i="12"/>
  <c r="J31" i="12"/>
  <c r="J30" i="12"/>
  <c r="J29" i="12"/>
  <c r="AC74" i="1"/>
  <c r="AK74" i="1"/>
  <c r="AS74" i="1"/>
  <c r="BA74" i="1"/>
  <c r="BJ74" i="1"/>
  <c r="BR74" i="1"/>
  <c r="CD74" i="1"/>
  <c r="CE74" i="3"/>
  <c r="J74" i="9"/>
  <c r="BU74" i="9"/>
  <c r="CC74" i="9"/>
  <c r="C73" i="10"/>
  <c r="K73" i="10"/>
  <c r="CF74" i="3"/>
  <c r="B74" i="9"/>
  <c r="K74" i="9"/>
  <c r="Y74" i="9"/>
  <c r="AG74" i="9"/>
  <c r="AO74" i="9"/>
  <c r="AW74" i="9"/>
  <c r="BE74" i="9"/>
  <c r="BN74" i="9"/>
  <c r="BV74" i="9"/>
  <c r="D73" i="10"/>
  <c r="L73" i="10"/>
  <c r="CF74" i="1"/>
  <c r="CG74" i="3"/>
  <c r="CE74" i="9"/>
  <c r="E73" i="10"/>
  <c r="M73" i="10"/>
  <c r="P73" i="10"/>
  <c r="X74" i="1"/>
  <c r="AF74" i="1"/>
  <c r="AN74" i="1"/>
  <c r="AV74" i="1"/>
  <c r="BD74" i="1"/>
  <c r="BM74" i="1"/>
  <c r="BU74" i="1"/>
  <c r="CG74" i="1"/>
  <c r="M74" i="9"/>
  <c r="AA74" i="9"/>
  <c r="AI74" i="9"/>
  <c r="AQ74" i="9"/>
  <c r="AY74" i="9"/>
  <c r="BH74" i="9"/>
  <c r="BP74" i="9"/>
  <c r="BX74" i="9"/>
  <c r="CF74" i="9"/>
  <c r="F73" i="10"/>
  <c r="N73" i="10"/>
  <c r="AB74" i="9"/>
  <c r="AJ74" i="9"/>
  <c r="AR74" i="9"/>
  <c r="AZ74" i="9"/>
  <c r="BI74" i="9"/>
  <c r="BQ74" i="9"/>
  <c r="CG74" i="9"/>
  <c r="G73" i="10"/>
  <c r="H73" i="10"/>
  <c r="AA74" i="1"/>
  <c r="AI74" i="1"/>
  <c r="AQ74" i="1"/>
  <c r="AY74" i="1"/>
  <c r="BH74" i="1"/>
  <c r="BP74" i="1"/>
  <c r="BX74" i="1"/>
  <c r="H74" i="9"/>
  <c r="P74" i="9"/>
  <c r="U74" i="9"/>
  <c r="AD74" i="9"/>
  <c r="AL74" i="9"/>
  <c r="AT74" i="9"/>
  <c r="BB74" i="9"/>
  <c r="BK74" i="9"/>
  <c r="BS74" i="9"/>
  <c r="AB3" i="1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E15" i="10" l="1"/>
  <c r="E42" i="10"/>
  <c r="E14" i="10"/>
  <c r="E31" i="10"/>
  <c r="E22" i="10"/>
  <c r="E6" i="10"/>
  <c r="E30" i="10"/>
  <c r="D4" i="10"/>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W5" i="9"/>
  <c r="W6" i="9" s="1"/>
  <c r="W7" i="9" s="1"/>
  <c r="W8" i="9" s="1"/>
  <c r="W9" i="9" s="1"/>
  <c r="U9" i="9"/>
  <c r="U8" i="9"/>
  <c r="U7" i="9"/>
  <c r="V6" i="9"/>
  <c r="U6" i="9"/>
  <c r="V5" i="9"/>
  <c r="U5" i="9"/>
  <c r="Q9" i="9"/>
  <c r="P9" i="9"/>
  <c r="M9" i="9"/>
  <c r="L9" i="9"/>
  <c r="I9" i="9"/>
  <c r="H9" i="9"/>
  <c r="E9" i="9"/>
  <c r="D9" i="9"/>
  <c r="J8" i="9"/>
  <c r="Q8" i="9"/>
  <c r="P8" i="9"/>
  <c r="M8" i="9"/>
  <c r="L8" i="9"/>
  <c r="H8" i="9"/>
  <c r="E8" i="9"/>
  <c r="D8" i="9"/>
  <c r="O7" i="9"/>
  <c r="G7" i="9"/>
  <c r="Q7" i="9"/>
  <c r="P7" i="9"/>
  <c r="M7" i="9"/>
  <c r="L7" i="9"/>
  <c r="I7" i="9"/>
  <c r="H7" i="9"/>
  <c r="E7" i="9"/>
  <c r="D7" i="9"/>
  <c r="N6" i="9"/>
  <c r="F6" i="9"/>
  <c r="Q6" i="9"/>
  <c r="P6" i="9"/>
  <c r="M6" i="9"/>
  <c r="L6" i="9"/>
  <c r="I6" i="9"/>
  <c r="H6" i="9"/>
  <c r="E6" i="9"/>
  <c r="D6" i="9"/>
  <c r="K5" i="9"/>
  <c r="Q5" i="9"/>
  <c r="P5" i="9"/>
  <c r="M5" i="9"/>
  <c r="L5" i="9"/>
  <c r="I5" i="9"/>
  <c r="H5" i="9"/>
  <c r="E5" i="9"/>
  <c r="D5" i="9"/>
  <c r="O4" i="8"/>
  <c r="W5" i="7"/>
  <c r="U5" i="7"/>
  <c r="P5" i="7"/>
  <c r="O5" i="7"/>
  <c r="H5" i="7"/>
  <c r="G5" i="7"/>
  <c r="D5" i="7"/>
  <c r="M5" i="7"/>
  <c r="J5" i="7"/>
  <c r="F5" i="7"/>
  <c r="B5" i="7"/>
  <c r="W10" i="9" l="1"/>
  <c r="V9" i="9"/>
  <c r="V8" i="9"/>
  <c r="V7" i="9"/>
  <c r="W6" i="7"/>
  <c r="V5" i="7"/>
  <c r="K5" i="7"/>
  <c r="Q5" i="7"/>
  <c r="I5" i="7"/>
  <c r="E5" i="7"/>
  <c r="N5" i="7"/>
  <c r="L5" i="7"/>
  <c r="D6" i="7"/>
  <c r="H6" i="7"/>
  <c r="L6" i="7"/>
  <c r="P6" i="7"/>
  <c r="D4" i="8"/>
  <c r="L4" i="8"/>
  <c r="H4" i="8"/>
  <c r="G4" i="8"/>
  <c r="C4" i="8"/>
  <c r="K4" i="8"/>
  <c r="E4" i="8"/>
  <c r="I4" i="8"/>
  <c r="M4" i="8"/>
  <c r="O5" i="8"/>
  <c r="F4" i="8"/>
  <c r="J4" i="8"/>
  <c r="N4" i="8"/>
  <c r="F5" i="8"/>
  <c r="J5" i="8"/>
  <c r="G5" i="9"/>
  <c r="O5" i="9"/>
  <c r="K7" i="9"/>
  <c r="G9" i="9"/>
  <c r="K9" i="9"/>
  <c r="O9" i="9"/>
  <c r="B5" i="9"/>
  <c r="B6" i="9"/>
  <c r="B7" i="9"/>
  <c r="B8" i="9"/>
  <c r="B9" i="9"/>
  <c r="B10" i="9"/>
  <c r="I8" i="9"/>
  <c r="G6" i="7"/>
  <c r="K6" i="7"/>
  <c r="O6" i="7"/>
  <c r="U6" i="7"/>
  <c r="B4" i="8"/>
  <c r="P5" i="8"/>
  <c r="P4" i="8"/>
  <c r="J6" i="9"/>
  <c r="F8" i="9"/>
  <c r="N8" i="9"/>
  <c r="J10" i="9"/>
  <c r="F5" i="9"/>
  <c r="J5" i="9"/>
  <c r="N5" i="9"/>
  <c r="F7" i="9"/>
  <c r="J7" i="9"/>
  <c r="N7" i="9"/>
  <c r="F9" i="9"/>
  <c r="J9" i="9"/>
  <c r="N9" i="9"/>
  <c r="G6" i="9"/>
  <c r="K6" i="9"/>
  <c r="O6" i="9"/>
  <c r="G8" i="9"/>
  <c r="K8" i="9"/>
  <c r="O8" i="9"/>
  <c r="G10" i="9"/>
  <c r="K10" i="9"/>
  <c r="O10" i="9"/>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W11" i="9" l="1"/>
  <c r="V10" i="9"/>
  <c r="F10" i="9"/>
  <c r="L10" i="9"/>
  <c r="D10" i="9"/>
  <c r="N10" i="9"/>
  <c r="Q10" i="9"/>
  <c r="I10" i="9"/>
  <c r="E10" i="9"/>
  <c r="U10" i="9"/>
  <c r="P10" i="9"/>
  <c r="H10" i="9"/>
  <c r="M10" i="9"/>
  <c r="H5" i="8"/>
  <c r="B5" i="8"/>
  <c r="D5" i="8"/>
  <c r="E5" i="8"/>
  <c r="N5" i="8"/>
  <c r="W7" i="7"/>
  <c r="V6" i="7"/>
  <c r="M6" i="7"/>
  <c r="E6" i="7"/>
  <c r="B6" i="7"/>
  <c r="I6" i="7"/>
  <c r="F6" i="7"/>
  <c r="N6" i="7"/>
  <c r="Q6" i="7"/>
  <c r="J6" i="7"/>
  <c r="B7" i="6"/>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s="1"/>
  <c r="P5" i="5"/>
  <c r="H5" i="5"/>
  <c r="D5" i="5"/>
  <c r="O5" i="5"/>
  <c r="N5" i="5"/>
  <c r="M5" i="5"/>
  <c r="J5" i="5"/>
  <c r="I5" i="5"/>
  <c r="G5" i="5"/>
  <c r="E5" i="5"/>
  <c r="L4" i="4"/>
  <c r="D4" i="4"/>
  <c r="O4" i="4"/>
  <c r="J4" i="4" s="1"/>
  <c r="W5" i="3"/>
  <c r="U5" i="3" s="1"/>
  <c r="P5" i="3"/>
  <c r="O5" i="3"/>
  <c r="L5" i="3"/>
  <c r="G5" i="3"/>
  <c r="D5" i="3"/>
  <c r="W12" i="9" l="1"/>
  <c r="V11" i="9"/>
  <c r="P11" i="9"/>
  <c r="H11" i="9"/>
  <c r="Q11" i="9"/>
  <c r="U11" i="9"/>
  <c r="O11" i="9"/>
  <c r="M11" i="9"/>
  <c r="E11" i="9"/>
  <c r="I11" i="9"/>
  <c r="G11" i="9"/>
  <c r="L11" i="9"/>
  <c r="D11" i="9"/>
  <c r="K11" i="9"/>
  <c r="F11" i="9"/>
  <c r="J11" i="9"/>
  <c r="B11" i="9"/>
  <c r="N11" i="9"/>
  <c r="I4" i="4"/>
  <c r="K4" i="4"/>
  <c r="W8" i="7"/>
  <c r="P7" i="7"/>
  <c r="H7" i="7"/>
  <c r="N7" i="7"/>
  <c r="F7" i="7"/>
  <c r="V7" i="7"/>
  <c r="L7" i="7"/>
  <c r="Q7" i="7"/>
  <c r="E7" i="7"/>
  <c r="K7" i="7"/>
  <c r="M7" i="7"/>
  <c r="G7" i="7"/>
  <c r="J7" i="7"/>
  <c r="O7" i="7"/>
  <c r="I7" i="7"/>
  <c r="D7" i="7"/>
  <c r="U7" i="7"/>
  <c r="B7" i="7"/>
  <c r="K5" i="3"/>
  <c r="E4" i="4"/>
  <c r="M4" i="4"/>
  <c r="F5" i="5"/>
  <c r="K5" i="5"/>
  <c r="Q5" i="5"/>
  <c r="H4" i="4"/>
  <c r="C4" i="4"/>
  <c r="W6" i="3"/>
  <c r="W7" i="3" s="1"/>
  <c r="D7" i="3" s="1"/>
  <c r="H5" i="3"/>
  <c r="V5" i="3"/>
  <c r="V6" i="3"/>
  <c r="G4" i="4"/>
  <c r="O5" i="4"/>
  <c r="P4" i="4"/>
  <c r="F4" i="4"/>
  <c r="N4" i="4"/>
  <c r="U5" i="5"/>
  <c r="L5" i="5"/>
  <c r="W6" i="5"/>
  <c r="E6" i="5" s="1"/>
  <c r="O7" i="8"/>
  <c r="K6" i="8"/>
  <c r="H6" i="8"/>
  <c r="C6" i="8"/>
  <c r="G6" i="8"/>
  <c r="B6" i="8"/>
  <c r="D6" i="8"/>
  <c r="E6" i="8"/>
  <c r="J6" i="8"/>
  <c r="L6" i="8"/>
  <c r="I6" i="8"/>
  <c r="N6" i="8"/>
  <c r="M6" i="8"/>
  <c r="P6" i="8"/>
  <c r="F6" i="8"/>
  <c r="E5" i="3"/>
  <c r="I5" i="3"/>
  <c r="M5" i="3"/>
  <c r="E6" i="3"/>
  <c r="M6" i="3"/>
  <c r="Q6" i="3"/>
  <c r="Q7" i="3"/>
  <c r="B5" i="3"/>
  <c r="B6" i="3"/>
  <c r="F5" i="3"/>
  <c r="J5" i="3"/>
  <c r="N5" i="3"/>
  <c r="N6" i="3"/>
  <c r="J7" i="3"/>
  <c r="B4" i="4"/>
  <c r="Q5" i="3"/>
  <c r="I6" i="3"/>
  <c r="P5" i="4"/>
  <c r="B5" i="5"/>
  <c r="L6" i="5"/>
  <c r="AB7" i="11"/>
  <c r="B6" i="11"/>
  <c r="W5" i="1"/>
  <c r="W13" i="9" l="1"/>
  <c r="V12" i="9"/>
  <c r="U12" i="9"/>
  <c r="L12" i="9"/>
  <c r="D12" i="9"/>
  <c r="M12" i="9"/>
  <c r="J12" i="9"/>
  <c r="I12" i="9"/>
  <c r="P12" i="9"/>
  <c r="H12" i="9"/>
  <c r="E12" i="9"/>
  <c r="F12" i="9"/>
  <c r="G12" i="9"/>
  <c r="Q12" i="9"/>
  <c r="N12" i="9"/>
  <c r="K12" i="9"/>
  <c r="O12" i="9"/>
  <c r="B12" i="9"/>
  <c r="F7" i="3"/>
  <c r="M7" i="3"/>
  <c r="B7" i="3"/>
  <c r="I7" i="3"/>
  <c r="V7" i="3"/>
  <c r="E7" i="3"/>
  <c r="N7" i="3"/>
  <c r="W9" i="7"/>
  <c r="V8" i="7"/>
  <c r="J8" i="7"/>
  <c r="I8" i="7"/>
  <c r="Q8" i="7"/>
  <c r="F8" i="7"/>
  <c r="N8" i="7"/>
  <c r="E8" i="7"/>
  <c r="M8" i="7"/>
  <c r="H8" i="7"/>
  <c r="D8" i="7"/>
  <c r="P8" i="7"/>
  <c r="O8" i="7"/>
  <c r="K8" i="7"/>
  <c r="B8" i="7"/>
  <c r="G8" i="7"/>
  <c r="U8" i="7"/>
  <c r="L8" i="7"/>
  <c r="D6" i="5"/>
  <c r="H6" i="5"/>
  <c r="P6" i="5"/>
  <c r="B5" i="1"/>
  <c r="O5" i="1"/>
  <c r="W6" i="1"/>
  <c r="K5" i="1"/>
  <c r="D5" i="1"/>
  <c r="I5" i="1"/>
  <c r="V5" i="1"/>
  <c r="F5" i="1"/>
  <c r="J5" i="1"/>
  <c r="N5" i="1"/>
  <c r="G5" i="1"/>
  <c r="H5" i="1"/>
  <c r="E5" i="1"/>
  <c r="L5" i="1"/>
  <c r="M5" i="1"/>
  <c r="P5" i="1"/>
  <c r="Q5" i="1"/>
  <c r="U5" i="1"/>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AB8" i="11"/>
  <c r="B7" i="11"/>
  <c r="W14" i="9" l="1"/>
  <c r="V13" i="9"/>
  <c r="U13" i="9"/>
  <c r="K13" i="9"/>
  <c r="L13" i="9"/>
  <c r="D13" i="9"/>
  <c r="M13" i="9"/>
  <c r="Q13" i="9"/>
  <c r="I13" i="9"/>
  <c r="E13" i="9"/>
  <c r="P13" i="9"/>
  <c r="H13" i="9"/>
  <c r="B13" i="9"/>
  <c r="J13" i="9"/>
  <c r="G13" i="9"/>
  <c r="N13" i="9"/>
  <c r="O13" i="9"/>
  <c r="F13" i="9"/>
  <c r="W10" i="7"/>
  <c r="V9" i="7"/>
  <c r="O9" i="7"/>
  <c r="G9" i="7"/>
  <c r="M9" i="7"/>
  <c r="E9" i="7"/>
  <c r="L9" i="7"/>
  <c r="Q9" i="7"/>
  <c r="F9" i="7"/>
  <c r="K9" i="7"/>
  <c r="N9" i="7"/>
  <c r="B9" i="7"/>
  <c r="H9" i="7"/>
  <c r="J9" i="7"/>
  <c r="P9" i="7"/>
  <c r="D9" i="7"/>
  <c r="I9" i="7"/>
  <c r="U9" i="7"/>
  <c r="W9" i="3"/>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AB9" i="11"/>
  <c r="B8" i="11"/>
  <c r="W15" i="9" l="1"/>
  <c r="V14" i="9"/>
  <c r="F14" i="9"/>
  <c r="L14" i="9"/>
  <c r="Q14" i="9"/>
  <c r="I14" i="9"/>
  <c r="N14" i="9"/>
  <c r="D14" i="9"/>
  <c r="U14" i="9"/>
  <c r="P14" i="9"/>
  <c r="H14" i="9"/>
  <c r="M14" i="9"/>
  <c r="E14" i="9"/>
  <c r="K14" i="9"/>
  <c r="B14" i="9"/>
  <c r="O14" i="9"/>
  <c r="J14" i="9"/>
  <c r="G14" i="9"/>
  <c r="W11" i="7"/>
  <c r="V10" i="7"/>
  <c r="Q10" i="7"/>
  <c r="I10" i="7"/>
  <c r="J10" i="7"/>
  <c r="B10" i="7"/>
  <c r="F10" i="7"/>
  <c r="N10" i="7"/>
  <c r="E10" i="7"/>
  <c r="M10" i="7"/>
  <c r="H10" i="7"/>
  <c r="D10" i="7"/>
  <c r="L10" i="7"/>
  <c r="G10" i="7"/>
  <c r="P10" i="7"/>
  <c r="O10" i="7"/>
  <c r="K10" i="7"/>
  <c r="U10" i="7"/>
  <c r="W9" i="5"/>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AB10" i="11"/>
  <c r="B9" i="11"/>
  <c r="W16" i="9" l="1"/>
  <c r="V15" i="9"/>
  <c r="P15" i="9"/>
  <c r="H15" i="9"/>
  <c r="I15" i="9"/>
  <c r="U15" i="9"/>
  <c r="O15" i="9"/>
  <c r="M15" i="9"/>
  <c r="E15" i="9"/>
  <c r="G15" i="9"/>
  <c r="L15" i="9"/>
  <c r="D15" i="9"/>
  <c r="Q15" i="9"/>
  <c r="N15" i="9"/>
  <c r="B15" i="9"/>
  <c r="K15" i="9"/>
  <c r="F15" i="9"/>
  <c r="J15" i="9"/>
  <c r="W12" i="7"/>
  <c r="L11" i="7"/>
  <c r="D11" i="7"/>
  <c r="J11" i="7"/>
  <c r="O11" i="7"/>
  <c r="Q11" i="7"/>
  <c r="F11" i="7"/>
  <c r="V11" i="7"/>
  <c r="K11" i="7"/>
  <c r="N11" i="7"/>
  <c r="E11" i="7"/>
  <c r="M11" i="7"/>
  <c r="H11" i="7"/>
  <c r="I11" i="7"/>
  <c r="P11" i="7"/>
  <c r="G11" i="7"/>
  <c r="U11" i="7"/>
  <c r="B11" i="7"/>
  <c r="O11" i="8"/>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AB11" i="11"/>
  <c r="B10" i="11"/>
  <c r="W17" i="9" l="1"/>
  <c r="V16" i="9"/>
  <c r="U16" i="9"/>
  <c r="J16" i="9"/>
  <c r="L16" i="9"/>
  <c r="D16" i="9"/>
  <c r="E16" i="9"/>
  <c r="Q16" i="9"/>
  <c r="I16" i="9"/>
  <c r="M16" i="9"/>
  <c r="P16" i="9"/>
  <c r="H16" i="9"/>
  <c r="N16" i="9"/>
  <c r="O16" i="9"/>
  <c r="B16" i="9"/>
  <c r="K16" i="9"/>
  <c r="F16" i="9"/>
  <c r="G16" i="9"/>
  <c r="W13" i="7"/>
  <c r="V12" i="7"/>
  <c r="N12" i="7"/>
  <c r="F12" i="7"/>
  <c r="J12" i="7"/>
  <c r="I12" i="7"/>
  <c r="E12" i="7"/>
  <c r="Q12" i="7"/>
  <c r="M12" i="7"/>
  <c r="H12" i="7"/>
  <c r="D12" i="7"/>
  <c r="P12" i="7"/>
  <c r="K12" i="7"/>
  <c r="B12" i="7"/>
  <c r="L12" i="7"/>
  <c r="G12" i="7"/>
  <c r="O12" i="7"/>
  <c r="U12" i="7"/>
  <c r="O10" i="4"/>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AB12" i="11"/>
  <c r="B11" i="11"/>
  <c r="W18" i="9" l="1"/>
  <c r="V17" i="9"/>
  <c r="U17" i="9"/>
  <c r="Q17" i="9"/>
  <c r="I17" i="9"/>
  <c r="P17" i="9"/>
  <c r="H17" i="9"/>
  <c r="M17" i="9"/>
  <c r="E17" i="9"/>
  <c r="L17" i="9"/>
  <c r="D17" i="9"/>
  <c r="G17" i="9"/>
  <c r="B17" i="9"/>
  <c r="K17" i="9"/>
  <c r="O17" i="9"/>
  <c r="F17" i="9"/>
  <c r="J17" i="9"/>
  <c r="N17" i="9"/>
  <c r="W14" i="7"/>
  <c r="U13" i="7"/>
  <c r="K13" i="7"/>
  <c r="Q13" i="7"/>
  <c r="I13" i="7"/>
  <c r="H13" i="7"/>
  <c r="N13" i="7"/>
  <c r="P13" i="7"/>
  <c r="V13" i="7"/>
  <c r="G13" i="7"/>
  <c r="F13" i="7"/>
  <c r="D13" i="7"/>
  <c r="E13" i="7"/>
  <c r="O13" i="7"/>
  <c r="M13" i="7"/>
  <c r="L13" i="7"/>
  <c r="B13" i="7"/>
  <c r="J13" i="7"/>
  <c r="W13" i="3"/>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AB13" i="11"/>
  <c r="B12" i="11"/>
  <c r="W19" i="9" l="1"/>
  <c r="V18" i="9"/>
  <c r="Q18" i="9"/>
  <c r="I18" i="9"/>
  <c r="F18" i="9"/>
  <c r="P18" i="9"/>
  <c r="H18" i="9"/>
  <c r="D18" i="9"/>
  <c r="U18" i="9"/>
  <c r="N18" i="9"/>
  <c r="M18" i="9"/>
  <c r="E18" i="9"/>
  <c r="L18" i="9"/>
  <c r="B18" i="9"/>
  <c r="J18" i="9"/>
  <c r="G18" i="9"/>
  <c r="K18" i="9"/>
  <c r="O18" i="9"/>
  <c r="W15" i="7"/>
  <c r="M14" i="7"/>
  <c r="E14" i="7"/>
  <c r="B14" i="7"/>
  <c r="J14" i="7"/>
  <c r="V14" i="7"/>
  <c r="I14" i="7"/>
  <c r="F14" i="7"/>
  <c r="Q14" i="7"/>
  <c r="N14" i="7"/>
  <c r="H14" i="7"/>
  <c r="D14" i="7"/>
  <c r="K14" i="7"/>
  <c r="U14" i="7"/>
  <c r="L14" i="7"/>
  <c r="G14" i="7"/>
  <c r="P14" i="7"/>
  <c r="O14" i="7"/>
  <c r="W13" i="5"/>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AB14" i="11"/>
  <c r="B13" i="11"/>
  <c r="W20" i="9" l="1"/>
  <c r="V19" i="9"/>
  <c r="P19" i="9"/>
  <c r="O19" i="9"/>
  <c r="M19" i="9"/>
  <c r="E19" i="9"/>
  <c r="U19" i="9"/>
  <c r="G19" i="9"/>
  <c r="L19" i="9"/>
  <c r="D19" i="9"/>
  <c r="Q19" i="9"/>
  <c r="I19" i="9"/>
  <c r="H19" i="9"/>
  <c r="F19" i="9"/>
  <c r="J19" i="9"/>
  <c r="K19" i="9"/>
  <c r="B19" i="9"/>
  <c r="N19" i="9"/>
  <c r="W16" i="7"/>
  <c r="V15" i="7"/>
  <c r="P15" i="7"/>
  <c r="H15" i="7"/>
  <c r="N15" i="7"/>
  <c r="F15" i="7"/>
  <c r="O15" i="7"/>
  <c r="M15" i="7"/>
  <c r="E15" i="7"/>
  <c r="G15" i="7"/>
  <c r="L15" i="7"/>
  <c r="J15" i="7"/>
  <c r="K15" i="7"/>
  <c r="I15" i="7"/>
  <c r="D15" i="7"/>
  <c r="Q15" i="7"/>
  <c r="U15" i="7"/>
  <c r="B15" i="7"/>
  <c r="O15" i="8"/>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AB15" i="11"/>
  <c r="B14" i="11"/>
  <c r="W21" i="9" l="1"/>
  <c r="V20" i="9"/>
  <c r="J20" i="9"/>
  <c r="L20" i="9"/>
  <c r="D20" i="9"/>
  <c r="U20" i="9"/>
  <c r="Q20" i="9"/>
  <c r="I20" i="9"/>
  <c r="P20" i="9"/>
  <c r="H20" i="9"/>
  <c r="M20" i="9"/>
  <c r="E20" i="9"/>
  <c r="G20" i="9"/>
  <c r="K20" i="9"/>
  <c r="F20" i="9"/>
  <c r="N20" i="9"/>
  <c r="B20" i="9"/>
  <c r="O20" i="9"/>
  <c r="W17" i="7"/>
  <c r="V16" i="7"/>
  <c r="J16" i="7"/>
  <c r="I16" i="7"/>
  <c r="Q16" i="7"/>
  <c r="N16" i="7"/>
  <c r="M16" i="7"/>
  <c r="F16" i="7"/>
  <c r="E16" i="7"/>
  <c r="H16" i="7"/>
  <c r="D16" i="7"/>
  <c r="P16" i="7"/>
  <c r="G16" i="7"/>
  <c r="O16" i="7"/>
  <c r="B16" i="7"/>
  <c r="K16" i="7"/>
  <c r="L16" i="7"/>
  <c r="U16" i="7"/>
  <c r="W16" i="3"/>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AB16" i="11"/>
  <c r="B15" i="11"/>
  <c r="W22" i="9" l="1"/>
  <c r="V21" i="9"/>
  <c r="U21" i="9"/>
  <c r="Q21" i="9"/>
  <c r="I21" i="9"/>
  <c r="P21" i="9"/>
  <c r="H21" i="9"/>
  <c r="M21" i="9"/>
  <c r="E21" i="9"/>
  <c r="K21" i="9"/>
  <c r="L21" i="9"/>
  <c r="D21" i="9"/>
  <c r="O21" i="9"/>
  <c r="B21" i="9"/>
  <c r="J21" i="9"/>
  <c r="N21" i="9"/>
  <c r="G21" i="9"/>
  <c r="F21" i="9"/>
  <c r="W18" i="7"/>
  <c r="V17" i="7"/>
  <c r="O17" i="7"/>
  <c r="G17" i="7"/>
  <c r="M17" i="7"/>
  <c r="E17" i="7"/>
  <c r="D17" i="7"/>
  <c r="J17" i="7"/>
  <c r="L17" i="7"/>
  <c r="Q17" i="7"/>
  <c r="P17" i="7"/>
  <c r="N17" i="7"/>
  <c r="K17" i="7"/>
  <c r="I17" i="7"/>
  <c r="B17" i="7"/>
  <c r="F17" i="7"/>
  <c r="H17" i="7"/>
  <c r="U17" i="7"/>
  <c r="W16" i="5"/>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AB17" i="11"/>
  <c r="B16" i="11"/>
  <c r="W23" i="9" l="1"/>
  <c r="V22" i="9"/>
  <c r="Q22" i="9"/>
  <c r="I22" i="9"/>
  <c r="P22" i="9"/>
  <c r="H22" i="9"/>
  <c r="N22" i="9"/>
  <c r="M22" i="9"/>
  <c r="D22" i="9"/>
  <c r="U22" i="9"/>
  <c r="F22" i="9"/>
  <c r="L22" i="9"/>
  <c r="J22" i="9"/>
  <c r="K22" i="9"/>
  <c r="B22" i="9"/>
  <c r="O22" i="9"/>
  <c r="E22" i="9"/>
  <c r="G22" i="9"/>
  <c r="W19" i="7"/>
  <c r="Q18" i="7"/>
  <c r="I18" i="7"/>
  <c r="N18" i="7"/>
  <c r="F18" i="7"/>
  <c r="E18" i="7"/>
  <c r="B18" i="7"/>
  <c r="V18" i="7"/>
  <c r="M18" i="7"/>
  <c r="J18" i="7"/>
  <c r="H18" i="7"/>
  <c r="D18" i="7"/>
  <c r="G18" i="7"/>
  <c r="L18" i="7"/>
  <c r="O18" i="7"/>
  <c r="P18" i="7"/>
  <c r="U18" i="7"/>
  <c r="K18" i="7"/>
  <c r="O16" i="4"/>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AB18" i="11"/>
  <c r="B17" i="11"/>
  <c r="W24" i="9" l="1"/>
  <c r="V23" i="9"/>
  <c r="M23" i="9"/>
  <c r="E23" i="9"/>
  <c r="O23" i="9"/>
  <c r="L23" i="9"/>
  <c r="D23" i="9"/>
  <c r="U23" i="9"/>
  <c r="Q23" i="9"/>
  <c r="I23" i="9"/>
  <c r="P23" i="9"/>
  <c r="H23" i="9"/>
  <c r="N23" i="9"/>
  <c r="K23" i="9"/>
  <c r="G23" i="9"/>
  <c r="J23" i="9"/>
  <c r="B23" i="9"/>
  <c r="F23" i="9"/>
  <c r="W20" i="7"/>
  <c r="V19" i="7"/>
  <c r="L19" i="7"/>
  <c r="D19" i="7"/>
  <c r="J19" i="7"/>
  <c r="K19" i="7"/>
  <c r="Q19" i="7"/>
  <c r="I19" i="7"/>
  <c r="H19" i="7"/>
  <c r="F19" i="7"/>
  <c r="G19" i="7"/>
  <c r="E19" i="7"/>
  <c r="N19" i="7"/>
  <c r="P19" i="7"/>
  <c r="M19" i="7"/>
  <c r="O19" i="7"/>
  <c r="B19" i="7"/>
  <c r="U19" i="7"/>
  <c r="W18" i="5"/>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AB19" i="11"/>
  <c r="B18" i="11"/>
  <c r="W25" i="9" l="1"/>
  <c r="P24" i="9"/>
  <c r="V24" i="9"/>
  <c r="J24" i="9"/>
  <c r="L24" i="9"/>
  <c r="M24" i="9"/>
  <c r="D24" i="9"/>
  <c r="U24" i="9"/>
  <c r="I24" i="9"/>
  <c r="H24" i="9"/>
  <c r="Q24" i="9"/>
  <c r="E24" i="9"/>
  <c r="O24" i="9"/>
  <c r="F24" i="9"/>
  <c r="B24" i="9"/>
  <c r="N24" i="9"/>
  <c r="G24" i="9"/>
  <c r="K24" i="9"/>
  <c r="W21" i="7"/>
  <c r="N20" i="7"/>
  <c r="F20" i="7"/>
  <c r="M20" i="7"/>
  <c r="E20" i="7"/>
  <c r="J20" i="7"/>
  <c r="I20" i="7"/>
  <c r="V20" i="7"/>
  <c r="Q20" i="7"/>
  <c r="H20" i="7"/>
  <c r="D20" i="7"/>
  <c r="P20" i="7"/>
  <c r="K20" i="7"/>
  <c r="B20" i="7"/>
  <c r="G20" i="7"/>
  <c r="O20" i="7"/>
  <c r="U20" i="7"/>
  <c r="L20" i="7"/>
  <c r="O18" i="4"/>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AB20" i="11"/>
  <c r="B19" i="11"/>
  <c r="W26" i="9" l="1"/>
  <c r="V25" i="9"/>
  <c r="M25" i="9"/>
  <c r="E25" i="9"/>
  <c r="Q25" i="9"/>
  <c r="I25" i="9"/>
  <c r="U25" i="9"/>
  <c r="L25" i="9"/>
  <c r="H25" i="9"/>
  <c r="K25" i="9"/>
  <c r="D25" i="9"/>
  <c r="P25" i="9"/>
  <c r="B25" i="9"/>
  <c r="F25" i="9"/>
  <c r="G25" i="9"/>
  <c r="J25" i="9"/>
  <c r="O25" i="9"/>
  <c r="N25" i="9"/>
  <c r="W22" i="7"/>
  <c r="V21" i="7"/>
  <c r="K21" i="7"/>
  <c r="Q21" i="7"/>
  <c r="I21" i="7"/>
  <c r="H21" i="7"/>
  <c r="F21" i="7"/>
  <c r="U21" i="7"/>
  <c r="P21" i="7"/>
  <c r="N21" i="7"/>
  <c r="O21" i="7"/>
  <c r="M21" i="7"/>
  <c r="B21" i="7"/>
  <c r="L21" i="7"/>
  <c r="J21" i="7"/>
  <c r="G21" i="7"/>
  <c r="E21" i="7"/>
  <c r="D21" i="7"/>
  <c r="W20" i="5"/>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AB21" i="11"/>
  <c r="B20" i="11"/>
  <c r="W27" i="9" l="1"/>
  <c r="N26" i="9"/>
  <c r="L26" i="9"/>
  <c r="D26" i="9"/>
  <c r="V26" i="9"/>
  <c r="Q26" i="9"/>
  <c r="H26" i="9"/>
  <c r="I26" i="9"/>
  <c r="E26" i="9"/>
  <c r="F26" i="9"/>
  <c r="U26" i="9"/>
  <c r="P26" i="9"/>
  <c r="B26" i="9"/>
  <c r="M26" i="9"/>
  <c r="G26" i="9"/>
  <c r="O26" i="9"/>
  <c r="J26" i="9"/>
  <c r="K26" i="9"/>
  <c r="W23" i="7"/>
  <c r="V22" i="7"/>
  <c r="M22" i="7"/>
  <c r="E22" i="7"/>
  <c r="B22" i="7"/>
  <c r="J22" i="7"/>
  <c r="Q22" i="7"/>
  <c r="N22" i="7"/>
  <c r="I22" i="7"/>
  <c r="F22" i="7"/>
  <c r="H22" i="7"/>
  <c r="D22" i="7"/>
  <c r="G22" i="7"/>
  <c r="U22" i="7"/>
  <c r="L22" i="7"/>
  <c r="O22" i="7"/>
  <c r="K22" i="7"/>
  <c r="P22" i="7"/>
  <c r="W22" i="3"/>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AB22" i="11"/>
  <c r="B21" i="11"/>
  <c r="W28" i="9" l="1"/>
  <c r="V27" i="9"/>
  <c r="Q27" i="9"/>
  <c r="I27" i="9"/>
  <c r="M27" i="9"/>
  <c r="E27" i="9"/>
  <c r="H27" i="9"/>
  <c r="G27" i="9"/>
  <c r="D27" i="9"/>
  <c r="U27" i="9"/>
  <c r="P27" i="9"/>
  <c r="L27" i="9"/>
  <c r="K27" i="9"/>
  <c r="F27" i="9"/>
  <c r="O27" i="9"/>
  <c r="J27" i="9"/>
  <c r="B27" i="9"/>
  <c r="N27" i="9"/>
  <c r="W24" i="7"/>
  <c r="V23" i="7"/>
  <c r="P23" i="7"/>
  <c r="H23" i="7"/>
  <c r="N23" i="7"/>
  <c r="F23" i="7"/>
  <c r="O23" i="7"/>
  <c r="M23" i="7"/>
  <c r="E23" i="7"/>
  <c r="G23" i="7"/>
  <c r="D23" i="7"/>
  <c r="Q23" i="7"/>
  <c r="J23" i="7"/>
  <c r="L23" i="7"/>
  <c r="K23" i="7"/>
  <c r="I23" i="7"/>
  <c r="U23" i="7"/>
  <c r="B23" i="7"/>
  <c r="O23" i="8"/>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AB23" i="11"/>
  <c r="B22" i="11"/>
  <c r="W29" i="9" l="1"/>
  <c r="P28" i="9"/>
  <c r="H28" i="9"/>
  <c r="V28" i="9"/>
  <c r="J28" i="9"/>
  <c r="L28" i="9"/>
  <c r="D28" i="9"/>
  <c r="E28" i="9"/>
  <c r="U28" i="9"/>
  <c r="Q28" i="9"/>
  <c r="M28" i="9"/>
  <c r="I28" i="9"/>
  <c r="F28" i="9"/>
  <c r="G28" i="9"/>
  <c r="N28" i="9"/>
  <c r="K28" i="9"/>
  <c r="B28" i="9"/>
  <c r="O28" i="9"/>
  <c r="W25" i="7"/>
  <c r="V24" i="7"/>
  <c r="J24" i="7"/>
  <c r="I24" i="7"/>
  <c r="Q24" i="7"/>
  <c r="F24" i="7"/>
  <c r="E24" i="7"/>
  <c r="N24" i="7"/>
  <c r="M24" i="7"/>
  <c r="H24" i="7"/>
  <c r="D24" i="7"/>
  <c r="P24" i="7"/>
  <c r="K24" i="7"/>
  <c r="G24" i="7"/>
  <c r="B24" i="7"/>
  <c r="O24" i="7"/>
  <c r="U24" i="7"/>
  <c r="L24" i="7"/>
  <c r="O22" i="4"/>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AB24" i="11"/>
  <c r="B23" i="11"/>
  <c r="W30" i="9" l="1"/>
  <c r="V29" i="9"/>
  <c r="M29" i="9"/>
  <c r="E29" i="9"/>
  <c r="Q29" i="9"/>
  <c r="I29" i="9"/>
  <c r="U29" i="9"/>
  <c r="K29" i="9"/>
  <c r="D29" i="9"/>
  <c r="P29" i="9"/>
  <c r="L29" i="9"/>
  <c r="H29" i="9"/>
  <c r="B29" i="9"/>
  <c r="J29" i="9"/>
  <c r="N29" i="9"/>
  <c r="G29" i="9"/>
  <c r="O29" i="9"/>
  <c r="F29" i="9"/>
  <c r="W26" i="7"/>
  <c r="O25" i="7"/>
  <c r="G25" i="7"/>
  <c r="M25" i="7"/>
  <c r="E25" i="7"/>
  <c r="L25" i="7"/>
  <c r="D25" i="7"/>
  <c r="J25" i="7"/>
  <c r="K25" i="7"/>
  <c r="I25" i="7"/>
  <c r="V25" i="7"/>
  <c r="H25" i="7"/>
  <c r="F25" i="7"/>
  <c r="Q25" i="7"/>
  <c r="P25" i="7"/>
  <c r="N25" i="7"/>
  <c r="B25" i="7"/>
  <c r="U25" i="7"/>
  <c r="W25" i="3"/>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AB25" i="11"/>
  <c r="B24" i="11"/>
  <c r="W31" i="9" l="1"/>
  <c r="F30" i="9"/>
  <c r="L30" i="9"/>
  <c r="D30" i="9"/>
  <c r="V30" i="9"/>
  <c r="P30" i="9"/>
  <c r="H30" i="9"/>
  <c r="Q30" i="9"/>
  <c r="M30" i="9"/>
  <c r="I30" i="9"/>
  <c r="U30" i="9"/>
  <c r="N30" i="9"/>
  <c r="E30" i="9"/>
  <c r="K30" i="9"/>
  <c r="B30" i="9"/>
  <c r="O30" i="9"/>
  <c r="J30" i="9"/>
  <c r="G30" i="9"/>
  <c r="W27" i="7"/>
  <c r="V26" i="7"/>
  <c r="Q26" i="7"/>
  <c r="I26" i="7"/>
  <c r="N26" i="7"/>
  <c r="F26" i="7"/>
  <c r="M26" i="7"/>
  <c r="J26" i="7"/>
  <c r="E26" i="7"/>
  <c r="B26" i="7"/>
  <c r="H26" i="7"/>
  <c r="D26" i="7"/>
  <c r="K26" i="7"/>
  <c r="O26" i="7"/>
  <c r="L26" i="7"/>
  <c r="P26" i="7"/>
  <c r="U26" i="7"/>
  <c r="G26" i="7"/>
  <c r="W24" i="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AB26" i="11"/>
  <c r="B25" i="11"/>
  <c r="W32" i="9" l="1"/>
  <c r="V31" i="9"/>
  <c r="P31" i="9"/>
  <c r="H31" i="9"/>
  <c r="O31" i="9"/>
  <c r="L31" i="9"/>
  <c r="D31" i="9"/>
  <c r="M31" i="9"/>
  <c r="I31" i="9"/>
  <c r="U31" i="9"/>
  <c r="E31" i="9"/>
  <c r="Q31" i="9"/>
  <c r="K31" i="9"/>
  <c r="N31" i="9"/>
  <c r="G31" i="9"/>
  <c r="F31" i="9"/>
  <c r="B31" i="9"/>
  <c r="J31" i="9"/>
  <c r="W28" i="7"/>
  <c r="L27" i="7"/>
  <c r="D27" i="7"/>
  <c r="J27" i="7"/>
  <c r="Q27" i="7"/>
  <c r="K27" i="7"/>
  <c r="I27" i="7"/>
  <c r="V27" i="7"/>
  <c r="P27" i="7"/>
  <c r="N27" i="7"/>
  <c r="O27" i="7"/>
  <c r="M27" i="7"/>
  <c r="F27" i="7"/>
  <c r="H27" i="7"/>
  <c r="G27" i="7"/>
  <c r="E27" i="7"/>
  <c r="U27" i="7"/>
  <c r="B27" i="7"/>
  <c r="O27" i="8"/>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AB27" i="11"/>
  <c r="B26" i="11"/>
  <c r="W33" i="9" l="1"/>
  <c r="P32" i="9"/>
  <c r="E32" i="9"/>
  <c r="V32" i="9"/>
  <c r="J32" i="9"/>
  <c r="L32" i="9"/>
  <c r="M32" i="9"/>
  <c r="U32" i="9"/>
  <c r="H32" i="9"/>
  <c r="D32" i="9"/>
  <c r="Q32" i="9"/>
  <c r="N32" i="9"/>
  <c r="O32" i="9"/>
  <c r="B32" i="9"/>
  <c r="I32" i="9"/>
  <c r="F32" i="9"/>
  <c r="K32" i="9"/>
  <c r="G32" i="9"/>
  <c r="W29" i="7"/>
  <c r="V28" i="7"/>
  <c r="N28" i="7"/>
  <c r="F28" i="7"/>
  <c r="M28" i="7"/>
  <c r="E28" i="7"/>
  <c r="Q28" i="7"/>
  <c r="J28" i="7"/>
  <c r="I28" i="7"/>
  <c r="H28" i="7"/>
  <c r="D28" i="7"/>
  <c r="P28" i="7"/>
  <c r="B28" i="7"/>
  <c r="G28" i="7"/>
  <c r="O28" i="7"/>
  <c r="L28" i="7"/>
  <c r="K28" i="7"/>
  <c r="U28" i="7"/>
  <c r="O26" i="4"/>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AB28" i="11"/>
  <c r="B27" i="11"/>
  <c r="W34" i="9" l="1"/>
  <c r="V33" i="9"/>
  <c r="M33" i="9"/>
  <c r="E33" i="9"/>
  <c r="Q33" i="9"/>
  <c r="I33" i="9"/>
  <c r="U33" i="9"/>
  <c r="L33" i="9"/>
  <c r="H33" i="9"/>
  <c r="K33" i="9"/>
  <c r="D33" i="9"/>
  <c r="P33" i="9"/>
  <c r="B33" i="9"/>
  <c r="G33" i="9"/>
  <c r="F33" i="9"/>
  <c r="O33" i="9"/>
  <c r="J33" i="9"/>
  <c r="N33" i="9"/>
  <c r="W30" i="7"/>
  <c r="U29" i="7"/>
  <c r="K29" i="7"/>
  <c r="Q29" i="7"/>
  <c r="I29" i="7"/>
  <c r="V29" i="7"/>
  <c r="P29" i="7"/>
  <c r="H29" i="7"/>
  <c r="N29" i="7"/>
  <c r="F29" i="7"/>
  <c r="G29" i="7"/>
  <c r="E29" i="7"/>
  <c r="D29" i="7"/>
  <c r="B29" i="7"/>
  <c r="O29" i="7"/>
  <c r="M29" i="7"/>
  <c r="L29" i="7"/>
  <c r="J29" i="7"/>
  <c r="O29" i="8"/>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AB29" i="11"/>
  <c r="B28" i="11"/>
  <c r="W35" i="9" l="1"/>
  <c r="F34" i="9"/>
  <c r="L34" i="9"/>
  <c r="D34" i="9"/>
  <c r="V34" i="9"/>
  <c r="P34" i="9"/>
  <c r="H34" i="9"/>
  <c r="I34" i="9"/>
  <c r="N34" i="9"/>
  <c r="E34" i="9"/>
  <c r="Q34" i="9"/>
  <c r="U34" i="9"/>
  <c r="M34" i="9"/>
  <c r="B34" i="9"/>
  <c r="J34" i="9"/>
  <c r="G34" i="9"/>
  <c r="K34" i="9"/>
  <c r="O34" i="9"/>
  <c r="W31" i="7"/>
  <c r="V30" i="7"/>
  <c r="M30" i="7"/>
  <c r="E30" i="7"/>
  <c r="B30" i="7"/>
  <c r="J30" i="7"/>
  <c r="I30" i="7"/>
  <c r="F30" i="7"/>
  <c r="Q30" i="7"/>
  <c r="N30" i="7"/>
  <c r="H30" i="7"/>
  <c r="D30" i="7"/>
  <c r="U30" i="7"/>
  <c r="L30" i="7"/>
  <c r="P30" i="7"/>
  <c r="G30" i="7"/>
  <c r="K30" i="7"/>
  <c r="O30" i="7"/>
  <c r="W28" i="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AB30" i="11"/>
  <c r="B29" i="11"/>
  <c r="W36" i="9" l="1"/>
  <c r="V35" i="9"/>
  <c r="P35" i="9"/>
  <c r="H35" i="9"/>
  <c r="G35" i="9"/>
  <c r="L35" i="9"/>
  <c r="D35" i="9"/>
  <c r="E35" i="9"/>
  <c r="Q35" i="9"/>
  <c r="U35" i="9"/>
  <c r="M35" i="9"/>
  <c r="I35" i="9"/>
  <c r="F35" i="9"/>
  <c r="J35" i="9"/>
  <c r="K35" i="9"/>
  <c r="B35" i="9"/>
  <c r="N35" i="9"/>
  <c r="O35" i="9"/>
  <c r="W32" i="7"/>
  <c r="V31" i="7"/>
  <c r="P31" i="7"/>
  <c r="H31" i="7"/>
  <c r="N31" i="7"/>
  <c r="F31" i="7"/>
  <c r="O31" i="7"/>
  <c r="G31" i="7"/>
  <c r="M31" i="7"/>
  <c r="E31" i="7"/>
  <c r="L31" i="7"/>
  <c r="J31" i="7"/>
  <c r="K31" i="7"/>
  <c r="I31" i="7"/>
  <c r="D31" i="7"/>
  <c r="Q31" i="7"/>
  <c r="U31" i="7"/>
  <c r="B31" i="7"/>
  <c r="O31" i="8"/>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AB31" i="11"/>
  <c r="B30" i="11"/>
  <c r="W37" i="9" l="1"/>
  <c r="M36" i="9"/>
  <c r="E36" i="9"/>
  <c r="V36" i="9"/>
  <c r="Q36" i="9"/>
  <c r="I36" i="9"/>
  <c r="J36" i="9"/>
  <c r="D36" i="9"/>
  <c r="U36" i="9"/>
  <c r="P36" i="9"/>
  <c r="L36" i="9"/>
  <c r="H36" i="9"/>
  <c r="G36" i="9"/>
  <c r="K36" i="9"/>
  <c r="B36" i="9"/>
  <c r="F36" i="9"/>
  <c r="N36" i="9"/>
  <c r="O36" i="9"/>
  <c r="W33" i="7"/>
  <c r="J32" i="7"/>
  <c r="Q32" i="7"/>
  <c r="I32" i="7"/>
  <c r="N32" i="7"/>
  <c r="M32" i="7"/>
  <c r="E32" i="7"/>
  <c r="F32" i="7"/>
  <c r="V32" i="7"/>
  <c r="H32" i="7"/>
  <c r="D32" i="7"/>
  <c r="P32" i="7"/>
  <c r="G32" i="7"/>
  <c r="O32" i="7"/>
  <c r="K32" i="7"/>
  <c r="B32" i="7"/>
  <c r="L32" i="7"/>
  <c r="U32" i="7"/>
  <c r="W30" i="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AB32" i="11"/>
  <c r="B31" i="11"/>
  <c r="W38" i="9" l="1"/>
  <c r="K37" i="9"/>
  <c r="L37" i="9"/>
  <c r="D37" i="9"/>
  <c r="P37" i="9"/>
  <c r="H37" i="9"/>
  <c r="V37" i="9"/>
  <c r="Q37" i="9"/>
  <c r="M37" i="9"/>
  <c r="I37" i="9"/>
  <c r="E37" i="9"/>
  <c r="U37" i="9"/>
  <c r="G37" i="9"/>
  <c r="B37" i="9"/>
  <c r="J37" i="9"/>
  <c r="O37" i="9"/>
  <c r="N37" i="9"/>
  <c r="F37" i="9"/>
  <c r="W34" i="7"/>
  <c r="V33" i="7"/>
  <c r="O33" i="7"/>
  <c r="G33" i="7"/>
  <c r="M33" i="7"/>
  <c r="E33" i="7"/>
  <c r="L33" i="7"/>
  <c r="D33" i="7"/>
  <c r="J33" i="7"/>
  <c r="Q33" i="7"/>
  <c r="B33" i="7"/>
  <c r="P33" i="7"/>
  <c r="N33" i="7"/>
  <c r="I33" i="7"/>
  <c r="H33" i="7"/>
  <c r="K33" i="7"/>
  <c r="F33" i="7"/>
  <c r="U33" i="7"/>
  <c r="W32" i="5"/>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AB33" i="11"/>
  <c r="B32" i="11"/>
  <c r="W39" i="9" l="1"/>
  <c r="Q38" i="9"/>
  <c r="I38" i="9"/>
  <c r="N38" i="9"/>
  <c r="M38" i="9"/>
  <c r="E38" i="9"/>
  <c r="P38" i="9"/>
  <c r="L38" i="9"/>
  <c r="H38" i="9"/>
  <c r="F38" i="9"/>
  <c r="D38" i="9"/>
  <c r="J38" i="9"/>
  <c r="K38" i="9"/>
  <c r="B38" i="9"/>
  <c r="O38" i="9"/>
  <c r="U38" i="9"/>
  <c r="G38" i="9"/>
  <c r="V38" i="9"/>
  <c r="W35" i="7"/>
  <c r="Q34" i="7"/>
  <c r="I34" i="7"/>
  <c r="N34" i="7"/>
  <c r="F34" i="7"/>
  <c r="E34" i="7"/>
  <c r="V34" i="7"/>
  <c r="M34" i="7"/>
  <c r="J34" i="7"/>
  <c r="B34" i="7"/>
  <c r="H34" i="7"/>
  <c r="D34" i="7"/>
  <c r="L34" i="7"/>
  <c r="O34" i="7"/>
  <c r="P34" i="7"/>
  <c r="G34" i="7"/>
  <c r="U34" i="7"/>
  <c r="K34" i="7"/>
  <c r="O32" i="4"/>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AB34" i="11"/>
  <c r="B33" i="11"/>
  <c r="W40" i="9" l="1"/>
  <c r="U39" i="9"/>
  <c r="O39" i="9"/>
  <c r="M39" i="9"/>
  <c r="E39" i="9"/>
  <c r="Q39" i="9"/>
  <c r="I39" i="9"/>
  <c r="L39" i="9"/>
  <c r="H39" i="9"/>
  <c r="G39" i="9"/>
  <c r="D39" i="9"/>
  <c r="P39" i="9"/>
  <c r="N39" i="9"/>
  <c r="V39" i="9"/>
  <c r="K39" i="9"/>
  <c r="F39" i="9"/>
  <c r="J39" i="9"/>
  <c r="B39" i="9"/>
  <c r="W36" i="7"/>
  <c r="V35" i="7"/>
  <c r="L35" i="7"/>
  <c r="D35" i="7"/>
  <c r="J35" i="7"/>
  <c r="K35" i="7"/>
  <c r="Q35" i="7"/>
  <c r="I35" i="7"/>
  <c r="H35" i="7"/>
  <c r="F35" i="7"/>
  <c r="G35" i="7"/>
  <c r="E35" i="7"/>
  <c r="N35" i="7"/>
  <c r="O35" i="7"/>
  <c r="P35" i="7"/>
  <c r="M35" i="7"/>
  <c r="U35" i="7"/>
  <c r="B35" i="7"/>
  <c r="W35" i="3"/>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AB35" i="11"/>
  <c r="B34" i="11"/>
  <c r="W41" i="9" l="1"/>
  <c r="J40" i="9"/>
  <c r="L40" i="9"/>
  <c r="P40" i="9"/>
  <c r="E40" i="9"/>
  <c r="H40" i="9"/>
  <c r="D40" i="9"/>
  <c r="Q40" i="9"/>
  <c r="U40" i="9"/>
  <c r="M40" i="9"/>
  <c r="V40" i="9"/>
  <c r="I40" i="9"/>
  <c r="O40" i="9"/>
  <c r="F40" i="9"/>
  <c r="B40" i="9"/>
  <c r="N40" i="9"/>
  <c r="G40" i="9"/>
  <c r="K40" i="9"/>
  <c r="W37" i="7"/>
  <c r="N36" i="7"/>
  <c r="F36" i="7"/>
  <c r="V36" i="7"/>
  <c r="M36" i="7"/>
  <c r="E36" i="7"/>
  <c r="J36" i="7"/>
  <c r="I36" i="7"/>
  <c r="Q36" i="7"/>
  <c r="H36" i="7"/>
  <c r="D36" i="7"/>
  <c r="P36" i="7"/>
  <c r="G36" i="7"/>
  <c r="B36" i="7"/>
  <c r="O36" i="7"/>
  <c r="K36" i="7"/>
  <c r="U36" i="7"/>
  <c r="L36" i="7"/>
  <c r="W35" i="5"/>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AB36" i="11"/>
  <c r="B35" i="11"/>
  <c r="W42" i="9" l="1"/>
  <c r="Q41" i="9"/>
  <c r="I41" i="9"/>
  <c r="U41" i="9"/>
  <c r="M41" i="9"/>
  <c r="E41" i="9"/>
  <c r="H41" i="9"/>
  <c r="D41" i="9"/>
  <c r="P41" i="9"/>
  <c r="L41" i="9"/>
  <c r="O41" i="9"/>
  <c r="B41" i="9"/>
  <c r="F41" i="9"/>
  <c r="V41" i="9"/>
  <c r="G41" i="9"/>
  <c r="K41" i="9"/>
  <c r="J41" i="9"/>
  <c r="N41" i="9"/>
  <c r="W38" i="7"/>
  <c r="V37" i="7"/>
  <c r="U37" i="7"/>
  <c r="K37" i="7"/>
  <c r="Q37" i="7"/>
  <c r="I37" i="7"/>
  <c r="P37" i="7"/>
  <c r="H37" i="7"/>
  <c r="N37" i="7"/>
  <c r="F37" i="7"/>
  <c r="O37" i="7"/>
  <c r="M37" i="7"/>
  <c r="L37" i="7"/>
  <c r="J37" i="7"/>
  <c r="E37" i="7"/>
  <c r="B37" i="7"/>
  <c r="D37" i="7"/>
  <c r="G37" i="7"/>
  <c r="O35" i="4"/>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AB37" i="11"/>
  <c r="B36" i="11"/>
  <c r="W43" i="9" l="1"/>
  <c r="Q42" i="9"/>
  <c r="I42" i="9"/>
  <c r="N42" i="9"/>
  <c r="M42" i="9"/>
  <c r="E42" i="9"/>
  <c r="H42" i="9"/>
  <c r="F42" i="9"/>
  <c r="D42" i="9"/>
  <c r="U42" i="9"/>
  <c r="P42" i="9"/>
  <c r="L42" i="9"/>
  <c r="V42" i="9"/>
  <c r="B42" i="9"/>
  <c r="G42" i="9"/>
  <c r="K42" i="9"/>
  <c r="J42" i="9"/>
  <c r="O42" i="9"/>
  <c r="W39" i="7"/>
  <c r="V38" i="7"/>
  <c r="M38" i="7"/>
  <c r="E38" i="7"/>
  <c r="B38" i="7"/>
  <c r="J38" i="7"/>
  <c r="Q38" i="7"/>
  <c r="N38" i="7"/>
  <c r="I38" i="7"/>
  <c r="F38" i="7"/>
  <c r="H38" i="7"/>
  <c r="D38" i="7"/>
  <c r="U38" i="7"/>
  <c r="L38" i="7"/>
  <c r="P38" i="7"/>
  <c r="G38" i="7"/>
  <c r="K38" i="7"/>
  <c r="O38" i="7"/>
  <c r="W38" i="3"/>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AB38" i="11"/>
  <c r="B37" i="11"/>
  <c r="W44" i="9" l="1"/>
  <c r="U43" i="9"/>
  <c r="O43" i="9"/>
  <c r="M43" i="9"/>
  <c r="E43" i="9"/>
  <c r="Q43" i="9"/>
  <c r="I43" i="9"/>
  <c r="G43" i="9"/>
  <c r="D43" i="9"/>
  <c r="P43" i="9"/>
  <c r="L43" i="9"/>
  <c r="H43" i="9"/>
  <c r="F43" i="9"/>
  <c r="K43" i="9"/>
  <c r="J43" i="9"/>
  <c r="V43" i="9"/>
  <c r="N43" i="9"/>
  <c r="B43" i="9"/>
  <c r="W40" i="7"/>
  <c r="P39" i="7"/>
  <c r="H39" i="7"/>
  <c r="N39" i="7"/>
  <c r="F39" i="7"/>
  <c r="O39" i="7"/>
  <c r="G39" i="7"/>
  <c r="M39" i="7"/>
  <c r="E39" i="7"/>
  <c r="D39" i="7"/>
  <c r="V39" i="7"/>
  <c r="Q39" i="7"/>
  <c r="L39" i="7"/>
  <c r="I39" i="7"/>
  <c r="J39" i="7"/>
  <c r="K39" i="7"/>
  <c r="B39" i="7"/>
  <c r="U39" i="7"/>
  <c r="F9" i="12"/>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AB39" i="11"/>
  <c r="B38" i="11"/>
  <c r="W45" i="9" l="1"/>
  <c r="J44" i="9"/>
  <c r="I44" i="9"/>
  <c r="M44" i="9"/>
  <c r="E44" i="9"/>
  <c r="P44" i="9"/>
  <c r="U44" i="9"/>
  <c r="L44" i="9"/>
  <c r="H44" i="9"/>
  <c r="D44" i="9"/>
  <c r="V44" i="9"/>
  <c r="F44" i="9"/>
  <c r="G44" i="9"/>
  <c r="N44" i="9"/>
  <c r="K44" i="9"/>
  <c r="Q44" i="9"/>
  <c r="B44" i="9"/>
  <c r="O44" i="9"/>
  <c r="W41" i="7"/>
  <c r="V40" i="7"/>
  <c r="J40" i="7"/>
  <c r="Q40" i="7"/>
  <c r="I40" i="7"/>
  <c r="F40" i="7"/>
  <c r="E40" i="7"/>
  <c r="M40" i="7"/>
  <c r="N40" i="7"/>
  <c r="H40" i="7"/>
  <c r="D40" i="7"/>
  <c r="P40" i="7"/>
  <c r="G40" i="7"/>
  <c r="K40" i="7"/>
  <c r="O40" i="7"/>
  <c r="B40" i="7"/>
  <c r="U40" i="7"/>
  <c r="L40" i="7"/>
  <c r="W40" i="3"/>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AB40" i="11"/>
  <c r="B39" i="11"/>
  <c r="W46" i="9" l="1"/>
  <c r="Q45" i="9"/>
  <c r="I45" i="9"/>
  <c r="M45" i="9"/>
  <c r="E45" i="9"/>
  <c r="P45" i="9"/>
  <c r="L45" i="9"/>
  <c r="H45" i="9"/>
  <c r="K45" i="9"/>
  <c r="D45" i="9"/>
  <c r="B45" i="9"/>
  <c r="J45" i="9"/>
  <c r="V45" i="9"/>
  <c r="N45" i="9"/>
  <c r="U45" i="9"/>
  <c r="G45" i="9"/>
  <c r="F45" i="9"/>
  <c r="O45" i="9"/>
  <c r="W42" i="7"/>
  <c r="O41" i="7"/>
  <c r="G41" i="7"/>
  <c r="M41" i="7"/>
  <c r="E41" i="7"/>
  <c r="L41" i="7"/>
  <c r="D41" i="7"/>
  <c r="J41" i="7"/>
  <c r="V41" i="7"/>
  <c r="K41" i="7"/>
  <c r="I41" i="7"/>
  <c r="H41" i="7"/>
  <c r="F41" i="7"/>
  <c r="B41" i="7"/>
  <c r="Q41" i="7"/>
  <c r="N41" i="7"/>
  <c r="P41" i="7"/>
  <c r="U41" i="7"/>
  <c r="W39" i="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AB41" i="11"/>
  <c r="B40" i="11"/>
  <c r="W47" i="9" l="1"/>
  <c r="P46" i="9"/>
  <c r="H46" i="9"/>
  <c r="U46" i="9"/>
  <c r="F46" i="9"/>
  <c r="L46" i="9"/>
  <c r="D46" i="9"/>
  <c r="M46" i="9"/>
  <c r="I46" i="9"/>
  <c r="N46" i="9"/>
  <c r="E46" i="9"/>
  <c r="Q46" i="9"/>
  <c r="K46" i="9"/>
  <c r="B46" i="9"/>
  <c r="O46" i="9"/>
  <c r="J46" i="9"/>
  <c r="V46" i="9"/>
  <c r="G46" i="9"/>
  <c r="W43" i="7"/>
  <c r="V42" i="7"/>
  <c r="Q42" i="7"/>
  <c r="I42" i="7"/>
  <c r="N42" i="7"/>
  <c r="F42" i="7"/>
  <c r="M42" i="7"/>
  <c r="B42" i="7"/>
  <c r="J42" i="7"/>
  <c r="E42" i="7"/>
  <c r="H42" i="7"/>
  <c r="D42" i="7"/>
  <c r="L42" i="7"/>
  <c r="O42" i="7"/>
  <c r="P42" i="7"/>
  <c r="G42" i="7"/>
  <c r="U42" i="7"/>
  <c r="K42" i="7"/>
  <c r="W42" i="3"/>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AB42" i="11"/>
  <c r="B41" i="11"/>
  <c r="W48" i="9" l="1"/>
  <c r="G47" i="9"/>
  <c r="L47" i="9"/>
  <c r="D47" i="9"/>
  <c r="P47" i="9"/>
  <c r="H47" i="9"/>
  <c r="I47" i="9"/>
  <c r="O47" i="9"/>
  <c r="E47" i="9"/>
  <c r="Q47" i="9"/>
  <c r="M47" i="9"/>
  <c r="U47" i="9"/>
  <c r="K47" i="9"/>
  <c r="N47" i="9"/>
  <c r="V47" i="9"/>
  <c r="F47" i="9"/>
  <c r="B47" i="9"/>
  <c r="J47" i="9"/>
  <c r="W44" i="7"/>
  <c r="L43" i="7"/>
  <c r="D43" i="7"/>
  <c r="J43" i="7"/>
  <c r="V43" i="7"/>
  <c r="K43" i="7"/>
  <c r="Q43" i="7"/>
  <c r="I43" i="7"/>
  <c r="P43" i="7"/>
  <c r="N43" i="7"/>
  <c r="O43" i="7"/>
  <c r="M43" i="7"/>
  <c r="F43" i="7"/>
  <c r="E43" i="7"/>
  <c r="H43" i="7"/>
  <c r="G43" i="7"/>
  <c r="U43" i="7"/>
  <c r="B43" i="7"/>
  <c r="W41" i="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AB43" i="11"/>
  <c r="B42" i="11"/>
  <c r="W49" i="9" l="1"/>
  <c r="P48" i="9"/>
  <c r="H48" i="9"/>
  <c r="J48" i="9"/>
  <c r="L48" i="9"/>
  <c r="D48" i="9"/>
  <c r="U48" i="9"/>
  <c r="E48" i="9"/>
  <c r="Q48" i="9"/>
  <c r="M48" i="9"/>
  <c r="I48" i="9"/>
  <c r="V48" i="9"/>
  <c r="N48" i="9"/>
  <c r="O48" i="9"/>
  <c r="B48" i="9"/>
  <c r="K48" i="9"/>
  <c r="G48" i="9"/>
  <c r="F48" i="9"/>
  <c r="W45" i="7"/>
  <c r="V44" i="7"/>
  <c r="N44" i="7"/>
  <c r="F44" i="7"/>
  <c r="M44" i="7"/>
  <c r="E44" i="7"/>
  <c r="Q44" i="7"/>
  <c r="J44" i="7"/>
  <c r="I44" i="7"/>
  <c r="H44" i="7"/>
  <c r="D44" i="7"/>
  <c r="P44" i="7"/>
  <c r="G44" i="7"/>
  <c r="B44" i="7"/>
  <c r="K44" i="7"/>
  <c r="O44" i="7"/>
  <c r="L44" i="7"/>
  <c r="U44" i="7"/>
  <c r="O44" i="8"/>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AB44" i="11"/>
  <c r="B43" i="11"/>
  <c r="W50" i="9" l="1"/>
  <c r="M49" i="9"/>
  <c r="E49" i="9"/>
  <c r="Q49" i="9"/>
  <c r="I49" i="9"/>
  <c r="D49" i="9"/>
  <c r="P49" i="9"/>
  <c r="L49" i="9"/>
  <c r="H49" i="9"/>
  <c r="B49" i="9"/>
  <c r="G49" i="9"/>
  <c r="V49" i="9"/>
  <c r="K49" i="9"/>
  <c r="F49" i="9"/>
  <c r="O49" i="9"/>
  <c r="U49" i="9"/>
  <c r="J49" i="9"/>
  <c r="N49" i="9"/>
  <c r="W46" i="7"/>
  <c r="U45" i="7"/>
  <c r="V45" i="7"/>
  <c r="K45" i="7"/>
  <c r="Q45" i="7"/>
  <c r="I45" i="7"/>
  <c r="P45" i="7"/>
  <c r="H45" i="7"/>
  <c r="N45" i="7"/>
  <c r="F45" i="7"/>
  <c r="G45" i="7"/>
  <c r="E45" i="7"/>
  <c r="D45" i="7"/>
  <c r="O45" i="7"/>
  <c r="L45" i="7"/>
  <c r="M45" i="7"/>
  <c r="J45" i="7"/>
  <c r="B45" i="7"/>
  <c r="O43" i="4"/>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AB45" i="11"/>
  <c r="B44" i="11"/>
  <c r="W51" i="9" l="1"/>
  <c r="U50" i="9"/>
  <c r="P50" i="9"/>
  <c r="E50" i="9"/>
  <c r="F50" i="9"/>
  <c r="I50" i="9"/>
  <c r="N50" i="9"/>
  <c r="D50" i="9"/>
  <c r="Q50" i="9"/>
  <c r="L50" i="9"/>
  <c r="H50" i="9"/>
  <c r="M50" i="9"/>
  <c r="B50" i="9"/>
  <c r="J50" i="9"/>
  <c r="G50" i="9"/>
  <c r="V50" i="9"/>
  <c r="K50" i="9"/>
  <c r="O50" i="9"/>
  <c r="W47" i="7"/>
  <c r="M46" i="7"/>
  <c r="E46" i="7"/>
  <c r="B46" i="7"/>
  <c r="J46" i="7"/>
  <c r="I46" i="7"/>
  <c r="F46" i="7"/>
  <c r="V46" i="7"/>
  <c r="Q46" i="7"/>
  <c r="N46" i="7"/>
  <c r="H46" i="7"/>
  <c r="D46" i="7"/>
  <c r="U46" i="7"/>
  <c r="L46" i="7"/>
  <c r="P46" i="7"/>
  <c r="G46" i="7"/>
  <c r="K46" i="7"/>
  <c r="O46" i="7"/>
  <c r="W45" i="5"/>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AB46" i="11"/>
  <c r="B45" i="11"/>
  <c r="W52" i="9" l="1"/>
  <c r="G51" i="9"/>
  <c r="L51" i="9"/>
  <c r="D51" i="9"/>
  <c r="P51" i="9"/>
  <c r="H51" i="9"/>
  <c r="Q51" i="9"/>
  <c r="M51" i="9"/>
  <c r="I51" i="9"/>
  <c r="O51" i="9"/>
  <c r="E51" i="9"/>
  <c r="F51" i="9"/>
  <c r="U51" i="9"/>
  <c r="J51" i="9"/>
  <c r="K51" i="9"/>
  <c r="B51" i="9"/>
  <c r="V51" i="9"/>
  <c r="N51" i="9"/>
  <c r="W48" i="7"/>
  <c r="V47" i="7"/>
  <c r="P47" i="7"/>
  <c r="H47" i="7"/>
  <c r="N47" i="7"/>
  <c r="F47" i="7"/>
  <c r="O47" i="7"/>
  <c r="G47" i="7"/>
  <c r="M47" i="7"/>
  <c r="E47" i="7"/>
  <c r="L47" i="7"/>
  <c r="J47" i="7"/>
  <c r="K47" i="7"/>
  <c r="I47" i="7"/>
  <c r="D47" i="7"/>
  <c r="Q47" i="7"/>
  <c r="B47" i="7"/>
  <c r="U47" i="7"/>
  <c r="W47" i="3"/>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AB47" i="11"/>
  <c r="B46" i="11"/>
  <c r="BI52" i="9" l="1"/>
  <c r="BO52" i="9"/>
  <c r="AN52" i="9"/>
  <c r="P52" i="9"/>
  <c r="H52" i="9"/>
  <c r="BD52" i="9"/>
  <c r="X52" i="9"/>
  <c r="J52" i="9"/>
  <c r="L52" i="9"/>
  <c r="D52" i="9"/>
  <c r="AX52" i="9"/>
  <c r="M52" i="9"/>
  <c r="AV52" i="9"/>
  <c r="I52" i="9"/>
  <c r="AF52" i="9"/>
  <c r="E52" i="9"/>
  <c r="U52" i="9"/>
  <c r="Q52" i="9"/>
  <c r="AL52" i="9"/>
  <c r="BK52" i="9"/>
  <c r="AJ52" i="9"/>
  <c r="V52" i="9"/>
  <c r="AG52" i="9"/>
  <c r="AW52" i="9"/>
  <c r="BL52" i="9"/>
  <c r="AH52" i="9"/>
  <c r="AP52" i="9"/>
  <c r="CE52" i="9"/>
  <c r="G52" i="9"/>
  <c r="AE52" i="9"/>
  <c r="AU52" i="9"/>
  <c r="BJ52" i="9"/>
  <c r="W53" i="9"/>
  <c r="BQ52" i="9"/>
  <c r="AZ52" i="9"/>
  <c r="AK52" i="9"/>
  <c r="BA52" i="9"/>
  <c r="BP52" i="9"/>
  <c r="BB52" i="9"/>
  <c r="AT52" i="9"/>
  <c r="K52" i="9"/>
  <c r="AI52" i="9"/>
  <c r="AY52" i="9"/>
  <c r="AB52" i="9"/>
  <c r="CF52" i="9"/>
  <c r="BG52" i="9"/>
  <c r="BS52" i="9"/>
  <c r="AR52" i="9"/>
  <c r="BW52" i="9"/>
  <c r="AC52" i="9"/>
  <c r="BH52" i="9"/>
  <c r="CD52" i="9"/>
  <c r="F52" i="9"/>
  <c r="Z52" i="9"/>
  <c r="AO52" i="9"/>
  <c r="BT52" i="9"/>
  <c r="N52" i="9"/>
  <c r="AD52" i="9"/>
  <c r="BU52" i="9"/>
  <c r="AA52" i="9"/>
  <c r="BR52" i="9"/>
  <c r="B52" i="9"/>
  <c r="AS52" i="9"/>
  <c r="BX52" i="9"/>
  <c r="AM52" i="9"/>
  <c r="BV52" i="9"/>
  <c r="BM52" i="9"/>
  <c r="BC52" i="9"/>
  <c r="CG52" i="9"/>
  <c r="Y52" i="9"/>
  <c r="BE52" i="9"/>
  <c r="AQ52" i="9"/>
  <c r="CC52" i="9"/>
  <c r="O52" i="9"/>
  <c r="BN52" i="9"/>
  <c r="W49" i="7"/>
  <c r="J48" i="7"/>
  <c r="Q48" i="7"/>
  <c r="I48" i="7"/>
  <c r="N48" i="7"/>
  <c r="M48" i="7"/>
  <c r="V48" i="7"/>
  <c r="F48" i="7"/>
  <c r="E48" i="7"/>
  <c r="H48" i="7"/>
  <c r="D48" i="7"/>
  <c r="P48" i="7"/>
  <c r="G48" i="7"/>
  <c r="K48" i="7"/>
  <c r="O48" i="7"/>
  <c r="B48" i="7"/>
  <c r="U48" i="7"/>
  <c r="L48" i="7"/>
  <c r="O48" i="8"/>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AB48" i="11"/>
  <c r="B47" i="11"/>
  <c r="G53" i="9" l="1"/>
  <c r="AK53" i="9"/>
  <c r="CG53" i="9"/>
  <c r="BH53" i="9"/>
  <c r="J53" i="9"/>
  <c r="AT53" i="9"/>
  <c r="BI53" i="9"/>
  <c r="AM53" i="9"/>
  <c r="V53" i="9"/>
  <c r="AW53" i="9"/>
  <c r="BP53" i="9"/>
  <c r="N53" i="9"/>
  <c r="AX53" i="9"/>
  <c r="BM53" i="9"/>
  <c r="CE53" i="9"/>
  <c r="AU53" i="9"/>
  <c r="AC53" i="9"/>
  <c r="BN53" i="9"/>
  <c r="AA53" i="9"/>
  <c r="AI53" i="9"/>
  <c r="BR53" i="9"/>
  <c r="AP53" i="9"/>
  <c r="AD53" i="9"/>
  <c r="BQ53" i="9"/>
  <c r="AY53" i="9"/>
  <c r="BV53" i="9"/>
  <c r="BX53" i="9"/>
  <c r="F53" i="9"/>
  <c r="AH53" i="9"/>
  <c r="BU53" i="9"/>
  <c r="BC53" i="9"/>
  <c r="BJ53" i="9"/>
  <c r="CC53" i="9"/>
  <c r="W54" i="9"/>
  <c r="AL53" i="9"/>
  <c r="U53" i="9"/>
  <c r="AF53" i="9"/>
  <c r="AQ53" i="9"/>
  <c r="P53" i="9"/>
  <c r="E53" i="9"/>
  <c r="D53" i="9"/>
  <c r="Y53" i="9"/>
  <c r="B53" i="9"/>
  <c r="BL53" i="9"/>
  <c r="BS53" i="9"/>
  <c r="AV53" i="9"/>
  <c r="BW53" i="9"/>
  <c r="CF53" i="9"/>
  <c r="AE53" i="9"/>
  <c r="H53" i="9"/>
  <c r="AB53" i="9"/>
  <c r="I53" i="9"/>
  <c r="AO53" i="9"/>
  <c r="BT53" i="9"/>
  <c r="AS53" i="9"/>
  <c r="CD53" i="9"/>
  <c r="AJ53" i="9"/>
  <c r="Z53" i="9"/>
  <c r="BO53" i="9"/>
  <c r="BG53" i="9"/>
  <c r="AN53" i="9"/>
  <c r="K53" i="9"/>
  <c r="BB53" i="9"/>
  <c r="BE53" i="9"/>
  <c r="BA53" i="9"/>
  <c r="BK53" i="9"/>
  <c r="X53" i="9"/>
  <c r="AR53" i="9"/>
  <c r="BD53" i="9"/>
  <c r="AZ53" i="9"/>
  <c r="M53" i="9"/>
  <c r="L53" i="9"/>
  <c r="Q53" i="9"/>
  <c r="O53" i="9"/>
  <c r="AG53" i="9"/>
  <c r="W50" i="7"/>
  <c r="V49" i="7"/>
  <c r="O49" i="7"/>
  <c r="G49" i="7"/>
  <c r="M49" i="7"/>
  <c r="E49" i="7"/>
  <c r="L49" i="7"/>
  <c r="D49" i="7"/>
  <c r="J49" i="7"/>
  <c r="Q49" i="7"/>
  <c r="P49" i="7"/>
  <c r="N49" i="7"/>
  <c r="K49" i="7"/>
  <c r="I49" i="7"/>
  <c r="F49" i="7"/>
  <c r="B49" i="7"/>
  <c r="H49" i="7"/>
  <c r="U49" i="7"/>
  <c r="G26" i="12"/>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AB49" i="11"/>
  <c r="B48" i="11"/>
  <c r="BR54" i="9" l="1"/>
  <c r="BN54" i="9"/>
  <c r="AV54" i="9"/>
  <c r="AB54" i="9"/>
  <c r="X54" i="9"/>
  <c r="N54" i="9"/>
  <c r="U54" i="9"/>
  <c r="BM54" i="9"/>
  <c r="AG54" i="9"/>
  <c r="AD54" i="9"/>
  <c r="AQ54" i="9"/>
  <c r="BT54" i="9"/>
  <c r="CC54" i="9"/>
  <c r="J54" i="9"/>
  <c r="K54" i="9"/>
  <c r="BI54" i="9"/>
  <c r="AU54" i="9"/>
  <c r="AL54" i="9"/>
  <c r="AX54" i="9"/>
  <c r="BU54" i="9"/>
  <c r="AR54" i="9"/>
  <c r="AZ54" i="9"/>
  <c r="Q54" i="9"/>
  <c r="AA54" i="9"/>
  <c r="E54" i="9"/>
  <c r="BQ54" i="9"/>
  <c r="AE54" i="9"/>
  <c r="BK54" i="9"/>
  <c r="BG54" i="9"/>
  <c r="AF54" i="9"/>
  <c r="BO54" i="9"/>
  <c r="P54" i="9"/>
  <c r="M54" i="9"/>
  <c r="F54" i="9"/>
  <c r="I54" i="9"/>
  <c r="AW54" i="9"/>
  <c r="AP54" i="9"/>
  <c r="CD54" i="9"/>
  <c r="Y54" i="9"/>
  <c r="CG54" i="9"/>
  <c r="AH54" i="9"/>
  <c r="AI54" i="9"/>
  <c r="BC54" i="9"/>
  <c r="Z54" i="9"/>
  <c r="O54" i="9"/>
  <c r="BJ54" i="9"/>
  <c r="AN54" i="9"/>
  <c r="AJ54" i="9"/>
  <c r="BP54" i="9"/>
  <c r="BE54" i="9"/>
  <c r="BX54" i="9"/>
  <c r="AC54" i="9"/>
  <c r="AT54" i="9"/>
  <c r="W55" i="9"/>
  <c r="CF54" i="9"/>
  <c r="BW54" i="9"/>
  <c r="BS54" i="9"/>
  <c r="BD54" i="9"/>
  <c r="H54" i="9"/>
  <c r="D54" i="9"/>
  <c r="L54" i="9"/>
  <c r="B54" i="9"/>
  <c r="AK54" i="9"/>
  <c r="CE54" i="9"/>
  <c r="AO54" i="9"/>
  <c r="AS54" i="9"/>
  <c r="BH54" i="9"/>
  <c r="BB54" i="9"/>
  <c r="AY54" i="9"/>
  <c r="AM54" i="9"/>
  <c r="G54" i="9"/>
  <c r="BL54" i="9"/>
  <c r="BV54" i="9"/>
  <c r="V54" i="9"/>
  <c r="BA54" i="9"/>
  <c r="W51" i="7"/>
  <c r="Q50" i="7"/>
  <c r="I50" i="7"/>
  <c r="V50" i="7"/>
  <c r="N50" i="7"/>
  <c r="F50" i="7"/>
  <c r="E50" i="7"/>
  <c r="B50" i="7"/>
  <c r="M50" i="7"/>
  <c r="J50" i="7"/>
  <c r="H50" i="7"/>
  <c r="D50" i="7"/>
  <c r="L50" i="7"/>
  <c r="K50" i="7"/>
  <c r="P50" i="7"/>
  <c r="G50" i="7"/>
  <c r="U50" i="7"/>
  <c r="O50" i="7"/>
  <c r="W49" i="5"/>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AB50" i="11"/>
  <c r="B49" i="11"/>
  <c r="BR55" i="9" l="1"/>
  <c r="BW55" i="9"/>
  <c r="BS55" i="9"/>
  <c r="BO55" i="9"/>
  <c r="U55" i="9"/>
  <c r="D55" i="9"/>
  <c r="BD55" i="9"/>
  <c r="E55" i="9"/>
  <c r="AW55" i="9"/>
  <c r="J55" i="9"/>
  <c r="AA55" i="9"/>
  <c r="BA55" i="9"/>
  <c r="AH55" i="9"/>
  <c r="K55" i="9"/>
  <c r="BX55" i="9"/>
  <c r="AL55" i="9"/>
  <c r="CG55" i="9"/>
  <c r="AQ55" i="9"/>
  <c r="BQ55" i="9"/>
  <c r="BG55" i="9"/>
  <c r="BC55" i="9"/>
  <c r="AZ55" i="9"/>
  <c r="AX55" i="9"/>
  <c r="AF55" i="9"/>
  <c r="Q55" i="9"/>
  <c r="P55" i="9"/>
  <c r="M55" i="9"/>
  <c r="V55" i="9"/>
  <c r="AD55" i="9"/>
  <c r="AU55" i="9"/>
  <c r="BK55" i="9"/>
  <c r="AP55" i="9"/>
  <c r="Z55" i="9"/>
  <c r="N55" i="9"/>
  <c r="BI55" i="9"/>
  <c r="BT55" i="9"/>
  <c r="AY55" i="9"/>
  <c r="W56" i="9"/>
  <c r="BV55" i="9"/>
  <c r="AN55" i="9"/>
  <c r="AM55" i="9"/>
  <c r="AV55" i="9"/>
  <c r="O55" i="9"/>
  <c r="I55" i="9"/>
  <c r="H55" i="9"/>
  <c r="G55" i="9"/>
  <c r="Y55" i="9"/>
  <c r="BB55" i="9"/>
  <c r="BP55" i="9"/>
  <c r="AK55" i="9"/>
  <c r="BU55" i="9"/>
  <c r="CC55" i="9"/>
  <c r="BH55" i="9"/>
  <c r="CE55" i="9"/>
  <c r="CD55" i="9"/>
  <c r="B55" i="9"/>
  <c r="CF55" i="9"/>
  <c r="BN55" i="9"/>
  <c r="AB55" i="9"/>
  <c r="X55" i="9"/>
  <c r="AJ55" i="9"/>
  <c r="L55" i="9"/>
  <c r="BJ55" i="9"/>
  <c r="AR55" i="9"/>
  <c r="AG55" i="9"/>
  <c r="AS55" i="9"/>
  <c r="BM55" i="9"/>
  <c r="AC55" i="9"/>
  <c r="BE55" i="9"/>
  <c r="AI55" i="9"/>
  <c r="BL55" i="9"/>
  <c r="AO55" i="9"/>
  <c r="AE55" i="9"/>
  <c r="F55" i="9"/>
  <c r="AT55" i="9"/>
  <c r="W52" i="7"/>
  <c r="V51" i="7"/>
  <c r="L51" i="7"/>
  <c r="D51" i="7"/>
  <c r="J51" i="7"/>
  <c r="K51" i="7"/>
  <c r="Q51" i="7"/>
  <c r="I51" i="7"/>
  <c r="H51" i="7"/>
  <c r="F51" i="7"/>
  <c r="G51" i="7"/>
  <c r="E51" i="7"/>
  <c r="N51" i="7"/>
  <c r="M51" i="7"/>
  <c r="P51" i="7"/>
  <c r="O51" i="7"/>
  <c r="U51" i="7"/>
  <c r="B51" i="7"/>
  <c r="O49" i="4"/>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AB51" i="11"/>
  <c r="B50" i="11"/>
  <c r="BN56" i="9" l="1"/>
  <c r="BS56" i="9"/>
  <c r="BO56" i="9"/>
  <c r="BK56" i="9"/>
  <c r="AV56" i="9"/>
  <c r="AF56" i="9"/>
  <c r="M56" i="9"/>
  <c r="D56" i="9"/>
  <c r="AG56" i="9"/>
  <c r="AP56" i="9"/>
  <c r="AI56" i="9"/>
  <c r="AK56" i="9"/>
  <c r="AO56" i="9"/>
  <c r="CD56" i="9"/>
  <c r="BX56" i="9"/>
  <c r="AU56" i="9"/>
  <c r="AX56" i="9"/>
  <c r="K56" i="9"/>
  <c r="AD56" i="9"/>
  <c r="BG56" i="9"/>
  <c r="AR56" i="9"/>
  <c r="BD56" i="9"/>
  <c r="AZ56" i="9"/>
  <c r="Q56" i="9"/>
  <c r="U56" i="9"/>
  <c r="E56" i="9"/>
  <c r="AC56" i="9"/>
  <c r="BA56" i="9"/>
  <c r="AT56" i="9"/>
  <c r="AY56" i="9"/>
  <c r="BE56" i="9"/>
  <c r="BT56" i="9"/>
  <c r="O56" i="9"/>
  <c r="Z56" i="9"/>
  <c r="CG56" i="9"/>
  <c r="AM56" i="9"/>
  <c r="BC56" i="9"/>
  <c r="W57" i="9"/>
  <c r="BR56" i="9"/>
  <c r="AB56" i="9"/>
  <c r="AN56" i="9"/>
  <c r="AJ56" i="9"/>
  <c r="I56" i="9"/>
  <c r="P56" i="9"/>
  <c r="J56" i="9"/>
  <c r="AS56" i="9"/>
  <c r="BL56" i="9"/>
  <c r="BU56" i="9"/>
  <c r="CC56" i="9"/>
  <c r="BQ56" i="9"/>
  <c r="AH56" i="9"/>
  <c r="AA56" i="9"/>
  <c r="AL56" i="9"/>
  <c r="BH56" i="9"/>
  <c r="AW56" i="9"/>
  <c r="Y56" i="9"/>
  <c r="BV56" i="9"/>
  <c r="BJ56" i="9"/>
  <c r="CF56" i="9"/>
  <c r="X56" i="9"/>
  <c r="BW56" i="9"/>
  <c r="BI56" i="9"/>
  <c r="H56" i="9"/>
  <c r="L56" i="9"/>
  <c r="B56" i="9"/>
  <c r="N56" i="9"/>
  <c r="G56" i="9"/>
  <c r="V56" i="9"/>
  <c r="BP56" i="9"/>
  <c r="BB56" i="9"/>
  <c r="AQ56" i="9"/>
  <c r="AE56" i="9"/>
  <c r="F56" i="9"/>
  <c r="BM56" i="9"/>
  <c r="CE56" i="9"/>
  <c r="W53" i="7"/>
  <c r="CF52" i="7"/>
  <c r="CD52" i="7"/>
  <c r="BU52" i="7"/>
  <c r="BL52" i="7"/>
  <c r="CE52" i="7"/>
  <c r="BJ52" i="7"/>
  <c r="BP52" i="7"/>
  <c r="BH52" i="7"/>
  <c r="BX52" i="7"/>
  <c r="BE52" i="7"/>
  <c r="AW52" i="7"/>
  <c r="AO52" i="7"/>
  <c r="AG52" i="7"/>
  <c r="Y52" i="7"/>
  <c r="BM52" i="7"/>
  <c r="AZ52" i="7"/>
  <c r="BA52" i="7"/>
  <c r="AS52" i="7"/>
  <c r="AK52" i="7"/>
  <c r="AC52" i="7"/>
  <c r="BI52" i="7"/>
  <c r="AJ52" i="7"/>
  <c r="AP52" i="7"/>
  <c r="Z52" i="7"/>
  <c r="V52" i="7"/>
  <c r="N52" i="7"/>
  <c r="F52" i="7"/>
  <c r="BB52" i="7"/>
  <c r="AL52" i="7"/>
  <c r="M52" i="7"/>
  <c r="E52" i="7"/>
  <c r="AX52" i="7"/>
  <c r="J52" i="7"/>
  <c r="AT52" i="7"/>
  <c r="I52" i="7"/>
  <c r="BV52" i="7"/>
  <c r="BQ52" i="7"/>
  <c r="AD52" i="7"/>
  <c r="Q52" i="7"/>
  <c r="AH52" i="7"/>
  <c r="H52" i="7"/>
  <c r="AR52" i="7"/>
  <c r="D52" i="7"/>
  <c r="AF52" i="7"/>
  <c r="BD52" i="7"/>
  <c r="P52" i="7"/>
  <c r="AB52" i="7"/>
  <c r="G52" i="7"/>
  <c r="B52" i="7"/>
  <c r="AI52" i="7"/>
  <c r="AY52" i="7"/>
  <c r="BG52" i="7"/>
  <c r="BW52" i="7"/>
  <c r="CG52" i="7"/>
  <c r="AV52" i="7"/>
  <c r="AN52" i="7"/>
  <c r="O52" i="7"/>
  <c r="BR52" i="7"/>
  <c r="K52" i="7"/>
  <c r="AA52" i="7"/>
  <c r="AQ52" i="7"/>
  <c r="X52" i="7"/>
  <c r="BO52" i="7"/>
  <c r="BT52" i="7"/>
  <c r="BN52" i="7"/>
  <c r="BC52" i="7"/>
  <c r="U52" i="7"/>
  <c r="CC52" i="7"/>
  <c r="AU52" i="7"/>
  <c r="AE52" i="7"/>
  <c r="BK52" i="7"/>
  <c r="L52" i="7"/>
  <c r="AM52" i="7"/>
  <c r="BS52" i="7"/>
  <c r="W51" i="5"/>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AB52" i="11"/>
  <c r="B51" i="11"/>
  <c r="W58" i="9" l="1"/>
  <c r="BG57" i="9"/>
  <c r="U57" i="9"/>
  <c r="AI57" i="9"/>
  <c r="AF57" i="9"/>
  <c r="M57" i="9"/>
  <c r="L57" i="9"/>
  <c r="I57" i="9"/>
  <c r="O57" i="9"/>
  <c r="BS57" i="9"/>
  <c r="BU57" i="9"/>
  <c r="AS57" i="9"/>
  <c r="AC57" i="9"/>
  <c r="AP57" i="9"/>
  <c r="AG57" i="9"/>
  <c r="AX57" i="9"/>
  <c r="BH57" i="9"/>
  <c r="AQ57" i="9"/>
  <c r="BX57" i="9"/>
  <c r="BN57" i="9"/>
  <c r="AY57" i="9"/>
  <c r="BR57" i="9"/>
  <c r="BJ57" i="9"/>
  <c r="P57" i="9"/>
  <c r="E57" i="9"/>
  <c r="D57" i="9"/>
  <c r="Y57" i="9"/>
  <c r="B57" i="9"/>
  <c r="N57" i="9"/>
  <c r="CG57" i="9"/>
  <c r="BW57" i="9"/>
  <c r="AW57" i="9"/>
  <c r="BM57" i="9"/>
  <c r="BO57" i="9"/>
  <c r="BI57" i="9"/>
  <c r="BA57" i="9"/>
  <c r="BT57" i="9"/>
  <c r="CE57" i="9"/>
  <c r="CF57" i="9"/>
  <c r="AJ57" i="9"/>
  <c r="AT57" i="9"/>
  <c r="BD57" i="9"/>
  <c r="H57" i="9"/>
  <c r="AN57" i="9"/>
  <c r="Q57" i="9"/>
  <c r="AO57" i="9"/>
  <c r="G57" i="9"/>
  <c r="AH57" i="9"/>
  <c r="AM57" i="9"/>
  <c r="CD57" i="9"/>
  <c r="BK57" i="9"/>
  <c r="AA57" i="9"/>
  <c r="CC57" i="9"/>
  <c r="AE57" i="9"/>
  <c r="AD57" i="9"/>
  <c r="Z57" i="9"/>
  <c r="AL57" i="9"/>
  <c r="BV57" i="9"/>
  <c r="X57" i="9"/>
  <c r="AV57" i="9"/>
  <c r="AR57" i="9"/>
  <c r="AZ57" i="9"/>
  <c r="K57" i="9"/>
  <c r="AB57" i="9"/>
  <c r="BE57" i="9"/>
  <c r="AK57" i="9"/>
  <c r="BB57" i="9"/>
  <c r="BL57" i="9"/>
  <c r="V57" i="9"/>
  <c r="F57" i="9"/>
  <c r="AU57" i="9"/>
  <c r="J57" i="9"/>
  <c r="BP57" i="9"/>
  <c r="BQ57" i="9"/>
  <c r="BC57" i="9"/>
  <c r="W54" i="7"/>
  <c r="CE53" i="7"/>
  <c r="CG53" i="7"/>
  <c r="CD53" i="7"/>
  <c r="BJ53" i="7"/>
  <c r="BT53" i="7"/>
  <c r="BL53" i="7"/>
  <c r="BG53" i="7"/>
  <c r="BW53" i="7"/>
  <c r="BP53" i="7"/>
  <c r="BI53" i="7"/>
  <c r="BN53" i="7"/>
  <c r="BM53" i="7"/>
  <c r="AY53" i="7"/>
  <c r="X53" i="7"/>
  <c r="AX53" i="7"/>
  <c r="AP53" i="7"/>
  <c r="AH53" i="7"/>
  <c r="Z53" i="7"/>
  <c r="BU53" i="7"/>
  <c r="BH53" i="7"/>
  <c r="BD53" i="7"/>
  <c r="AM53" i="7"/>
  <c r="BB53" i="7"/>
  <c r="AT53" i="7"/>
  <c r="AL53" i="7"/>
  <c r="AD53" i="7"/>
  <c r="V53" i="7"/>
  <c r="BQ53" i="7"/>
  <c r="BC53" i="7"/>
  <c r="BA53" i="7"/>
  <c r="AK53" i="7"/>
  <c r="K53" i="7"/>
  <c r="Q53" i="7"/>
  <c r="I53" i="7"/>
  <c r="BK53" i="7"/>
  <c r="AN53" i="7"/>
  <c r="AW53" i="7"/>
  <c r="AG53" i="7"/>
  <c r="P53" i="7"/>
  <c r="H53" i="7"/>
  <c r="N53" i="7"/>
  <c r="F53" i="7"/>
  <c r="AS53" i="7"/>
  <c r="O53" i="7"/>
  <c r="M53" i="7"/>
  <c r="B53" i="7"/>
  <c r="BX53" i="7"/>
  <c r="AO53" i="7"/>
  <c r="U53" i="7"/>
  <c r="L53" i="7"/>
  <c r="J53" i="7"/>
  <c r="AI53" i="7"/>
  <c r="AC53" i="7"/>
  <c r="E53" i="7"/>
  <c r="BE53" i="7"/>
  <c r="G53" i="7"/>
  <c r="Y53" i="7"/>
  <c r="D53" i="7"/>
  <c r="AJ53" i="7"/>
  <c r="AF53" i="7"/>
  <c r="BS53" i="7"/>
  <c r="AZ53" i="7"/>
  <c r="AU53" i="7"/>
  <c r="BR53" i="7"/>
  <c r="AA53" i="7"/>
  <c r="AB53" i="7"/>
  <c r="AR53" i="7"/>
  <c r="AQ53" i="7"/>
  <c r="BV53" i="7"/>
  <c r="CF53" i="7"/>
  <c r="AE53" i="7"/>
  <c r="CC53" i="7"/>
  <c r="AV53" i="7"/>
  <c r="BO53" i="7"/>
  <c r="W51" i="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AB53" i="11"/>
  <c r="B52" i="11"/>
  <c r="BJ58" i="9" l="1"/>
  <c r="BI58" i="9"/>
  <c r="BL58" i="9"/>
  <c r="AV58" i="9"/>
  <c r="P58" i="9"/>
  <c r="D58" i="9"/>
  <c r="Q58" i="9"/>
  <c r="B58" i="9"/>
  <c r="Y58" i="9"/>
  <c r="BH58" i="9"/>
  <c r="AQ58" i="9"/>
  <c r="AW58" i="9"/>
  <c r="BE58" i="9"/>
  <c r="AD58" i="9"/>
  <c r="BO58" i="9"/>
  <c r="CD58" i="9"/>
  <c r="O58" i="9"/>
  <c r="AT58" i="9"/>
  <c r="BS58" i="9"/>
  <c r="CF58" i="9"/>
  <c r="BD58" i="9"/>
  <c r="AZ58" i="9"/>
  <c r="AF58" i="9"/>
  <c r="E58" i="9"/>
  <c r="BB58" i="9"/>
  <c r="BN58" i="9"/>
  <c r="V58" i="9"/>
  <c r="AS58" i="9"/>
  <c r="AP58" i="9"/>
  <c r="BG58" i="9"/>
  <c r="M58" i="9"/>
  <c r="BX58" i="9"/>
  <c r="AX58" i="9"/>
  <c r="G58" i="9"/>
  <c r="CE58" i="9"/>
  <c r="AU58" i="9"/>
  <c r="AO58" i="9"/>
  <c r="W59" i="9"/>
  <c r="BT58" i="9"/>
  <c r="AN58" i="9"/>
  <c r="AJ58" i="9"/>
  <c r="AB58" i="9"/>
  <c r="N58" i="9"/>
  <c r="F58" i="9"/>
  <c r="H58" i="9"/>
  <c r="AK58" i="9"/>
  <c r="CC58" i="9"/>
  <c r="K58" i="9"/>
  <c r="BW58" i="9"/>
  <c r="BP58" i="9"/>
  <c r="BM58" i="9"/>
  <c r="AI58" i="9"/>
  <c r="AM58" i="9"/>
  <c r="AE58" i="9"/>
  <c r="BK58" i="9"/>
  <c r="BU58" i="9"/>
  <c r="BV58" i="9"/>
  <c r="BQ58" i="9"/>
  <c r="X58" i="9"/>
  <c r="BR58" i="9"/>
  <c r="U58" i="9"/>
  <c r="L58" i="9"/>
  <c r="I58" i="9"/>
  <c r="AR58" i="9"/>
  <c r="BA58" i="9"/>
  <c r="CG58" i="9"/>
  <c r="AA58" i="9"/>
  <c r="AC58" i="9"/>
  <c r="AG58" i="9"/>
  <c r="AL58" i="9"/>
  <c r="AY58" i="9"/>
  <c r="BC58" i="9"/>
  <c r="Z58" i="9"/>
  <c r="AH58" i="9"/>
  <c r="J58" i="9"/>
  <c r="W55" i="7"/>
  <c r="CF54" i="7"/>
  <c r="CG54" i="7"/>
  <c r="BV54" i="7"/>
  <c r="BT54" i="7"/>
  <c r="BL54" i="7"/>
  <c r="BX54" i="7"/>
  <c r="BP54" i="7"/>
  <c r="BH54" i="7"/>
  <c r="BU54" i="7"/>
  <c r="AM54" i="7"/>
  <c r="BA54" i="7"/>
  <c r="AS54" i="7"/>
  <c r="AH54" i="7"/>
  <c r="Z54" i="7"/>
  <c r="V54" i="7"/>
  <c r="BM54" i="7"/>
  <c r="AR54" i="7"/>
  <c r="AA54" i="7"/>
  <c r="AW54" i="7"/>
  <c r="AO54" i="7"/>
  <c r="AD54" i="7"/>
  <c r="BR54" i="7"/>
  <c r="BE54" i="7"/>
  <c r="AK54" i="7"/>
  <c r="M54" i="7"/>
  <c r="E54" i="7"/>
  <c r="B54" i="7"/>
  <c r="BQ54" i="7"/>
  <c r="BC54" i="7"/>
  <c r="AX54" i="7"/>
  <c r="AG54" i="7"/>
  <c r="J54" i="7"/>
  <c r="BI54" i="7"/>
  <c r="AQ54" i="7"/>
  <c r="AC54" i="7"/>
  <c r="Q54" i="7"/>
  <c r="AB54" i="7"/>
  <c r="Y54" i="7"/>
  <c r="N54" i="7"/>
  <c r="CD54" i="7"/>
  <c r="I54" i="7"/>
  <c r="F54" i="7"/>
  <c r="AT54" i="7"/>
  <c r="AP54" i="7"/>
  <c r="H54" i="7"/>
  <c r="AF54" i="7"/>
  <c r="AZ54" i="7"/>
  <c r="AL54" i="7"/>
  <c r="D54" i="7"/>
  <c r="X54" i="7"/>
  <c r="AV54" i="7"/>
  <c r="BB54" i="7"/>
  <c r="AY54" i="7"/>
  <c r="CC54" i="7"/>
  <c r="U54" i="7"/>
  <c r="BS54" i="7"/>
  <c r="L54" i="7"/>
  <c r="AJ54" i="7"/>
  <c r="AI54" i="7"/>
  <c r="BN54" i="7"/>
  <c r="P54" i="7"/>
  <c r="AN54" i="7"/>
  <c r="G54" i="7"/>
  <c r="AU54" i="7"/>
  <c r="CE54" i="7"/>
  <c r="BK54" i="7"/>
  <c r="O54" i="7"/>
  <c r="BO54" i="7"/>
  <c r="K54" i="7"/>
  <c r="AE54" i="7"/>
  <c r="BJ54" i="7"/>
  <c r="BW54" i="7"/>
  <c r="BG54" i="7"/>
  <c r="BD54" i="7"/>
  <c r="W53" i="5"/>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K51" i="1"/>
  <c r="G51" i="1"/>
  <c r="J51" i="1"/>
  <c r="O51" i="1"/>
  <c r="E51" i="1"/>
  <c r="N51" i="1"/>
  <c r="P51" i="1"/>
  <c r="V51" i="1"/>
  <c r="F51" i="1"/>
  <c r="B51" i="1"/>
  <c r="Q51" i="1"/>
  <c r="L51" i="1"/>
  <c r="I51" i="1"/>
  <c r="M51" i="1"/>
  <c r="H51" i="1"/>
  <c r="D51" i="1"/>
  <c r="U51" i="1"/>
  <c r="AB54" i="11"/>
  <c r="B53" i="11"/>
  <c r="W60" i="9" l="1"/>
  <c r="BV59" i="9"/>
  <c r="BD59" i="9"/>
  <c r="AZ59" i="9"/>
  <c r="AV59" i="9"/>
  <c r="AU59" i="9"/>
  <c r="AF59" i="9"/>
  <c r="P59" i="9"/>
  <c r="E59" i="9"/>
  <c r="AC59" i="9"/>
  <c r="BB59" i="9"/>
  <c r="BX59" i="9"/>
  <c r="AO59" i="9"/>
  <c r="CE59" i="9"/>
  <c r="AQ59" i="9"/>
  <c r="CC59" i="9"/>
  <c r="F59" i="9"/>
  <c r="N59" i="9"/>
  <c r="Z59" i="9"/>
  <c r="BS59" i="9"/>
  <c r="BN59" i="9"/>
  <c r="AR59" i="9"/>
  <c r="AN59" i="9"/>
  <c r="AJ59" i="9"/>
  <c r="G59" i="9"/>
  <c r="Q59" i="9"/>
  <c r="H59" i="9"/>
  <c r="K59" i="9"/>
  <c r="BA59" i="9"/>
  <c r="AA59" i="9"/>
  <c r="B59" i="9"/>
  <c r="BG59" i="9"/>
  <c r="AM59" i="9"/>
  <c r="CG59" i="9"/>
  <c r="CD59" i="9"/>
  <c r="AL59" i="9"/>
  <c r="AX59" i="9"/>
  <c r="AI59" i="9"/>
  <c r="BJ59" i="9"/>
  <c r="BU59" i="9"/>
  <c r="BQ59" i="9"/>
  <c r="U59" i="9"/>
  <c r="BM59" i="9"/>
  <c r="M59" i="9"/>
  <c r="AH59" i="9"/>
  <c r="BE59" i="9"/>
  <c r="AD59" i="9"/>
  <c r="O59" i="9"/>
  <c r="CF59" i="9"/>
  <c r="BR59" i="9"/>
  <c r="BK59" i="9"/>
  <c r="AE59" i="9"/>
  <c r="AB59" i="9"/>
  <c r="X59" i="9"/>
  <c r="L59" i="9"/>
  <c r="I59" i="9"/>
  <c r="AP59" i="9"/>
  <c r="AG59" i="9"/>
  <c r="BW59" i="9"/>
  <c r="AY59" i="9"/>
  <c r="AK59" i="9"/>
  <c r="J59" i="9"/>
  <c r="AS59" i="9"/>
  <c r="BP59" i="9"/>
  <c r="BO59" i="9"/>
  <c r="BC59" i="9"/>
  <c r="V59" i="9"/>
  <c r="BL59" i="9"/>
  <c r="BI59" i="9"/>
  <c r="D59" i="9"/>
  <c r="AW59" i="9"/>
  <c r="BH59" i="9"/>
  <c r="AT59" i="9"/>
  <c r="Y59" i="9"/>
  <c r="BT59" i="9"/>
  <c r="W56" i="7"/>
  <c r="CD55" i="7"/>
  <c r="CF55" i="7"/>
  <c r="CG55" i="7"/>
  <c r="BX55" i="7"/>
  <c r="BS55" i="7"/>
  <c r="BL55" i="7"/>
  <c r="BV55" i="7"/>
  <c r="BU55" i="7"/>
  <c r="BP55" i="7"/>
  <c r="BH55" i="7"/>
  <c r="BJ55" i="7"/>
  <c r="BM55" i="7"/>
  <c r="AA55" i="7"/>
  <c r="AX55" i="7"/>
  <c r="AO55" i="7"/>
  <c r="AG55" i="7"/>
  <c r="Y55" i="7"/>
  <c r="BT55" i="7"/>
  <c r="BG55" i="7"/>
  <c r="AQ55" i="7"/>
  <c r="BB55" i="7"/>
  <c r="AT55" i="7"/>
  <c r="AK55" i="7"/>
  <c r="AC55" i="7"/>
  <c r="AE55" i="7"/>
  <c r="AS55" i="7"/>
  <c r="Z55" i="7"/>
  <c r="P55" i="7"/>
  <c r="H55" i="7"/>
  <c r="N55" i="7"/>
  <c r="F55" i="7"/>
  <c r="BW55" i="7"/>
  <c r="BE55" i="7"/>
  <c r="AL55" i="7"/>
  <c r="O55" i="7"/>
  <c r="G55" i="7"/>
  <c r="M55" i="7"/>
  <c r="E55" i="7"/>
  <c r="BA55" i="7"/>
  <c r="V55" i="7"/>
  <c r="D55" i="7"/>
  <c r="AW55" i="7"/>
  <c r="Q55" i="7"/>
  <c r="BQ55" i="7"/>
  <c r="AH55" i="7"/>
  <c r="L55" i="7"/>
  <c r="AU55" i="7"/>
  <c r="K55" i="7"/>
  <c r="J55" i="7"/>
  <c r="BI55" i="7"/>
  <c r="AD55" i="7"/>
  <c r="I55" i="7"/>
  <c r="U55" i="7"/>
  <c r="BK55" i="7"/>
  <c r="X55" i="7"/>
  <c r="AP55" i="7"/>
  <c r="CE55" i="7"/>
  <c r="AY55" i="7"/>
  <c r="BN55" i="7"/>
  <c r="AF55" i="7"/>
  <c r="AV55" i="7"/>
  <c r="AI55" i="7"/>
  <c r="B55" i="7"/>
  <c r="BO55" i="7"/>
  <c r="BR55" i="7"/>
  <c r="BC55" i="7"/>
  <c r="AN55" i="7"/>
  <c r="BD55" i="7"/>
  <c r="CC55" i="7"/>
  <c r="AR55" i="7"/>
  <c r="AJ55" i="7"/>
  <c r="AM55" i="7"/>
  <c r="AZ55" i="7"/>
  <c r="AB55" i="7"/>
  <c r="O55" i="8"/>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X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AB55" i="11"/>
  <c r="B54" i="11"/>
  <c r="BP60" i="9" l="1"/>
  <c r="BI60" i="9"/>
  <c r="BU60" i="9"/>
  <c r="BN60" i="9"/>
  <c r="BX60" i="9"/>
  <c r="AZ60" i="9"/>
  <c r="M60" i="9"/>
  <c r="D60" i="9"/>
  <c r="V60" i="9"/>
  <c r="AH60" i="9"/>
  <c r="AY60" i="9"/>
  <c r="B60" i="9"/>
  <c r="CD60" i="9"/>
  <c r="G60" i="9"/>
  <c r="CE60" i="9"/>
  <c r="AG60" i="9"/>
  <c r="BO60" i="9"/>
  <c r="AM60" i="9"/>
  <c r="Z60" i="9"/>
  <c r="BR60" i="9"/>
  <c r="BH60" i="9"/>
  <c r="AX60" i="9"/>
  <c r="BD60" i="9"/>
  <c r="Q60" i="9"/>
  <c r="P60" i="9"/>
  <c r="E60" i="9"/>
  <c r="J60" i="9"/>
  <c r="AK60" i="9"/>
  <c r="AP60" i="9"/>
  <c r="BS60" i="9"/>
  <c r="Y60" i="9"/>
  <c r="F60" i="9"/>
  <c r="AA60" i="9"/>
  <c r="AU60" i="9"/>
  <c r="BL60" i="9"/>
  <c r="CG60" i="9"/>
  <c r="BG60" i="9"/>
  <c r="W61" i="9"/>
  <c r="BV60" i="9"/>
  <c r="AV60" i="9"/>
  <c r="AR60" i="9"/>
  <c r="AN60" i="9"/>
  <c r="I60" i="9"/>
  <c r="H60" i="9"/>
  <c r="L60" i="9"/>
  <c r="AC60" i="9"/>
  <c r="BE60" i="9"/>
  <c r="O60" i="9"/>
  <c r="CC60" i="9"/>
  <c r="AW60" i="9"/>
  <c r="AD60" i="9"/>
  <c r="AQ60" i="9"/>
  <c r="BK60" i="9"/>
  <c r="AT60" i="9"/>
  <c r="AE60" i="9"/>
  <c r="BA60" i="9"/>
  <c r="CF60" i="9"/>
  <c r="BM60" i="9"/>
  <c r="AF60" i="9"/>
  <c r="AB60" i="9"/>
  <c r="X60" i="9"/>
  <c r="BJ60" i="9"/>
  <c r="AJ60" i="9"/>
  <c r="U60" i="9"/>
  <c r="AS60" i="9"/>
  <c r="BT60" i="9"/>
  <c r="AI60" i="9"/>
  <c r="AO60" i="9"/>
  <c r="BQ60" i="9"/>
  <c r="BB60" i="9"/>
  <c r="AL60" i="9"/>
  <c r="BW60" i="9"/>
  <c r="BC60" i="9"/>
  <c r="N60" i="9"/>
  <c r="K60" i="9"/>
  <c r="W57" i="7"/>
  <c r="CF56" i="7"/>
  <c r="CD56" i="7"/>
  <c r="BN56" i="7"/>
  <c r="BQ56" i="7"/>
  <c r="BI56" i="7"/>
  <c r="BU56" i="7"/>
  <c r="BM56" i="7"/>
  <c r="BT56" i="7"/>
  <c r="BE56" i="7"/>
  <c r="AW56" i="7"/>
  <c r="AO56" i="7"/>
  <c r="AG56" i="7"/>
  <c r="Y56" i="7"/>
  <c r="J56" i="7"/>
  <c r="BR56" i="7"/>
  <c r="BL56" i="7"/>
  <c r="AV56" i="7"/>
  <c r="BA56" i="7"/>
  <c r="AS56" i="7"/>
  <c r="AK56" i="7"/>
  <c r="AC56" i="7"/>
  <c r="V56" i="7"/>
  <c r="N56" i="7"/>
  <c r="BH56" i="7"/>
  <c r="AX56" i="7"/>
  <c r="AH56" i="7"/>
  <c r="M56" i="7"/>
  <c r="AT56" i="7"/>
  <c r="AD56" i="7"/>
  <c r="I56" i="7"/>
  <c r="BX56" i="7"/>
  <c r="AP56" i="7"/>
  <c r="F56" i="7"/>
  <c r="BP56" i="7"/>
  <c r="AL56" i="7"/>
  <c r="E56" i="7"/>
  <c r="AF56" i="7"/>
  <c r="Z56" i="7"/>
  <c r="BB56" i="7"/>
  <c r="Q56" i="7"/>
  <c r="H56" i="7"/>
  <c r="AN56" i="7"/>
  <c r="AJ56" i="7"/>
  <c r="D56" i="7"/>
  <c r="AB56" i="7"/>
  <c r="P56" i="7"/>
  <c r="K56" i="7"/>
  <c r="G56" i="7"/>
  <c r="AI56" i="7"/>
  <c r="AY56" i="7"/>
  <c r="BO56" i="7"/>
  <c r="AR56" i="7"/>
  <c r="AZ56" i="7"/>
  <c r="CE56" i="7"/>
  <c r="O56" i="7"/>
  <c r="BV56" i="7"/>
  <c r="BD56" i="7"/>
  <c r="B56" i="7"/>
  <c r="AA56" i="7"/>
  <c r="AQ56" i="7"/>
  <c r="BG56" i="7"/>
  <c r="BW56" i="7"/>
  <c r="CG56" i="7"/>
  <c r="BC56" i="7"/>
  <c r="BJ56" i="7"/>
  <c r="AE56" i="7"/>
  <c r="U56" i="7"/>
  <c r="CC56" i="7"/>
  <c r="AU56" i="7"/>
  <c r="AM56" i="7"/>
  <c r="X56" i="7"/>
  <c r="BK56" i="7"/>
  <c r="L56" i="7"/>
  <c r="BS56" i="7"/>
  <c r="O54" i="4"/>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AB56" i="11"/>
  <c r="B55" i="11"/>
  <c r="W62" i="9" l="1"/>
  <c r="BQ61" i="9"/>
  <c r="BB61" i="9"/>
  <c r="U61" i="9"/>
  <c r="AF61" i="9"/>
  <c r="AQ61" i="9"/>
  <c r="H61" i="9"/>
  <c r="K61" i="9"/>
  <c r="AN61" i="9"/>
  <c r="AO61" i="9"/>
  <c r="CD61" i="9"/>
  <c r="CE61" i="9"/>
  <c r="V61" i="9"/>
  <c r="CG61" i="9"/>
  <c r="BS61" i="9"/>
  <c r="AY61" i="9"/>
  <c r="AI61" i="9"/>
  <c r="BL61" i="9"/>
  <c r="AK61" i="9"/>
  <c r="BU61" i="9"/>
  <c r="BI61" i="9"/>
  <c r="AV61" i="9"/>
  <c r="BN61" i="9"/>
  <c r="BO61" i="9"/>
  <c r="AB61" i="9"/>
  <c r="M61" i="9"/>
  <c r="L61" i="9"/>
  <c r="Q61" i="9"/>
  <c r="BE61" i="9"/>
  <c r="F61" i="9"/>
  <c r="AM61" i="9"/>
  <c r="AC61" i="9"/>
  <c r="O61" i="9"/>
  <c r="N61" i="9"/>
  <c r="AT61" i="9"/>
  <c r="BH61" i="9"/>
  <c r="CC61" i="9"/>
  <c r="J61" i="9"/>
  <c r="BM61" i="9"/>
  <c r="CF61" i="9"/>
  <c r="AJ61" i="9"/>
  <c r="AL61" i="9"/>
  <c r="BJ61" i="9"/>
  <c r="AA61" i="9"/>
  <c r="E61" i="9"/>
  <c r="D61" i="9"/>
  <c r="I61" i="9"/>
  <c r="B61" i="9"/>
  <c r="AD61" i="9"/>
  <c r="BT61" i="9"/>
  <c r="AW61" i="9"/>
  <c r="AG61" i="9"/>
  <c r="AP61" i="9"/>
  <c r="BC61" i="9"/>
  <c r="AH61" i="9"/>
  <c r="BX61" i="9"/>
  <c r="BW61" i="9"/>
  <c r="BG61" i="9"/>
  <c r="BR61" i="9"/>
  <c r="X61" i="9"/>
  <c r="AR61" i="9"/>
  <c r="BD61" i="9"/>
  <c r="P61" i="9"/>
  <c r="AZ61" i="9"/>
  <c r="BV61" i="9"/>
  <c r="Y61" i="9"/>
  <c r="AS61" i="9"/>
  <c r="AX61" i="9"/>
  <c r="G61" i="9"/>
  <c r="BK61" i="9"/>
  <c r="BA61" i="9"/>
  <c r="AE61" i="9"/>
  <c r="BP61" i="9"/>
  <c r="AU61" i="9"/>
  <c r="Z61" i="9"/>
  <c r="W58" i="7"/>
  <c r="CG57" i="7"/>
  <c r="CC57" i="7"/>
  <c r="BX57" i="7"/>
  <c r="BQ57" i="7"/>
  <c r="BL57" i="7"/>
  <c r="AZ57" i="7"/>
  <c r="AI57" i="7"/>
  <c r="BV57" i="7"/>
  <c r="BT57" i="7"/>
  <c r="BO57" i="7"/>
  <c r="BH57" i="7"/>
  <c r="AU57" i="7"/>
  <c r="BE57" i="7"/>
  <c r="BR57" i="7"/>
  <c r="BM57" i="7"/>
  <c r="AJ57" i="7"/>
  <c r="AX57" i="7"/>
  <c r="AP57" i="7"/>
  <c r="AH57" i="7"/>
  <c r="Z57" i="7"/>
  <c r="O57" i="7"/>
  <c r="G57" i="7"/>
  <c r="M57" i="7"/>
  <c r="E57" i="7"/>
  <c r="CD57" i="7"/>
  <c r="BS57" i="7"/>
  <c r="BB57" i="7"/>
  <c r="AT57" i="7"/>
  <c r="AL57" i="7"/>
  <c r="AD57" i="7"/>
  <c r="K57" i="7"/>
  <c r="Q57" i="7"/>
  <c r="I57" i="7"/>
  <c r="BP57" i="7"/>
  <c r="AY57" i="7"/>
  <c r="AS57" i="7"/>
  <c r="AC57" i="7"/>
  <c r="P57" i="7"/>
  <c r="N57" i="7"/>
  <c r="BI57" i="7"/>
  <c r="AE57" i="7"/>
  <c r="AO57" i="7"/>
  <c r="Y57" i="7"/>
  <c r="V57" i="7"/>
  <c r="L57" i="7"/>
  <c r="J57" i="7"/>
  <c r="AK57" i="7"/>
  <c r="H57" i="7"/>
  <c r="AG57" i="7"/>
  <c r="D57" i="7"/>
  <c r="BA57" i="7"/>
  <c r="F57" i="7"/>
  <c r="BU57" i="7"/>
  <c r="AW57" i="7"/>
  <c r="B57" i="7"/>
  <c r="U57" i="7"/>
  <c r="AB57" i="7"/>
  <c r="AV57" i="7"/>
  <c r="BG57" i="7"/>
  <c r="BK57" i="7"/>
  <c r="X57" i="7"/>
  <c r="AR57" i="7"/>
  <c r="AN57" i="7"/>
  <c r="BW57" i="7"/>
  <c r="BJ57" i="7"/>
  <c r="BC57" i="7"/>
  <c r="CE57" i="7"/>
  <c r="AM57" i="7"/>
  <c r="AQ57" i="7"/>
  <c r="BN57" i="7"/>
  <c r="AF57" i="7"/>
  <c r="BD57" i="7"/>
  <c r="CF57" i="7"/>
  <c r="AA57" i="7"/>
  <c r="O57" i="8"/>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AB57" i="11"/>
  <c r="B56" i="11"/>
  <c r="BR62" i="9" l="1"/>
  <c r="BV62" i="9"/>
  <c r="BD62" i="9"/>
  <c r="AF62" i="9"/>
  <c r="AN62" i="9"/>
  <c r="X62" i="9"/>
  <c r="BU62" i="9"/>
  <c r="H62" i="9"/>
  <c r="BM62" i="9"/>
  <c r="J62" i="9"/>
  <c r="BO62" i="9"/>
  <c r="AS62" i="9"/>
  <c r="AW62" i="9"/>
  <c r="CE62" i="9"/>
  <c r="BA62" i="9"/>
  <c r="AK62" i="9"/>
  <c r="AE62" i="9"/>
  <c r="BW62" i="9"/>
  <c r="BX62" i="9"/>
  <c r="BI62" i="9"/>
  <c r="BN62" i="9"/>
  <c r="AJ62" i="9"/>
  <c r="BL62" i="9"/>
  <c r="N62" i="9"/>
  <c r="F62" i="9"/>
  <c r="U62" i="9"/>
  <c r="P62" i="9"/>
  <c r="Y62" i="9"/>
  <c r="AP62" i="9"/>
  <c r="CD62" i="9"/>
  <c r="BH62" i="9"/>
  <c r="BP62" i="9"/>
  <c r="K62" i="9"/>
  <c r="O62" i="9"/>
  <c r="G62" i="9"/>
  <c r="BS62" i="9"/>
  <c r="AD62" i="9"/>
  <c r="W63" i="9"/>
  <c r="AT62" i="9"/>
  <c r="AZ62" i="9"/>
  <c r="BJ62" i="9"/>
  <c r="AR62" i="9"/>
  <c r="M62" i="9"/>
  <c r="L62" i="9"/>
  <c r="Q62" i="9"/>
  <c r="B62" i="9"/>
  <c r="AO62" i="9"/>
  <c r="AA62" i="9"/>
  <c r="CG62" i="9"/>
  <c r="CC62" i="9"/>
  <c r="AH62" i="9"/>
  <c r="AI62" i="9"/>
  <c r="BC62" i="9"/>
  <c r="BG62" i="9"/>
  <c r="AL62" i="9"/>
  <c r="AX62" i="9"/>
  <c r="BT62" i="9"/>
  <c r="CF62" i="9"/>
  <c r="BQ62" i="9"/>
  <c r="AV62" i="9"/>
  <c r="AB62" i="9"/>
  <c r="E62" i="9"/>
  <c r="D62" i="9"/>
  <c r="I62" i="9"/>
  <c r="V62" i="9"/>
  <c r="BE62" i="9"/>
  <c r="AQ62" i="9"/>
  <c r="AC62" i="9"/>
  <c r="AG62" i="9"/>
  <c r="BB62" i="9"/>
  <c r="AY62" i="9"/>
  <c r="BK62" i="9"/>
  <c r="Z62" i="9"/>
  <c r="AM62" i="9"/>
  <c r="AU62" i="9"/>
  <c r="W59" i="7"/>
  <c r="CD58" i="7"/>
  <c r="CG58" i="7"/>
  <c r="BJ58" i="7"/>
  <c r="BQ58" i="7"/>
  <c r="BI58" i="7"/>
  <c r="AY58" i="7"/>
  <c r="X58" i="7"/>
  <c r="AW58" i="7"/>
  <c r="AO58" i="7"/>
  <c r="AD58" i="7"/>
  <c r="CC58" i="7"/>
  <c r="BU58" i="7"/>
  <c r="BM58" i="7"/>
  <c r="BD58" i="7"/>
  <c r="AM58" i="7"/>
  <c r="BB58" i="7"/>
  <c r="AS58" i="7"/>
  <c r="AK58" i="7"/>
  <c r="Z58" i="7"/>
  <c r="BT58" i="7"/>
  <c r="BC58" i="7"/>
  <c r="BA58" i="7"/>
  <c r="AG58" i="7"/>
  <c r="V58" i="7"/>
  <c r="Q58" i="7"/>
  <c r="I58" i="7"/>
  <c r="BN58" i="7"/>
  <c r="BL58" i="7"/>
  <c r="AI58" i="7"/>
  <c r="AP58" i="7"/>
  <c r="Y58" i="7"/>
  <c r="M58" i="7"/>
  <c r="E58" i="7"/>
  <c r="BX58" i="7"/>
  <c r="BE58" i="7"/>
  <c r="BP58" i="7"/>
  <c r="AT58" i="7"/>
  <c r="N58" i="7"/>
  <c r="AL58" i="7"/>
  <c r="AC58" i="7"/>
  <c r="BH58" i="7"/>
  <c r="B58" i="7"/>
  <c r="J58" i="7"/>
  <c r="AN58" i="7"/>
  <c r="F58" i="7"/>
  <c r="H58" i="7"/>
  <c r="AR58" i="7"/>
  <c r="D58" i="7"/>
  <c r="AJ58" i="7"/>
  <c r="AH58" i="7"/>
  <c r="AZ58" i="7"/>
  <c r="AX58" i="7"/>
  <c r="AQ58" i="7"/>
  <c r="CE58" i="7"/>
  <c r="BK58" i="7"/>
  <c r="L58" i="7"/>
  <c r="AB58" i="7"/>
  <c r="G58" i="7"/>
  <c r="BV58" i="7"/>
  <c r="AE58" i="7"/>
  <c r="P58" i="7"/>
  <c r="AF58" i="7"/>
  <c r="O58" i="7"/>
  <c r="K58" i="7"/>
  <c r="AU58" i="7"/>
  <c r="U58" i="7"/>
  <c r="BS58" i="7"/>
  <c r="BG58" i="7"/>
  <c r="AV58" i="7"/>
  <c r="BO58" i="7"/>
  <c r="AA58" i="7"/>
  <c r="CF58" i="7"/>
  <c r="BR58" i="7"/>
  <c r="BW58" i="7"/>
  <c r="W56" i="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AB58" i="11"/>
  <c r="B57" i="11"/>
  <c r="W64" i="9" l="1"/>
  <c r="AJ63" i="9"/>
  <c r="BO63" i="9"/>
  <c r="BJ63" i="9"/>
  <c r="AN63" i="9"/>
  <c r="Q63" i="9"/>
  <c r="H63" i="9"/>
  <c r="O63" i="9"/>
  <c r="K63" i="9"/>
  <c r="AD63" i="9"/>
  <c r="BP63" i="9"/>
  <c r="V63" i="9"/>
  <c r="AL63" i="9"/>
  <c r="F63" i="9"/>
  <c r="CD63" i="9"/>
  <c r="G63" i="9"/>
  <c r="AE63" i="9"/>
  <c r="BH63" i="9"/>
  <c r="CE63" i="9"/>
  <c r="BR63" i="9"/>
  <c r="AV63" i="9"/>
  <c r="I63" i="9"/>
  <c r="AK63" i="9"/>
  <c r="Y63" i="9"/>
  <c r="BB63" i="9"/>
  <c r="AM63" i="9"/>
  <c r="BX63" i="9"/>
  <c r="BM63" i="9"/>
  <c r="BS63" i="9"/>
  <c r="AR63" i="9"/>
  <c r="BU63" i="9"/>
  <c r="AF63" i="9"/>
  <c r="BN63" i="9"/>
  <c r="M63" i="9"/>
  <c r="D63" i="9"/>
  <c r="BA63" i="9"/>
  <c r="AA63" i="9"/>
  <c r="AO63" i="9"/>
  <c r="AC63" i="9"/>
  <c r="AI63" i="9"/>
  <c r="BC63" i="9"/>
  <c r="B63" i="9"/>
  <c r="N63" i="9"/>
  <c r="AP63" i="9"/>
  <c r="BW63" i="9"/>
  <c r="CG63" i="9"/>
  <c r="L63" i="9"/>
  <c r="BL63" i="9"/>
  <c r="AZ63" i="9"/>
  <c r="BV63" i="9"/>
  <c r="AB63" i="9"/>
  <c r="BG63" i="9"/>
  <c r="U63" i="9"/>
  <c r="P63" i="9"/>
  <c r="E63" i="9"/>
  <c r="X63" i="9"/>
  <c r="J63" i="9"/>
  <c r="AQ63" i="9"/>
  <c r="BE63" i="9"/>
  <c r="AS63" i="9"/>
  <c r="AY63" i="9"/>
  <c r="BT63" i="9"/>
  <c r="AU63" i="9"/>
  <c r="AH63" i="9"/>
  <c r="CC63" i="9"/>
  <c r="AW63" i="9"/>
  <c r="CF63" i="9"/>
  <c r="BI63" i="9"/>
  <c r="BQ63" i="9"/>
  <c r="BD63" i="9"/>
  <c r="AT63" i="9"/>
  <c r="BK63" i="9"/>
  <c r="Z63" i="9"/>
  <c r="AG63" i="9"/>
  <c r="AX63" i="9"/>
  <c r="W60" i="7"/>
  <c r="CC59" i="7"/>
  <c r="CD59" i="7"/>
  <c r="BW59" i="7"/>
  <c r="BP59" i="7"/>
  <c r="BK59" i="7"/>
  <c r="AM59" i="7"/>
  <c r="AX59" i="7"/>
  <c r="AP59" i="7"/>
  <c r="AH59" i="7"/>
  <c r="Z59" i="7"/>
  <c r="BN59" i="7"/>
  <c r="BT59" i="7"/>
  <c r="BM59" i="7"/>
  <c r="BH59" i="7"/>
  <c r="BC59" i="7"/>
  <c r="BE59" i="7"/>
  <c r="AT59" i="7"/>
  <c r="AL59" i="7"/>
  <c r="AD59" i="7"/>
  <c r="BX59" i="7"/>
  <c r="BL59" i="7"/>
  <c r="BA59" i="7"/>
  <c r="AK59" i="7"/>
  <c r="L59" i="7"/>
  <c r="D59" i="7"/>
  <c r="J59" i="7"/>
  <c r="BQ59" i="7"/>
  <c r="AQ59" i="7"/>
  <c r="AS59" i="7"/>
  <c r="AC59" i="7"/>
  <c r="P59" i="7"/>
  <c r="H59" i="7"/>
  <c r="N59" i="7"/>
  <c r="F59" i="7"/>
  <c r="BR59" i="7"/>
  <c r="AO59" i="7"/>
  <c r="V59" i="7"/>
  <c r="G59" i="7"/>
  <c r="E59" i="7"/>
  <c r="CG59" i="7"/>
  <c r="BU59" i="7"/>
  <c r="AG59" i="7"/>
  <c r="Q59" i="7"/>
  <c r="BO59" i="7"/>
  <c r="AA59" i="7"/>
  <c r="M59" i="7"/>
  <c r="BI59" i="7"/>
  <c r="AW59" i="7"/>
  <c r="I59" i="7"/>
  <c r="O59" i="7"/>
  <c r="K59" i="7"/>
  <c r="Y59" i="7"/>
  <c r="BB59" i="7"/>
  <c r="X59" i="7"/>
  <c r="BG59" i="7"/>
  <c r="CF59" i="7"/>
  <c r="AY59" i="7"/>
  <c r="BV59" i="7"/>
  <c r="AB59" i="7"/>
  <c r="AR59" i="7"/>
  <c r="U59" i="7"/>
  <c r="BS59" i="7"/>
  <c r="AI59" i="7"/>
  <c r="CE59" i="7"/>
  <c r="AU59" i="7"/>
  <c r="BJ59" i="7"/>
  <c r="AJ59" i="7"/>
  <c r="AZ59" i="7"/>
  <c r="B59" i="7"/>
  <c r="AN59" i="7"/>
  <c r="AE59" i="7"/>
  <c r="AV59" i="7"/>
  <c r="BD59" i="7"/>
  <c r="AF59" i="7"/>
  <c r="W59" i="3"/>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AB59" i="11"/>
  <c r="B58" i="11"/>
  <c r="BX64" i="9" l="1"/>
  <c r="AV64" i="9"/>
  <c r="BD64" i="9"/>
  <c r="BJ64" i="9"/>
  <c r="BR64" i="9"/>
  <c r="P64" i="9"/>
  <c r="M64" i="9"/>
  <c r="D64" i="9"/>
  <c r="AG64" i="9"/>
  <c r="CD64" i="9"/>
  <c r="BK64" i="9"/>
  <c r="BT64" i="9"/>
  <c r="BE64" i="9"/>
  <c r="O64" i="9"/>
  <c r="AS64" i="9"/>
  <c r="BC64" i="9"/>
  <c r="BI64" i="9"/>
  <c r="BS64" i="9"/>
  <c r="BG64" i="9"/>
  <c r="CF64" i="9"/>
  <c r="BQ64" i="9"/>
  <c r="AJ64" i="9"/>
  <c r="U64" i="9"/>
  <c r="B64" i="9"/>
  <c r="AQ64" i="9"/>
  <c r="AO64" i="9"/>
  <c r="V64" i="9"/>
  <c r="BW64" i="9"/>
  <c r="AU64" i="9"/>
  <c r="BU64" i="9"/>
  <c r="AF64" i="9"/>
  <c r="AN64" i="9"/>
  <c r="AR64" i="9"/>
  <c r="AD64" i="9"/>
  <c r="H64" i="9"/>
  <c r="E64" i="9"/>
  <c r="Q64" i="9"/>
  <c r="AW64" i="9"/>
  <c r="G64" i="9"/>
  <c r="CC64" i="9"/>
  <c r="CE64" i="9"/>
  <c r="N64" i="9"/>
  <c r="AI64" i="9"/>
  <c r="F64" i="9"/>
  <c r="BO64" i="9"/>
  <c r="AP64" i="9"/>
  <c r="AM64" i="9"/>
  <c r="AL64" i="9"/>
  <c r="BP64" i="9"/>
  <c r="BN64" i="9"/>
  <c r="L64" i="9"/>
  <c r="AH64" i="9"/>
  <c r="BA64" i="9"/>
  <c r="AX64" i="9"/>
  <c r="Z64" i="9"/>
  <c r="AE64" i="9"/>
  <c r="W65" i="9"/>
  <c r="BM64" i="9"/>
  <c r="BH64" i="9"/>
  <c r="X64" i="9"/>
  <c r="BV64" i="9"/>
  <c r="AB64" i="9"/>
  <c r="AZ64" i="9"/>
  <c r="J64" i="9"/>
  <c r="I64" i="9"/>
  <c r="BL64" i="9"/>
  <c r="AA64" i="9"/>
  <c r="AK64" i="9"/>
  <c r="Y64" i="9"/>
  <c r="AT64" i="9"/>
  <c r="AY64" i="9"/>
  <c r="BB64" i="9"/>
  <c r="CG64" i="9"/>
  <c r="K64" i="9"/>
  <c r="AC64" i="9"/>
  <c r="W61" i="7"/>
  <c r="CD60" i="7"/>
  <c r="BJ60" i="7"/>
  <c r="BP60" i="7"/>
  <c r="BH60" i="7"/>
  <c r="AB60" i="7"/>
  <c r="AX60" i="7"/>
  <c r="AP60" i="7"/>
  <c r="AH60" i="7"/>
  <c r="Z60" i="7"/>
  <c r="BT60" i="7"/>
  <c r="BL60" i="7"/>
  <c r="BB60" i="7"/>
  <c r="AT60" i="7"/>
  <c r="AL60" i="7"/>
  <c r="AD60" i="7"/>
  <c r="BQ60" i="7"/>
  <c r="AR60" i="7"/>
  <c r="AS60" i="7"/>
  <c r="AC60" i="7"/>
  <c r="N60" i="7"/>
  <c r="F60" i="7"/>
  <c r="BV60" i="7"/>
  <c r="BI60" i="7"/>
  <c r="BA60" i="7"/>
  <c r="AK60" i="7"/>
  <c r="V60" i="7"/>
  <c r="J60" i="7"/>
  <c r="AG60" i="7"/>
  <c r="I60" i="7"/>
  <c r="BE60" i="7"/>
  <c r="Y60" i="7"/>
  <c r="E60" i="7"/>
  <c r="Q60" i="7"/>
  <c r="M60" i="7"/>
  <c r="BX60" i="7"/>
  <c r="AW60" i="7"/>
  <c r="AO60" i="7"/>
  <c r="BM60" i="7"/>
  <c r="H60" i="7"/>
  <c r="AJ60" i="7"/>
  <c r="D60" i="7"/>
  <c r="BD60" i="7"/>
  <c r="AF60" i="7"/>
  <c r="P60" i="7"/>
  <c r="BU60" i="7"/>
  <c r="K60" i="7"/>
  <c r="B60" i="7"/>
  <c r="AI60" i="7"/>
  <c r="AY60" i="7"/>
  <c r="X60" i="7"/>
  <c r="BG60" i="7"/>
  <c r="BW60" i="7"/>
  <c r="CG60" i="7"/>
  <c r="AN60" i="7"/>
  <c r="CF60" i="7"/>
  <c r="BR60" i="7"/>
  <c r="AZ60" i="7"/>
  <c r="AV60" i="7"/>
  <c r="AA60" i="7"/>
  <c r="AQ60" i="7"/>
  <c r="BO60" i="7"/>
  <c r="L60" i="7"/>
  <c r="BC60" i="7"/>
  <c r="BS60" i="7"/>
  <c r="AU60" i="7"/>
  <c r="BK60" i="7"/>
  <c r="CE60" i="7"/>
  <c r="G60" i="7"/>
  <c r="AE60" i="7"/>
  <c r="BN60" i="7"/>
  <c r="O60" i="7"/>
  <c r="AM60" i="7"/>
  <c r="U60" i="7"/>
  <c r="CC60" i="7"/>
  <c r="W59" i="5"/>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AB60" i="11"/>
  <c r="B59" i="11"/>
  <c r="W66" i="9" l="1"/>
  <c r="AJ65" i="9"/>
  <c r="AR65" i="9"/>
  <c r="U65" i="9"/>
  <c r="BK65" i="9"/>
  <c r="E65" i="9"/>
  <c r="D65" i="9"/>
  <c r="P65" i="9"/>
  <c r="B65" i="9"/>
  <c r="BO65" i="9"/>
  <c r="AA65" i="9"/>
  <c r="AG65" i="9"/>
  <c r="F65" i="9"/>
  <c r="AI65" i="9"/>
  <c r="BT65" i="9"/>
  <c r="AU65" i="9"/>
  <c r="CC65" i="9"/>
  <c r="BX65" i="9"/>
  <c r="AM65" i="9"/>
  <c r="BS65" i="9"/>
  <c r="BV65" i="9"/>
  <c r="AB65" i="9"/>
  <c r="BN65" i="9"/>
  <c r="AV65" i="9"/>
  <c r="CF65" i="9"/>
  <c r="BU65" i="9"/>
  <c r="H65" i="9"/>
  <c r="V65" i="9"/>
  <c r="N65" i="9"/>
  <c r="AQ65" i="9"/>
  <c r="AW65" i="9"/>
  <c r="AL65" i="9"/>
  <c r="AY65" i="9"/>
  <c r="BE65" i="9"/>
  <c r="BP65" i="9"/>
  <c r="Y65" i="9"/>
  <c r="J65" i="9"/>
  <c r="BH65" i="9"/>
  <c r="BM65" i="9"/>
  <c r="BQ65" i="9"/>
  <c r="BR65" i="9"/>
  <c r="BD65" i="9"/>
  <c r="AN65" i="9"/>
  <c r="K65" i="9"/>
  <c r="Q65" i="9"/>
  <c r="BI65" i="9"/>
  <c r="AC65" i="9"/>
  <c r="AD65" i="9"/>
  <c r="BL65" i="9"/>
  <c r="AK65" i="9"/>
  <c r="BB65" i="9"/>
  <c r="AP65" i="9"/>
  <c r="CD65" i="9"/>
  <c r="O65" i="9"/>
  <c r="AX65" i="9"/>
  <c r="Z65" i="9"/>
  <c r="CE65" i="9"/>
  <c r="AZ65" i="9"/>
  <c r="BJ65" i="9"/>
  <c r="AF65" i="9"/>
  <c r="X65" i="9"/>
  <c r="M65" i="9"/>
  <c r="L65" i="9"/>
  <c r="I65" i="9"/>
  <c r="G65" i="9"/>
  <c r="AS65" i="9"/>
  <c r="AT65" i="9"/>
  <c r="BW65" i="9"/>
  <c r="BA65" i="9"/>
  <c r="CG65" i="9"/>
  <c r="BC65" i="9"/>
  <c r="AH65" i="9"/>
  <c r="BG65" i="9"/>
  <c r="AE65" i="9"/>
  <c r="AO65" i="9"/>
  <c r="W62" i="7"/>
  <c r="CC61" i="7"/>
  <c r="CD61" i="7"/>
  <c r="BN61" i="7"/>
  <c r="BU61" i="7"/>
  <c r="BP61" i="7"/>
  <c r="BI61" i="7"/>
  <c r="AU61" i="7"/>
  <c r="AA61" i="7"/>
  <c r="AX61" i="7"/>
  <c r="AP61" i="7"/>
  <c r="AJ61" i="7"/>
  <c r="AC61" i="7"/>
  <c r="BX61" i="7"/>
  <c r="BS61" i="7"/>
  <c r="BL61" i="7"/>
  <c r="BG61" i="7"/>
  <c r="AF61" i="7"/>
  <c r="BB61" i="7"/>
  <c r="AT61" i="7"/>
  <c r="AL61" i="7"/>
  <c r="AG61" i="7"/>
  <c r="Y61" i="7"/>
  <c r="BW61" i="7"/>
  <c r="BK61" i="7"/>
  <c r="AV61" i="7"/>
  <c r="BA61" i="7"/>
  <c r="AK61" i="7"/>
  <c r="U61" i="7"/>
  <c r="K61" i="7"/>
  <c r="Q61" i="7"/>
  <c r="I61" i="7"/>
  <c r="BQ61" i="7"/>
  <c r="AE61" i="7"/>
  <c r="AS61" i="7"/>
  <c r="AD61" i="7"/>
  <c r="O61" i="7"/>
  <c r="G61" i="7"/>
  <c r="M61" i="7"/>
  <c r="E61" i="7"/>
  <c r="BM61" i="7"/>
  <c r="BE61" i="7"/>
  <c r="Z61" i="7"/>
  <c r="L61" i="7"/>
  <c r="J61" i="7"/>
  <c r="BH61" i="7"/>
  <c r="AW61" i="7"/>
  <c r="H61" i="7"/>
  <c r="F61" i="7"/>
  <c r="BJ61" i="7"/>
  <c r="AO61" i="7"/>
  <c r="BT61" i="7"/>
  <c r="AH61" i="7"/>
  <c r="P61" i="7"/>
  <c r="B61" i="7"/>
  <c r="D61" i="7"/>
  <c r="AQ61" i="7"/>
  <c r="V61" i="7"/>
  <c r="N61" i="7"/>
  <c r="X61" i="7"/>
  <c r="BD61" i="7"/>
  <c r="AZ61" i="7"/>
  <c r="AR61" i="7"/>
  <c r="BO61" i="7"/>
  <c r="AN61" i="7"/>
  <c r="AY61" i="7"/>
  <c r="BR61" i="7"/>
  <c r="CF61" i="7"/>
  <c r="AI61" i="7"/>
  <c r="CE61" i="7"/>
  <c r="BC61" i="7"/>
  <c r="BV61" i="7"/>
  <c r="CG61" i="7"/>
  <c r="AB61" i="7"/>
  <c r="AM61" i="7"/>
  <c r="W59" i="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AB61" i="11"/>
  <c r="B60" i="11"/>
  <c r="BR66" i="9" l="1"/>
  <c r="AF66" i="9"/>
  <c r="BD66" i="9"/>
  <c r="Z66" i="9"/>
  <c r="BL66" i="9"/>
  <c r="F66" i="9"/>
  <c r="Q66" i="9"/>
  <c r="N66" i="9"/>
  <c r="CC66" i="9"/>
  <c r="Y66" i="9"/>
  <c r="AP66" i="9"/>
  <c r="AQ66" i="9"/>
  <c r="AS66" i="9"/>
  <c r="BB66" i="9"/>
  <c r="CE66" i="9"/>
  <c r="AM66" i="9"/>
  <c r="AE66" i="9"/>
  <c r="BP66" i="9"/>
  <c r="BK66" i="9"/>
  <c r="BJ66" i="9"/>
  <c r="CF66" i="9"/>
  <c r="AN66" i="9"/>
  <c r="AB66" i="9"/>
  <c r="BI66" i="9"/>
  <c r="L66" i="9"/>
  <c r="I66" i="9"/>
  <c r="AJ66" i="9"/>
  <c r="B66" i="9"/>
  <c r="AO66" i="9"/>
  <c r="AL66" i="9"/>
  <c r="BG66" i="9"/>
  <c r="AG66" i="9"/>
  <c r="AI66" i="9"/>
  <c r="BC66" i="9"/>
  <c r="BA66" i="9"/>
  <c r="BS66" i="9"/>
  <c r="AT66" i="9"/>
  <c r="W67" i="9"/>
  <c r="AH66" i="9"/>
  <c r="BV66" i="9"/>
  <c r="X66" i="9"/>
  <c r="BM66" i="9"/>
  <c r="AR66" i="9"/>
  <c r="D66" i="9"/>
  <c r="P66" i="9"/>
  <c r="M66" i="9"/>
  <c r="V66" i="9"/>
  <c r="BE66" i="9"/>
  <c r="K66" i="9"/>
  <c r="BW66" i="9"/>
  <c r="AW66" i="9"/>
  <c r="AY66" i="9"/>
  <c r="BO66" i="9"/>
  <c r="J66" i="9"/>
  <c r="CD66" i="9"/>
  <c r="O66" i="9"/>
  <c r="BT66" i="9"/>
  <c r="AV66" i="9"/>
  <c r="BN66" i="9"/>
  <c r="BQ66" i="9"/>
  <c r="AZ66" i="9"/>
  <c r="U66" i="9"/>
  <c r="BU66" i="9"/>
  <c r="H66" i="9"/>
  <c r="E66" i="9"/>
  <c r="CG66" i="9"/>
  <c r="BX66" i="9"/>
  <c r="AA66" i="9"/>
  <c r="AC66" i="9"/>
  <c r="BH66" i="9"/>
  <c r="AK66" i="9"/>
  <c r="G66" i="9"/>
  <c r="AX66" i="9"/>
  <c r="AD66" i="9"/>
  <c r="AU66" i="9"/>
  <c r="W63" i="7"/>
  <c r="CC62" i="7"/>
  <c r="CD62" i="7"/>
  <c r="BX62" i="7"/>
  <c r="BM62" i="7"/>
  <c r="AY62" i="7"/>
  <c r="AE62" i="7"/>
  <c r="AX62" i="7"/>
  <c r="AP62" i="7"/>
  <c r="AH62" i="7"/>
  <c r="AB62" i="7"/>
  <c r="BV62" i="7"/>
  <c r="BT62" i="7"/>
  <c r="BI62" i="7"/>
  <c r="AJ62" i="7"/>
  <c r="BB62" i="7"/>
  <c r="AT62" i="7"/>
  <c r="AL62" i="7"/>
  <c r="AD62" i="7"/>
  <c r="Y62" i="7"/>
  <c r="BP62" i="7"/>
  <c r="AZ62" i="7"/>
  <c r="BA62" i="7"/>
  <c r="AK62" i="7"/>
  <c r="M62" i="7"/>
  <c r="E62" i="7"/>
  <c r="BR62" i="7"/>
  <c r="BH62" i="7"/>
  <c r="AI62" i="7"/>
  <c r="AS62" i="7"/>
  <c r="AC62" i="7"/>
  <c r="Q62" i="7"/>
  <c r="I62" i="7"/>
  <c r="BU62" i="7"/>
  <c r="AO62" i="7"/>
  <c r="N62" i="7"/>
  <c r="B62" i="7"/>
  <c r="BL62" i="7"/>
  <c r="AU62" i="7"/>
  <c r="AG62" i="7"/>
  <c r="J62" i="7"/>
  <c r="BE62" i="7"/>
  <c r="F62" i="7"/>
  <c r="AW62" i="7"/>
  <c r="Z62" i="7"/>
  <c r="V62" i="7"/>
  <c r="H62" i="7"/>
  <c r="X62" i="7"/>
  <c r="BQ62" i="7"/>
  <c r="D62" i="7"/>
  <c r="AV62" i="7"/>
  <c r="K62" i="7"/>
  <c r="BC62" i="7"/>
  <c r="U62" i="7"/>
  <c r="BS62" i="7"/>
  <c r="L62" i="7"/>
  <c r="AF62" i="7"/>
  <c r="BD62" i="7"/>
  <c r="G62" i="7"/>
  <c r="AM62" i="7"/>
  <c r="BJ62" i="7"/>
  <c r="P62" i="7"/>
  <c r="AR62" i="7"/>
  <c r="O62" i="7"/>
  <c r="AQ62" i="7"/>
  <c r="CF62" i="7"/>
  <c r="BK62" i="7"/>
  <c r="AA62" i="7"/>
  <c r="CG62" i="7"/>
  <c r="BG62" i="7"/>
  <c r="BN62" i="7"/>
  <c r="BW62" i="7"/>
  <c r="AN62" i="7"/>
  <c r="BO62" i="7"/>
  <c r="CE62" i="7"/>
  <c r="W62" i="3"/>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AB62" i="11"/>
  <c r="B61" i="11"/>
  <c r="AV67" i="9" l="1"/>
  <c r="BH67" i="9"/>
  <c r="CF67" i="9"/>
  <c r="BR67" i="9"/>
  <c r="BK67" i="9"/>
  <c r="AR67" i="9"/>
  <c r="BU67" i="9"/>
  <c r="AF67" i="9"/>
  <c r="H67" i="9"/>
  <c r="I67" i="9"/>
  <c r="BS67" i="9"/>
  <c r="AT67" i="9"/>
  <c r="Y67" i="9"/>
  <c r="AC67" i="9"/>
  <c r="BB67" i="9"/>
  <c r="CC67" i="9"/>
  <c r="BM67" i="9"/>
  <c r="BV67" i="9"/>
  <c r="AB67" i="9"/>
  <c r="BG67" i="9"/>
  <c r="U67" i="9"/>
  <c r="BD67" i="9"/>
  <c r="G67" i="9"/>
  <c r="Q67" i="9"/>
  <c r="AK67" i="9"/>
  <c r="CE67" i="9"/>
  <c r="BX67" i="9"/>
  <c r="AO67" i="9"/>
  <c r="AS67" i="9"/>
  <c r="AI67" i="9"/>
  <c r="BC67" i="9"/>
  <c r="AU67" i="9"/>
  <c r="AM67" i="9"/>
  <c r="AG67" i="9"/>
  <c r="BP67" i="9"/>
  <c r="AJ67" i="9"/>
  <c r="BQ67" i="9"/>
  <c r="E67" i="9"/>
  <c r="BW67" i="9"/>
  <c r="V67" i="9"/>
  <c r="AL67" i="9"/>
  <c r="CG67" i="9"/>
  <c r="F67" i="9"/>
  <c r="X67" i="9"/>
  <c r="Z67" i="9"/>
  <c r="AX67" i="9"/>
  <c r="AZ67" i="9"/>
  <c r="BO67" i="9"/>
  <c r="BJ67" i="9"/>
  <c r="AN67" i="9"/>
  <c r="BN67" i="9"/>
  <c r="M67" i="9"/>
  <c r="L67" i="9"/>
  <c r="K67" i="9"/>
  <c r="BA67" i="9"/>
  <c r="AA67" i="9"/>
  <c r="B67" i="9"/>
  <c r="BE67" i="9"/>
  <c r="J67" i="9"/>
  <c r="AY67" i="9"/>
  <c r="BT67" i="9"/>
  <c r="AH67" i="9"/>
  <c r="CD67" i="9"/>
  <c r="AP67" i="9"/>
  <c r="W68" i="9"/>
  <c r="BI67" i="9"/>
  <c r="P67" i="9"/>
  <c r="D67" i="9"/>
  <c r="AD67" i="9"/>
  <c r="AQ67" i="9"/>
  <c r="O67" i="9"/>
  <c r="N67" i="9"/>
  <c r="AE67" i="9"/>
  <c r="AW67" i="9"/>
  <c r="BL67" i="9"/>
  <c r="W64" i="7"/>
  <c r="CC63" i="7"/>
  <c r="CD63" i="7"/>
  <c r="BJ63" i="7"/>
  <c r="BT63" i="7"/>
  <c r="BO63" i="7"/>
  <c r="BH63" i="7"/>
  <c r="AY63" i="7"/>
  <c r="BB63" i="7"/>
  <c r="AS63" i="7"/>
  <c r="AK63" i="7"/>
  <c r="AC63" i="7"/>
  <c r="BW63" i="7"/>
  <c r="BQ63" i="7"/>
  <c r="BL63" i="7"/>
  <c r="AI63" i="7"/>
  <c r="AW63" i="7"/>
  <c r="AO63" i="7"/>
  <c r="AG63" i="7"/>
  <c r="Y63" i="7"/>
  <c r="BU63" i="7"/>
  <c r="BI63" i="7"/>
  <c r="BE63" i="7"/>
  <c r="AL63" i="7"/>
  <c r="N63" i="7"/>
  <c r="F63" i="7"/>
  <c r="BV63" i="7"/>
  <c r="BP63" i="7"/>
  <c r="BC63" i="7"/>
  <c r="AT63" i="7"/>
  <c r="AD63" i="7"/>
  <c r="V63" i="7"/>
  <c r="D63" i="7"/>
  <c r="J63" i="7"/>
  <c r="BX63" i="7"/>
  <c r="AM63" i="7"/>
  <c r="Z63" i="7"/>
  <c r="Q63" i="7"/>
  <c r="BS63" i="7"/>
  <c r="BA63" i="7"/>
  <c r="M63" i="7"/>
  <c r="G63" i="7"/>
  <c r="I63" i="7"/>
  <c r="BG63" i="7"/>
  <c r="AH63" i="7"/>
  <c r="E63" i="7"/>
  <c r="BM63" i="7"/>
  <c r="AP63" i="7"/>
  <c r="X63" i="7"/>
  <c r="BK63" i="7"/>
  <c r="AX63" i="7"/>
  <c r="CE63" i="7"/>
  <c r="AQ63" i="7"/>
  <c r="BR63" i="7"/>
  <c r="CG63" i="7"/>
  <c r="AN63" i="7"/>
  <c r="BD63" i="7"/>
  <c r="K63" i="7"/>
  <c r="AA63" i="7"/>
  <c r="B63" i="7"/>
  <c r="U63" i="7"/>
  <c r="BN63" i="7"/>
  <c r="AU63" i="7"/>
  <c r="L63" i="7"/>
  <c r="AF63" i="7"/>
  <c r="AV63" i="7"/>
  <c r="AE63" i="7"/>
  <c r="H63" i="7"/>
  <c r="AJ63" i="7"/>
  <c r="CF63" i="7"/>
  <c r="P63" i="7"/>
  <c r="AR63" i="7"/>
  <c r="AB63" i="7"/>
  <c r="O63" i="7"/>
  <c r="AZ63" i="7"/>
  <c r="W62" i="5"/>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AB63" i="11"/>
  <c r="B62" i="11"/>
  <c r="BR68" i="9" l="1"/>
  <c r="AF68" i="9"/>
  <c r="BD68" i="9"/>
  <c r="BI68" i="9"/>
  <c r="BQ68" i="9"/>
  <c r="M68" i="9"/>
  <c r="BX68" i="9"/>
  <c r="P68" i="9"/>
  <c r="AW68" i="9"/>
  <c r="AH68" i="9"/>
  <c r="BS68" i="9"/>
  <c r="BL68" i="9"/>
  <c r="AO68" i="9"/>
  <c r="AX68" i="9"/>
  <c r="AC68" i="9"/>
  <c r="BO68" i="9"/>
  <c r="AS68" i="9"/>
  <c r="BW68" i="9"/>
  <c r="AU68" i="9"/>
  <c r="AG68" i="9"/>
  <c r="Y68" i="9"/>
  <c r="BC68" i="9"/>
  <c r="AT68" i="9"/>
  <c r="BJ68" i="9"/>
  <c r="CF68" i="9"/>
  <c r="AN68" i="9"/>
  <c r="AR68" i="9"/>
  <c r="AD68" i="9"/>
  <c r="E68" i="9"/>
  <c r="J68" i="9"/>
  <c r="BM68" i="9"/>
  <c r="CD68" i="9"/>
  <c r="O68" i="9"/>
  <c r="CC68" i="9"/>
  <c r="B68" i="9"/>
  <c r="BE68" i="9"/>
  <c r="G68" i="9"/>
  <c r="Z68" i="9"/>
  <c r="AM68" i="9"/>
  <c r="AP68" i="9"/>
  <c r="BG68" i="9"/>
  <c r="BP68" i="9"/>
  <c r="AV68" i="9"/>
  <c r="BN68" i="9"/>
  <c r="AJ68" i="9"/>
  <c r="AZ68" i="9"/>
  <c r="U68" i="9"/>
  <c r="F68" i="9"/>
  <c r="BA68" i="9"/>
  <c r="AY68" i="9"/>
  <c r="CG68" i="9"/>
  <c r="W69" i="9"/>
  <c r="BB68" i="9"/>
  <c r="BV68" i="9"/>
  <c r="X68" i="9"/>
  <c r="BU68" i="9"/>
  <c r="AB68" i="9"/>
  <c r="L68" i="9"/>
  <c r="I68" i="9"/>
  <c r="H68" i="9"/>
  <c r="Q68" i="9"/>
  <c r="AA68" i="9"/>
  <c r="AK68" i="9"/>
  <c r="V68" i="9"/>
  <c r="BT68" i="9"/>
  <c r="AI68" i="9"/>
  <c r="K68" i="9"/>
  <c r="BK68" i="9"/>
  <c r="CE68" i="9"/>
  <c r="N68" i="9"/>
  <c r="BH68" i="9"/>
  <c r="D68" i="9"/>
  <c r="AQ68" i="9"/>
  <c r="AL68" i="9"/>
  <c r="AE68" i="9"/>
  <c r="W65" i="7"/>
  <c r="BU64" i="7"/>
  <c r="BL64" i="7"/>
  <c r="AZ64" i="7"/>
  <c r="AT64" i="7"/>
  <c r="AO64" i="7"/>
  <c r="AG64" i="7"/>
  <c r="AB64" i="7"/>
  <c r="BN64" i="7"/>
  <c r="BQ64" i="7"/>
  <c r="BH64" i="7"/>
  <c r="BE64" i="7"/>
  <c r="AW64" i="7"/>
  <c r="AR64" i="7"/>
  <c r="AJ64" i="7"/>
  <c r="AD64" i="7"/>
  <c r="Y64" i="7"/>
  <c r="CD64" i="7"/>
  <c r="BP64" i="7"/>
  <c r="BA64" i="7"/>
  <c r="AP64" i="7"/>
  <c r="AC64" i="7"/>
  <c r="O64" i="7"/>
  <c r="M64" i="7"/>
  <c r="E64" i="7"/>
  <c r="BX64" i="7"/>
  <c r="AV64" i="7"/>
  <c r="AH64" i="7"/>
  <c r="Q64" i="7"/>
  <c r="I64" i="7"/>
  <c r="AS64" i="7"/>
  <c r="N64" i="7"/>
  <c r="BR64" i="7"/>
  <c r="AK64" i="7"/>
  <c r="V64" i="7"/>
  <c r="J64" i="7"/>
  <c r="BT64" i="7"/>
  <c r="AF64" i="7"/>
  <c r="F64" i="7"/>
  <c r="BI64" i="7"/>
  <c r="Z64" i="7"/>
  <c r="P64" i="7"/>
  <c r="AX64" i="7"/>
  <c r="K64" i="7"/>
  <c r="H64" i="7"/>
  <c r="BB64" i="7"/>
  <c r="D64" i="7"/>
  <c r="CF64" i="7"/>
  <c r="AI64" i="7"/>
  <c r="AY64" i="7"/>
  <c r="BO64" i="7"/>
  <c r="BM64" i="7"/>
  <c r="BV64" i="7"/>
  <c r="AL64" i="7"/>
  <c r="AN64" i="7"/>
  <c r="G64" i="7"/>
  <c r="B64" i="7"/>
  <c r="AA64" i="7"/>
  <c r="AQ64" i="7"/>
  <c r="BG64" i="7"/>
  <c r="BW64" i="7"/>
  <c r="CG64" i="7"/>
  <c r="BD64" i="7"/>
  <c r="CE64" i="7"/>
  <c r="BC64" i="7"/>
  <c r="BK64" i="7"/>
  <c r="X64" i="7"/>
  <c r="CC64" i="7"/>
  <c r="L64" i="7"/>
  <c r="AE64" i="7"/>
  <c r="BS64" i="7"/>
  <c r="BJ64" i="7"/>
  <c r="AU64" i="7"/>
  <c r="U64" i="7"/>
  <c r="AM64" i="7"/>
  <c r="O62" i="4"/>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AB64" i="11"/>
  <c r="B63" i="11"/>
  <c r="W70" i="9" l="1"/>
  <c r="BD69" i="9"/>
  <c r="BN69" i="9"/>
  <c r="BQ69" i="9"/>
  <c r="X69" i="9"/>
  <c r="M69" i="9"/>
  <c r="L69" i="9"/>
  <c r="H69" i="9"/>
  <c r="G69" i="9"/>
  <c r="AS69" i="9"/>
  <c r="AA69" i="9"/>
  <c r="AG69" i="9"/>
  <c r="AK69" i="9"/>
  <c r="BB69" i="9"/>
  <c r="BE69" i="9"/>
  <c r="CD69" i="9"/>
  <c r="J69" i="9"/>
  <c r="Z69" i="9"/>
  <c r="BP69" i="9"/>
  <c r="CF69" i="9"/>
  <c r="AJ69" i="9"/>
  <c r="BI69" i="9"/>
  <c r="AF69" i="9"/>
  <c r="BV69" i="9"/>
  <c r="E69" i="9"/>
  <c r="D69" i="9"/>
  <c r="AN69" i="9"/>
  <c r="B69" i="9"/>
  <c r="F69" i="9"/>
  <c r="AQ69" i="9"/>
  <c r="AW69" i="9"/>
  <c r="BA69" i="9"/>
  <c r="CE69" i="9"/>
  <c r="AP69" i="9"/>
  <c r="AO69" i="9"/>
  <c r="AX69" i="9"/>
  <c r="AM69" i="9"/>
  <c r="Y69" i="9"/>
  <c r="BR69" i="9"/>
  <c r="AZ69" i="9"/>
  <c r="AR69" i="9"/>
  <c r="U69" i="9"/>
  <c r="BJ69" i="9"/>
  <c r="BS69" i="9"/>
  <c r="Q69" i="9"/>
  <c r="P69" i="9"/>
  <c r="BW69" i="9"/>
  <c r="AD69" i="9"/>
  <c r="BT69" i="9"/>
  <c r="BG69" i="9"/>
  <c r="N69" i="9"/>
  <c r="AI69" i="9"/>
  <c r="BC69" i="9"/>
  <c r="AH69" i="9"/>
  <c r="AE69" i="9"/>
  <c r="BL69" i="9"/>
  <c r="CC69" i="9"/>
  <c r="BK69" i="9"/>
  <c r="BU69" i="9"/>
  <c r="AB69" i="9"/>
  <c r="BM69" i="9"/>
  <c r="AV69" i="9"/>
  <c r="K69" i="9"/>
  <c r="I69" i="9"/>
  <c r="O69" i="9"/>
  <c r="AC69" i="9"/>
  <c r="AT69" i="9"/>
  <c r="CG69" i="9"/>
  <c r="BO69" i="9"/>
  <c r="AL69" i="9"/>
  <c r="AY69" i="9"/>
  <c r="BX69" i="9"/>
  <c r="V69" i="9"/>
  <c r="BH69" i="9"/>
  <c r="AU69" i="9"/>
  <c r="W66" i="7"/>
  <c r="CD65" i="7"/>
  <c r="BR65" i="7"/>
  <c r="BS65" i="7"/>
  <c r="BM65" i="7"/>
  <c r="BH65" i="7"/>
  <c r="AQ65" i="7"/>
  <c r="BD65" i="7"/>
  <c r="AX65" i="7"/>
  <c r="AP65" i="7"/>
  <c r="AK65" i="7"/>
  <c r="AF65" i="7"/>
  <c r="Y65" i="7"/>
  <c r="BU65" i="7"/>
  <c r="BP65" i="7"/>
  <c r="BK65" i="7"/>
  <c r="AA65" i="7"/>
  <c r="BA65" i="7"/>
  <c r="AT65" i="7"/>
  <c r="AN65" i="7"/>
  <c r="AH65" i="7"/>
  <c r="AC65" i="7"/>
  <c r="BT65" i="7"/>
  <c r="BI65" i="7"/>
  <c r="BE65" i="7"/>
  <c r="AS65" i="7"/>
  <c r="AG65" i="7"/>
  <c r="V65" i="7"/>
  <c r="G65" i="7"/>
  <c r="J65" i="7"/>
  <c r="BV65" i="7"/>
  <c r="BO65" i="7"/>
  <c r="BC65" i="7"/>
  <c r="AZ65" i="7"/>
  <c r="AL65" i="7"/>
  <c r="Z65" i="7"/>
  <c r="N65" i="7"/>
  <c r="E65" i="7"/>
  <c r="BL65" i="7"/>
  <c r="AM65" i="7"/>
  <c r="AJ65" i="7"/>
  <c r="M65" i="7"/>
  <c r="BB65" i="7"/>
  <c r="AD65" i="7"/>
  <c r="I65" i="7"/>
  <c r="AW65" i="7"/>
  <c r="K65" i="7"/>
  <c r="B65" i="7"/>
  <c r="AO65" i="7"/>
  <c r="Q65" i="7"/>
  <c r="BX65" i="7"/>
  <c r="X65" i="7"/>
  <c r="BQ65" i="7"/>
  <c r="AR65" i="7"/>
  <c r="U65" i="7"/>
  <c r="AV65" i="7"/>
  <c r="AB65" i="7"/>
  <c r="O65" i="7"/>
  <c r="BJ65" i="7"/>
  <c r="AY65" i="7"/>
  <c r="D65" i="7"/>
  <c r="F65" i="7"/>
  <c r="CE65" i="7"/>
  <c r="AI65" i="7"/>
  <c r="BG65" i="7"/>
  <c r="AU65" i="7"/>
  <c r="BN65" i="7"/>
  <c r="CG65" i="7"/>
  <c r="L65" i="7"/>
  <c r="P65" i="7"/>
  <c r="AE65" i="7"/>
  <c r="CC65" i="7"/>
  <c r="CF65" i="7"/>
  <c r="H65" i="7"/>
  <c r="BW65" i="7"/>
  <c r="O65" i="8"/>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AB65" i="11"/>
  <c r="B64" i="11"/>
  <c r="BT70" i="9" l="1"/>
  <c r="AJ70" i="9"/>
  <c r="Z70" i="9"/>
  <c r="AX70" i="9"/>
  <c r="X70" i="9"/>
  <c r="F70" i="9"/>
  <c r="I70" i="9"/>
  <c r="H70" i="9"/>
  <c r="B70" i="9"/>
  <c r="AO70" i="9"/>
  <c r="CE70" i="9"/>
  <c r="CD70" i="9"/>
  <c r="V70" i="9"/>
  <c r="J70" i="9"/>
  <c r="AY70" i="9"/>
  <c r="BS70" i="9"/>
  <c r="AK70" i="9"/>
  <c r="AD70" i="9"/>
  <c r="BA70" i="9"/>
  <c r="BQ70" i="9"/>
  <c r="BL70" i="9"/>
  <c r="AR70" i="9"/>
  <c r="AF70" i="9"/>
  <c r="CF70" i="9"/>
  <c r="L70" i="9"/>
  <c r="AN70" i="9"/>
  <c r="N70" i="9"/>
  <c r="AP70" i="9"/>
  <c r="BE70" i="9"/>
  <c r="AA70" i="9"/>
  <c r="AC70" i="9"/>
  <c r="CC70" i="9"/>
  <c r="BB70" i="9"/>
  <c r="AH70" i="9"/>
  <c r="AM70" i="9"/>
  <c r="G70" i="9"/>
  <c r="O70" i="9"/>
  <c r="W71" i="9"/>
  <c r="BI70" i="9"/>
  <c r="BV70" i="9"/>
  <c r="AB70" i="9"/>
  <c r="BJ70" i="9"/>
  <c r="AV70" i="9"/>
  <c r="D70" i="9"/>
  <c r="U70" i="9"/>
  <c r="M70" i="9"/>
  <c r="CG70" i="9"/>
  <c r="BP70" i="9"/>
  <c r="AQ70" i="9"/>
  <c r="AS70" i="9"/>
  <c r="AG70" i="9"/>
  <c r="K70" i="9"/>
  <c r="BH70" i="9"/>
  <c r="BG70" i="9"/>
  <c r="AE70" i="9"/>
  <c r="AT70" i="9"/>
  <c r="BU70" i="9"/>
  <c r="AZ70" i="9"/>
  <c r="BM70" i="9"/>
  <c r="BN70" i="9"/>
  <c r="BD70" i="9"/>
  <c r="BR70" i="9"/>
  <c r="Q70" i="9"/>
  <c r="P70" i="9"/>
  <c r="E70" i="9"/>
  <c r="Y70" i="9"/>
  <c r="AL70" i="9"/>
  <c r="BO70" i="9"/>
  <c r="BX70" i="9"/>
  <c r="AW70" i="9"/>
  <c r="AI70" i="9"/>
  <c r="BC70" i="9"/>
  <c r="AU70" i="9"/>
  <c r="BW70" i="9"/>
  <c r="BK70" i="9"/>
  <c r="W67" i="7"/>
  <c r="CF66" i="7"/>
  <c r="CD66" i="7"/>
  <c r="BU66" i="7"/>
  <c r="BM66" i="7"/>
  <c r="AA66" i="7"/>
  <c r="BA66" i="7"/>
  <c r="AS66" i="7"/>
  <c r="AN66" i="7"/>
  <c r="AG66" i="7"/>
  <c r="Z66" i="7"/>
  <c r="BJ66" i="7"/>
  <c r="BQ66" i="7"/>
  <c r="BH66" i="7"/>
  <c r="AQ66" i="7"/>
  <c r="BD66" i="7"/>
  <c r="AW66" i="7"/>
  <c r="AP66" i="7"/>
  <c r="AK66" i="7"/>
  <c r="AC66" i="7"/>
  <c r="X66" i="7"/>
  <c r="BP66" i="7"/>
  <c r="BB66" i="7"/>
  <c r="AO66" i="7"/>
  <c r="AB66" i="7"/>
  <c r="Q66" i="7"/>
  <c r="I66" i="7"/>
  <c r="BX66" i="7"/>
  <c r="AE66" i="7"/>
  <c r="AT66" i="7"/>
  <c r="AH66" i="7"/>
  <c r="O66" i="7"/>
  <c r="M66" i="7"/>
  <c r="E66" i="7"/>
  <c r="BT66" i="7"/>
  <c r="AR66" i="7"/>
  <c r="V66" i="7"/>
  <c r="J66" i="7"/>
  <c r="BL66" i="7"/>
  <c r="AU66" i="7"/>
  <c r="AL66" i="7"/>
  <c r="F66" i="7"/>
  <c r="BE66" i="7"/>
  <c r="BN66" i="7"/>
  <c r="AX66" i="7"/>
  <c r="AD66" i="7"/>
  <c r="D66" i="7"/>
  <c r="Y66" i="7"/>
  <c r="N66" i="7"/>
  <c r="B66" i="7"/>
  <c r="P66" i="7"/>
  <c r="AZ66" i="7"/>
  <c r="L66" i="7"/>
  <c r="H66" i="7"/>
  <c r="AF66" i="7"/>
  <c r="AJ66" i="7"/>
  <c r="BC66" i="7"/>
  <c r="CG66" i="7"/>
  <c r="CE66" i="7"/>
  <c r="BK66" i="7"/>
  <c r="AV66" i="7"/>
  <c r="G66" i="7"/>
  <c r="BV66" i="7"/>
  <c r="AI66" i="7"/>
  <c r="AY66" i="7"/>
  <c r="U66" i="7"/>
  <c r="BS66" i="7"/>
  <c r="BR66" i="7"/>
  <c r="BW66" i="7"/>
  <c r="BO66" i="7"/>
  <c r="AM66" i="7"/>
  <c r="K66" i="7"/>
  <c r="CC66" i="7"/>
  <c r="BI66" i="7"/>
  <c r="BG66" i="7"/>
  <c r="W66" i="3"/>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AU63" i="1"/>
  <c r="AM63" i="1"/>
  <c r="AA63" i="1"/>
  <c r="Y63" i="1"/>
  <c r="I63" i="1"/>
  <c r="V63" i="1"/>
  <c r="AS63" i="1"/>
  <c r="H63" i="1"/>
  <c r="Z63" i="1"/>
  <c r="AP63" i="1"/>
  <c r="BR63" i="1"/>
  <c r="BP63" i="1"/>
  <c r="BU63" i="1"/>
  <c r="AY63" i="1"/>
  <c r="K63" i="1"/>
  <c r="AO63" i="1"/>
  <c r="AQ63" i="1"/>
  <c r="Q63" i="1"/>
  <c r="BA63" i="1"/>
  <c r="F63" i="1"/>
  <c r="AD63" i="1"/>
  <c r="AT63" i="1"/>
  <c r="BV63" i="1"/>
  <c r="BI63" i="1"/>
  <c r="O63" i="1"/>
  <c r="AW63" i="1"/>
  <c r="BE63" i="1"/>
  <c r="G63" i="1"/>
  <c r="AG63" i="1"/>
  <c r="AC63" i="1"/>
  <c r="J63" i="1"/>
  <c r="AH63" i="1"/>
  <c r="AX63" i="1"/>
  <c r="BJ63" i="1"/>
  <c r="BH63" i="1"/>
  <c r="AI63" i="1"/>
  <c r="B63" i="1"/>
  <c r="E63" i="1"/>
  <c r="AK63" i="1"/>
  <c r="N63" i="1"/>
  <c r="AL63" i="1"/>
  <c r="BB63" i="1"/>
  <c r="BN63" i="1"/>
  <c r="BL63" i="1"/>
  <c r="BQ63" i="1"/>
  <c r="CD63" i="1"/>
  <c r="BM63" i="1"/>
  <c r="D63" i="1"/>
  <c r="CG63" i="1"/>
  <c r="CF63" i="1"/>
  <c r="AB63" i="1"/>
  <c r="L63" i="1"/>
  <c r="U63" i="1"/>
  <c r="CE63" i="1"/>
  <c r="BS63" i="1"/>
  <c r="BK63" i="1"/>
  <c r="AN63" i="1"/>
  <c r="BD63" i="1"/>
  <c r="BW63" i="1"/>
  <c r="CC63" i="1"/>
  <c r="BT63" i="1"/>
  <c r="P63" i="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AB66" i="11"/>
  <c r="B65" i="11"/>
  <c r="I22" i="12" l="1"/>
  <c r="Y22" i="12" s="1"/>
  <c r="J22" i="12"/>
  <c r="I21" i="12"/>
  <c r="Y21" i="12" s="1"/>
  <c r="J21" i="12"/>
  <c r="I20" i="12"/>
  <c r="Y20" i="12" s="1"/>
  <c r="J20" i="12"/>
  <c r="I19" i="12"/>
  <c r="Y19" i="12" s="1"/>
  <c r="J19" i="12"/>
  <c r="I18" i="12"/>
  <c r="Y18" i="12" s="1"/>
  <c r="J18" i="12"/>
  <c r="I17" i="12"/>
  <c r="Y17" i="12" s="1"/>
  <c r="J17" i="12"/>
  <c r="I16" i="12"/>
  <c r="Y16" i="12" s="1"/>
  <c r="J16" i="12"/>
  <c r="I15" i="12"/>
  <c r="Y15" i="12" s="1"/>
  <c r="J15" i="12"/>
  <c r="I14" i="12"/>
  <c r="Y14" i="12" s="1"/>
  <c r="J14" i="12"/>
  <c r="I13" i="12"/>
  <c r="Y13" i="12" s="1"/>
  <c r="J13" i="12"/>
  <c r="I12" i="12"/>
  <c r="Y12" i="12" s="1"/>
  <c r="J12" i="12"/>
  <c r="I11" i="12"/>
  <c r="Y11" i="12" s="1"/>
  <c r="J11" i="12"/>
  <c r="I10" i="12"/>
  <c r="Y10" i="12" s="1"/>
  <c r="J10" i="12"/>
  <c r="J9" i="12"/>
  <c r="I27" i="12"/>
  <c r="Y27" i="12" s="1"/>
  <c r="J27" i="12"/>
  <c r="I26" i="12"/>
  <c r="Y26" i="12" s="1"/>
  <c r="J26" i="12"/>
  <c r="I9" i="12"/>
  <c r="Y9" i="12" s="1"/>
  <c r="I7" i="12"/>
  <c r="Y7" i="12" s="1"/>
  <c r="J7" i="12"/>
  <c r="W72" i="9"/>
  <c r="X71" i="9"/>
  <c r="CF71" i="9"/>
  <c r="AZ71" i="9"/>
  <c r="G71" i="9"/>
  <c r="AR71" i="9"/>
  <c r="P71" i="9"/>
  <c r="I71" i="9"/>
  <c r="V71" i="9"/>
  <c r="BA71" i="9"/>
  <c r="AA71" i="9"/>
  <c r="BK71" i="9"/>
  <c r="AC71" i="9"/>
  <c r="AI71" i="9"/>
  <c r="Z71" i="9"/>
  <c r="BL71" i="9"/>
  <c r="AH71" i="9"/>
  <c r="F71" i="9"/>
  <c r="CE71" i="9"/>
  <c r="BR71" i="9"/>
  <c r="BW71" i="9"/>
  <c r="BV71" i="9"/>
  <c r="AF71" i="9"/>
  <c r="L71" i="9"/>
  <c r="BG71" i="9"/>
  <c r="H71" i="9"/>
  <c r="O71" i="9"/>
  <c r="BS71" i="9"/>
  <c r="J71" i="9"/>
  <c r="AQ71" i="9"/>
  <c r="Y71" i="9"/>
  <c r="AS71" i="9"/>
  <c r="AY71" i="9"/>
  <c r="BC71" i="9"/>
  <c r="N71" i="9"/>
  <c r="AE71" i="9"/>
  <c r="AP71" i="9"/>
  <c r="AU71" i="9"/>
  <c r="BM71" i="9"/>
  <c r="BQ71" i="9"/>
  <c r="BO71" i="9"/>
  <c r="BU71" i="9"/>
  <c r="D71" i="9"/>
  <c r="AJ71" i="9"/>
  <c r="M71" i="9"/>
  <c r="E71" i="9"/>
  <c r="AV71" i="9"/>
  <c r="AD71" i="9"/>
  <c r="BP71" i="9"/>
  <c r="AO71" i="9"/>
  <c r="AL71" i="9"/>
  <c r="B71" i="9"/>
  <c r="CC71" i="9"/>
  <c r="AX71" i="9"/>
  <c r="CG71" i="9"/>
  <c r="AM71" i="9"/>
  <c r="CD71" i="9"/>
  <c r="AN71" i="9"/>
  <c r="BJ71" i="9"/>
  <c r="BI71" i="9"/>
  <c r="BD71" i="9"/>
  <c r="BN71" i="9"/>
  <c r="U71" i="9"/>
  <c r="AB71" i="9"/>
  <c r="Q71" i="9"/>
  <c r="AK71" i="9"/>
  <c r="AT71" i="9"/>
  <c r="K71" i="9"/>
  <c r="BE71" i="9"/>
  <c r="BB71" i="9"/>
  <c r="AW71" i="9"/>
  <c r="BX71" i="9"/>
  <c r="BT71" i="9"/>
  <c r="BH71" i="9"/>
  <c r="AG71" i="9"/>
  <c r="W68" i="7"/>
  <c r="CE67" i="7"/>
  <c r="CF67" i="7"/>
  <c r="BN67" i="7"/>
  <c r="BQ67" i="7"/>
  <c r="BL67" i="7"/>
  <c r="BG67" i="7"/>
  <c r="AY67" i="7"/>
  <c r="BE67" i="7"/>
  <c r="AW67" i="7"/>
  <c r="AL67" i="7"/>
  <c r="AD67" i="7"/>
  <c r="X67" i="7"/>
  <c r="CD67" i="7"/>
  <c r="BU67" i="7"/>
  <c r="BO67" i="7"/>
  <c r="BI67" i="7"/>
  <c r="AI67" i="7"/>
  <c r="BA67" i="7"/>
  <c r="AP67" i="7"/>
  <c r="AH67" i="7"/>
  <c r="Z67" i="7"/>
  <c r="BT67" i="7"/>
  <c r="BH67" i="7"/>
  <c r="AE67" i="7"/>
  <c r="AO67" i="7"/>
  <c r="Y67" i="7"/>
  <c r="Q67" i="7"/>
  <c r="F67" i="7"/>
  <c r="BR67" i="7"/>
  <c r="BM67" i="7"/>
  <c r="AX67" i="7"/>
  <c r="AG67" i="7"/>
  <c r="V67" i="7"/>
  <c r="O67" i="7"/>
  <c r="M67" i="7"/>
  <c r="BX67" i="7"/>
  <c r="AU67" i="7"/>
  <c r="AC67" i="7"/>
  <c r="I67" i="7"/>
  <c r="BP67" i="7"/>
  <c r="BB67" i="7"/>
  <c r="E67" i="7"/>
  <c r="BK67" i="7"/>
  <c r="K67" i="7"/>
  <c r="AS67" i="7"/>
  <c r="N67" i="7"/>
  <c r="AK67" i="7"/>
  <c r="U67" i="7"/>
  <c r="J67" i="7"/>
  <c r="BS67" i="7"/>
  <c r="BW67" i="7"/>
  <c r="BC67" i="7"/>
  <c r="BJ67" i="7"/>
  <c r="D67" i="7"/>
  <c r="AJ67" i="7"/>
  <c r="AZ67" i="7"/>
  <c r="AT67" i="7"/>
  <c r="AM67" i="7"/>
  <c r="G67" i="7"/>
  <c r="AQ67" i="7"/>
  <c r="BV67" i="7"/>
  <c r="CG67" i="7"/>
  <c r="L67" i="7"/>
  <c r="AB67" i="7"/>
  <c r="AR67" i="7"/>
  <c r="CC67" i="7"/>
  <c r="H67" i="7"/>
  <c r="AF67" i="7"/>
  <c r="B67" i="7"/>
  <c r="P67" i="7"/>
  <c r="AN67" i="7"/>
  <c r="BD67" i="7"/>
  <c r="AA67" i="7"/>
  <c r="AV67" i="7"/>
  <c r="W66" i="5"/>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AB67" i="11"/>
  <c r="B66" i="11"/>
  <c r="BR72" i="9" l="1"/>
  <c r="X72" i="9"/>
  <c r="BV72" i="9"/>
  <c r="AF72" i="9"/>
  <c r="BX72" i="9"/>
  <c r="M72" i="9"/>
  <c r="U72" i="9"/>
  <c r="BJ72" i="9"/>
  <c r="V72" i="9"/>
  <c r="CE72" i="9"/>
  <c r="AA72" i="9"/>
  <c r="AD72" i="9"/>
  <c r="AO72" i="9"/>
  <c r="AX72" i="9"/>
  <c r="AY72" i="9"/>
  <c r="AM72" i="9"/>
  <c r="BO72" i="9"/>
  <c r="AE72" i="9"/>
  <c r="AS72" i="9"/>
  <c r="BI72" i="9"/>
  <c r="CF72" i="9"/>
  <c r="BM72" i="9"/>
  <c r="AZ72" i="9"/>
  <c r="AR72" i="9"/>
  <c r="D72" i="9"/>
  <c r="E72" i="9"/>
  <c r="P72" i="9"/>
  <c r="I72" i="9"/>
  <c r="N72" i="9"/>
  <c r="AQ72" i="9"/>
  <c r="AK72" i="9"/>
  <c r="BE72" i="9"/>
  <c r="CD72" i="9"/>
  <c r="Z72" i="9"/>
  <c r="F72" i="9"/>
  <c r="AC72" i="9"/>
  <c r="BW72" i="9"/>
  <c r="W73" i="9"/>
  <c r="BD72" i="9"/>
  <c r="BH72" i="9"/>
  <c r="BB72" i="9"/>
  <c r="Q72" i="9"/>
  <c r="BU72" i="9"/>
  <c r="AB72" i="9"/>
  <c r="J72" i="9"/>
  <c r="AL72" i="9"/>
  <c r="AG72" i="9"/>
  <c r="AH72" i="9"/>
  <c r="BK72" i="9"/>
  <c r="BA72" i="9"/>
  <c r="BL72" i="9"/>
  <c r="O72" i="9"/>
  <c r="BC72" i="9"/>
  <c r="K72" i="9"/>
  <c r="BT72" i="9"/>
  <c r="BG72" i="9"/>
  <c r="BP72" i="9"/>
  <c r="AN72" i="9"/>
  <c r="BN72" i="9"/>
  <c r="AV72" i="9"/>
  <c r="H72" i="9"/>
  <c r="AJ72" i="9"/>
  <c r="L72" i="9"/>
  <c r="AT72" i="9"/>
  <c r="B72" i="9"/>
  <c r="AW72" i="9"/>
  <c r="G72" i="9"/>
  <c r="CC72" i="9"/>
  <c r="Y72" i="9"/>
  <c r="BQ72" i="9"/>
  <c r="AI72" i="9"/>
  <c r="BS72" i="9"/>
  <c r="AU72" i="9"/>
  <c r="AP72" i="9"/>
  <c r="CG72" i="9"/>
  <c r="W69" i="7"/>
  <c r="CD68" i="7"/>
  <c r="CE68" i="7"/>
  <c r="BV68" i="7"/>
  <c r="BT68" i="7"/>
  <c r="BL68" i="7"/>
  <c r="BB68" i="7"/>
  <c r="AV68" i="7"/>
  <c r="AP68" i="7"/>
  <c r="AH68" i="7"/>
  <c r="AC68" i="7"/>
  <c r="BX68" i="7"/>
  <c r="BP68" i="7"/>
  <c r="BH68" i="7"/>
  <c r="AX68" i="7"/>
  <c r="AS68" i="7"/>
  <c r="AL68" i="7"/>
  <c r="AF68" i="7"/>
  <c r="Z68" i="7"/>
  <c r="BM68" i="7"/>
  <c r="BE68" i="7"/>
  <c r="AR68" i="7"/>
  <c r="AD68" i="7"/>
  <c r="N68" i="7"/>
  <c r="F68" i="7"/>
  <c r="BU68" i="7"/>
  <c r="AW68" i="7"/>
  <c r="AK68" i="7"/>
  <c r="Y68" i="7"/>
  <c r="G68" i="7"/>
  <c r="J68" i="7"/>
  <c r="CF68" i="7"/>
  <c r="AT68" i="7"/>
  <c r="I68" i="7"/>
  <c r="BJ68" i="7"/>
  <c r="AO68" i="7"/>
  <c r="H68" i="7"/>
  <c r="E68" i="7"/>
  <c r="AG68" i="7"/>
  <c r="AB68" i="7"/>
  <c r="V68" i="7"/>
  <c r="BQ68" i="7"/>
  <c r="Q68" i="7"/>
  <c r="BI68" i="7"/>
  <c r="BA68" i="7"/>
  <c r="M68" i="7"/>
  <c r="AZ68" i="7"/>
  <c r="P68" i="7"/>
  <c r="AJ68" i="7"/>
  <c r="BD68" i="7"/>
  <c r="K68" i="7"/>
  <c r="B68" i="7"/>
  <c r="AI68" i="7"/>
  <c r="AY68" i="7"/>
  <c r="BG68" i="7"/>
  <c r="BW68" i="7"/>
  <c r="CG68" i="7"/>
  <c r="D68" i="7"/>
  <c r="BN68" i="7"/>
  <c r="L68" i="7"/>
  <c r="AA68" i="7"/>
  <c r="AQ68" i="7"/>
  <c r="X68" i="7"/>
  <c r="BO68" i="7"/>
  <c r="BR68" i="7"/>
  <c r="BC68" i="7"/>
  <c r="U68" i="7"/>
  <c r="CC68" i="7"/>
  <c r="AU68" i="7"/>
  <c r="AN68" i="7"/>
  <c r="AE68" i="7"/>
  <c r="BK68" i="7"/>
  <c r="O68" i="7"/>
  <c r="AM68" i="7"/>
  <c r="BS68" i="7"/>
  <c r="W66" i="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AB68" i="11"/>
  <c r="B67" i="11"/>
  <c r="AR73" i="9" l="1"/>
  <c r="AV73" i="9"/>
  <c r="BJ73" i="9"/>
  <c r="AJ73" i="9"/>
  <c r="P73" i="9"/>
  <c r="L73" i="9"/>
  <c r="BS73" i="9"/>
  <c r="G73" i="9"/>
  <c r="N73" i="9"/>
  <c r="AA73" i="9"/>
  <c r="V73" i="9"/>
  <c r="CD73" i="9"/>
  <c r="AK73" i="9"/>
  <c r="BB73" i="9"/>
  <c r="J73" i="9"/>
  <c r="BX73" i="9"/>
  <c r="BH73" i="9"/>
  <c r="BG73" i="9"/>
  <c r="Y73" i="9"/>
  <c r="BK73" i="9"/>
  <c r="BQ73" i="9"/>
  <c r="U73" i="9"/>
  <c r="E73" i="9"/>
  <c r="AS73" i="9"/>
  <c r="AW73" i="9"/>
  <c r="AL73" i="9"/>
  <c r="BC73" i="9"/>
  <c r="BP73" i="9"/>
  <c r="CF73" i="9"/>
  <c r="AB73" i="9"/>
  <c r="BU73" i="9"/>
  <c r="BM73" i="9"/>
  <c r="H73" i="9"/>
  <c r="D73" i="9"/>
  <c r="BD73" i="9"/>
  <c r="B73" i="9"/>
  <c r="AD73" i="9"/>
  <c r="AQ73" i="9"/>
  <c r="BO73" i="9"/>
  <c r="K73" i="9"/>
  <c r="BA73" i="9"/>
  <c r="AI73" i="9"/>
  <c r="AP73" i="9"/>
  <c r="BE73" i="9"/>
  <c r="Z73" i="9"/>
  <c r="AU73" i="9"/>
  <c r="AH73" i="9"/>
  <c r="BI73" i="9"/>
  <c r="CG73" i="9"/>
  <c r="AO73" i="9"/>
  <c r="BR73" i="9"/>
  <c r="BV73" i="9"/>
  <c r="BN73" i="9"/>
  <c r="AN73" i="9"/>
  <c r="AF73" i="9"/>
  <c r="I73" i="9"/>
  <c r="Q73" i="9"/>
  <c r="AC73" i="9"/>
  <c r="AT73" i="9"/>
  <c r="BL73" i="9"/>
  <c r="AG73" i="9"/>
  <c r="BW73" i="9"/>
  <c r="F73" i="9"/>
  <c r="AY73" i="9"/>
  <c r="CE73" i="9"/>
  <c r="AX73" i="9"/>
  <c r="AM73" i="9"/>
  <c r="BT73" i="9"/>
  <c r="X73" i="9"/>
  <c r="M73" i="9"/>
  <c r="O73" i="9"/>
  <c r="AZ73" i="9"/>
  <c r="AE73" i="9"/>
  <c r="CC73" i="9"/>
  <c r="W70" i="7"/>
  <c r="CG69" i="7"/>
  <c r="BW69" i="7"/>
  <c r="CD69" i="7"/>
  <c r="BJ69" i="7"/>
  <c r="CE69" i="7"/>
  <c r="BN69" i="7"/>
  <c r="BQ69" i="7"/>
  <c r="BK69" i="7"/>
  <c r="AI69" i="7"/>
  <c r="AZ69" i="7"/>
  <c r="AT69" i="7"/>
  <c r="AL69" i="7"/>
  <c r="AG69" i="7"/>
  <c r="AB69" i="7"/>
  <c r="BU69" i="7"/>
  <c r="BM69" i="7"/>
  <c r="BH69" i="7"/>
  <c r="AY69" i="7"/>
  <c r="BB69" i="7"/>
  <c r="AW69" i="7"/>
  <c r="AP69" i="7"/>
  <c r="AJ69" i="7"/>
  <c r="AD69" i="7"/>
  <c r="Y69" i="7"/>
  <c r="BT69" i="7"/>
  <c r="BG69" i="7"/>
  <c r="AM69" i="7"/>
  <c r="AV69" i="7"/>
  <c r="AH69" i="7"/>
  <c r="U69" i="7"/>
  <c r="M69" i="7"/>
  <c r="E69" i="7"/>
  <c r="BL69" i="7"/>
  <c r="BA69" i="7"/>
  <c r="AO69" i="7"/>
  <c r="AC69" i="7"/>
  <c r="O69" i="7"/>
  <c r="I69" i="7"/>
  <c r="BI69" i="7"/>
  <c r="BC69" i="7"/>
  <c r="AK69" i="7"/>
  <c r="F69" i="7"/>
  <c r="BE69" i="7"/>
  <c r="AF69" i="7"/>
  <c r="BX69" i="7"/>
  <c r="AX69" i="7"/>
  <c r="Q69" i="7"/>
  <c r="BP69" i="7"/>
  <c r="AS69" i="7"/>
  <c r="J69" i="7"/>
  <c r="Z69" i="7"/>
  <c r="B69" i="7"/>
  <c r="BO69" i="7"/>
  <c r="BD69" i="7"/>
  <c r="N69" i="7"/>
  <c r="AR69" i="7"/>
  <c r="BS69" i="7"/>
  <c r="K69" i="7"/>
  <c r="AU69" i="7"/>
  <c r="BV69" i="7"/>
  <c r="D69" i="7"/>
  <c r="V69" i="7"/>
  <c r="G69" i="7"/>
  <c r="AA69" i="7"/>
  <c r="X69" i="7"/>
  <c r="AQ69" i="7"/>
  <c r="BR69" i="7"/>
  <c r="CF69" i="7"/>
  <c r="L69" i="7"/>
  <c r="AN69" i="7"/>
  <c r="CC69" i="7"/>
  <c r="P69" i="7"/>
  <c r="AE69" i="7"/>
  <c r="H69" i="7"/>
  <c r="O67" i="4"/>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AB69" i="11"/>
  <c r="B68" i="11"/>
  <c r="W71" i="7" l="1"/>
  <c r="CF70" i="7"/>
  <c r="BX70" i="7"/>
  <c r="BP70" i="7"/>
  <c r="BH70" i="7"/>
  <c r="CG70" i="7"/>
  <c r="CD70" i="7"/>
  <c r="BV70" i="7"/>
  <c r="BT70" i="7"/>
  <c r="BL70" i="7"/>
  <c r="BU70" i="7"/>
  <c r="AQ70" i="7"/>
  <c r="BD70" i="7"/>
  <c r="AW70" i="7"/>
  <c r="AP70" i="7"/>
  <c r="AJ70" i="7"/>
  <c r="AD70" i="7"/>
  <c r="X70" i="7"/>
  <c r="BM70" i="7"/>
  <c r="AA70" i="7"/>
  <c r="AZ70" i="7"/>
  <c r="AT70" i="7"/>
  <c r="AN70" i="7"/>
  <c r="AG70" i="7"/>
  <c r="Z70" i="7"/>
  <c r="BR70" i="7"/>
  <c r="BE70" i="7"/>
  <c r="AS70" i="7"/>
  <c r="AF70" i="7"/>
  <c r="L70" i="7"/>
  <c r="N70" i="7"/>
  <c r="F70" i="7"/>
  <c r="BI70" i="7"/>
  <c r="BC70" i="7"/>
  <c r="AX70" i="7"/>
  <c r="AK70" i="7"/>
  <c r="Y70" i="7"/>
  <c r="G70" i="7"/>
  <c r="J70" i="7"/>
  <c r="AV70" i="7"/>
  <c r="I70" i="7"/>
  <c r="B70" i="7"/>
  <c r="BQ70" i="7"/>
  <c r="AO70" i="7"/>
  <c r="K70" i="7"/>
  <c r="E70" i="7"/>
  <c r="AM70" i="7"/>
  <c r="BA70" i="7"/>
  <c r="AC70" i="7"/>
  <c r="M70" i="7"/>
  <c r="AH70" i="7"/>
  <c r="Q70" i="7"/>
  <c r="D70" i="7"/>
  <c r="AB70" i="7"/>
  <c r="AL70" i="7"/>
  <c r="BB70" i="7"/>
  <c r="P70" i="7"/>
  <c r="AR70" i="7"/>
  <c r="AU70" i="7"/>
  <c r="CC70" i="7"/>
  <c r="U70" i="7"/>
  <c r="BS70" i="7"/>
  <c r="AI70" i="7"/>
  <c r="BJ70" i="7"/>
  <c r="V70" i="7"/>
  <c r="AY70" i="7"/>
  <c r="O70" i="7"/>
  <c r="BK70" i="7"/>
  <c r="CE70" i="7"/>
  <c r="BO70" i="7"/>
  <c r="BN70" i="7"/>
  <c r="BW70" i="7"/>
  <c r="BG70" i="7"/>
  <c r="H70" i="7"/>
  <c r="AE70" i="7"/>
  <c r="O70" i="8"/>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AB70" i="11"/>
  <c r="B69" i="11"/>
  <c r="W72" i="7" l="1"/>
  <c r="BV71" i="7"/>
  <c r="BU71" i="7"/>
  <c r="BP71" i="7"/>
  <c r="BH71" i="7"/>
  <c r="CF71" i="7"/>
  <c r="BJ71" i="7"/>
  <c r="BT71" i="7"/>
  <c r="BM71" i="7"/>
  <c r="BG71" i="7"/>
  <c r="CG71" i="7"/>
  <c r="BX71" i="7"/>
  <c r="BS71" i="7"/>
  <c r="BL71" i="7"/>
  <c r="BW71" i="7"/>
  <c r="AE71" i="7"/>
  <c r="BA71" i="7"/>
  <c r="AS71" i="7"/>
  <c r="AH71" i="7"/>
  <c r="Z71" i="7"/>
  <c r="BI71" i="7"/>
  <c r="AU71" i="7"/>
  <c r="BE71" i="7"/>
  <c r="AW71" i="7"/>
  <c r="AL71" i="7"/>
  <c r="AD71" i="7"/>
  <c r="X71" i="7"/>
  <c r="AQ71" i="7"/>
  <c r="AT71" i="7"/>
  <c r="AC71" i="7"/>
  <c r="G71" i="7"/>
  <c r="J71" i="7"/>
  <c r="CD71" i="7"/>
  <c r="BB71" i="7"/>
  <c r="AK71" i="7"/>
  <c r="N71" i="7"/>
  <c r="F71" i="7"/>
  <c r="BQ71" i="7"/>
  <c r="AG71" i="7"/>
  <c r="E71" i="7"/>
  <c r="AA71" i="7"/>
  <c r="Y71" i="7"/>
  <c r="Q71" i="7"/>
  <c r="V71" i="7"/>
  <c r="M71" i="7"/>
  <c r="I71" i="7"/>
  <c r="AX71" i="7"/>
  <c r="AO71" i="7"/>
  <c r="BO71" i="7"/>
  <c r="BK71" i="7"/>
  <c r="AY71" i="7"/>
  <c r="BR71" i="7"/>
  <c r="D71" i="7"/>
  <c r="AF71" i="7"/>
  <c r="AV71" i="7"/>
  <c r="K71" i="7"/>
  <c r="AI71" i="7"/>
  <c r="AP71" i="7"/>
  <c r="CE71" i="7"/>
  <c r="BN71" i="7"/>
  <c r="BC71" i="7"/>
  <c r="L71" i="7"/>
  <c r="AN71" i="7"/>
  <c r="BD71" i="7"/>
  <c r="O71" i="7"/>
  <c r="H71" i="7"/>
  <c r="AB71" i="7"/>
  <c r="AM71" i="7"/>
  <c r="AZ71" i="7"/>
  <c r="U71" i="7"/>
  <c r="P71" i="7"/>
  <c r="AJ71" i="7"/>
  <c r="B71" i="7"/>
  <c r="CC71" i="7"/>
  <c r="AR71" i="7"/>
  <c r="W70" i="5"/>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AB71" i="11"/>
  <c r="B71" i="11" s="1"/>
  <c r="B70" i="11"/>
  <c r="W73" i="7" l="1"/>
  <c r="CD72" i="7"/>
  <c r="BN72" i="7"/>
  <c r="BM72" i="7"/>
  <c r="BX72" i="7"/>
  <c r="BL72" i="7"/>
  <c r="BT72" i="7"/>
  <c r="BI72" i="7"/>
  <c r="BA72" i="7"/>
  <c r="AS72" i="7"/>
  <c r="AN72" i="7"/>
  <c r="AG72" i="7"/>
  <c r="Z72" i="7"/>
  <c r="CF72" i="7"/>
  <c r="BP72" i="7"/>
  <c r="BD72" i="7"/>
  <c r="AW72" i="7"/>
  <c r="AP72" i="7"/>
  <c r="AK72" i="7"/>
  <c r="AC72" i="7"/>
  <c r="AT72" i="7"/>
  <c r="AH72" i="7"/>
  <c r="K72" i="7"/>
  <c r="J72" i="7"/>
  <c r="BH72" i="7"/>
  <c r="BB72" i="7"/>
  <c r="AO72" i="7"/>
  <c r="AB72" i="7"/>
  <c r="V72" i="7"/>
  <c r="P72" i="7"/>
  <c r="N72" i="7"/>
  <c r="F72" i="7"/>
  <c r="AX72" i="7"/>
  <c r="Y72" i="7"/>
  <c r="O72" i="7"/>
  <c r="E72" i="7"/>
  <c r="AR72" i="7"/>
  <c r="Q72" i="7"/>
  <c r="AL72" i="7"/>
  <c r="AD72" i="7"/>
  <c r="M72" i="7"/>
  <c r="BR72" i="7"/>
  <c r="BE72" i="7"/>
  <c r="I72" i="7"/>
  <c r="L72" i="7"/>
  <c r="AJ72" i="7"/>
  <c r="H72" i="7"/>
  <c r="AV72" i="7"/>
  <c r="BU72" i="7"/>
  <c r="BV72" i="7"/>
  <c r="AI72" i="7"/>
  <c r="AY72" i="7"/>
  <c r="BO72" i="7"/>
  <c r="AF72" i="7"/>
  <c r="BQ72" i="7"/>
  <c r="G72" i="7"/>
  <c r="B72" i="7"/>
  <c r="AA72" i="7"/>
  <c r="AQ72" i="7"/>
  <c r="BG72" i="7"/>
  <c r="BW72" i="7"/>
  <c r="CG72" i="7"/>
  <c r="BC72" i="7"/>
  <c r="X72" i="7"/>
  <c r="BJ72" i="7"/>
  <c r="AE72" i="7"/>
  <c r="U72" i="7"/>
  <c r="CC72" i="7"/>
  <c r="CE72" i="7"/>
  <c r="AM72" i="7"/>
  <c r="BK72" i="7"/>
  <c r="D72" i="7"/>
  <c r="AZ72" i="7"/>
  <c r="AU72" i="7"/>
  <c r="BS72" i="7"/>
  <c r="W72" i="3"/>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X73" i="7" l="1"/>
  <c r="CG73" i="7"/>
  <c r="BX73" i="7"/>
  <c r="BO73" i="7"/>
  <c r="CC73" i="7"/>
  <c r="BT73" i="7"/>
  <c r="BL73" i="7"/>
  <c r="CD73" i="7"/>
  <c r="BV73" i="7"/>
  <c r="BS73" i="7"/>
  <c r="BH73" i="7"/>
  <c r="BP73" i="7"/>
  <c r="AU73" i="7"/>
  <c r="BB73" i="7"/>
  <c r="AV73" i="7"/>
  <c r="AP73" i="7"/>
  <c r="AK73" i="7"/>
  <c r="AD73" i="7"/>
  <c r="Y73" i="7"/>
  <c r="AE73" i="7"/>
  <c r="AX73" i="7"/>
  <c r="AS73" i="7"/>
  <c r="AN73" i="7"/>
  <c r="AG73" i="7"/>
  <c r="AB73" i="7"/>
  <c r="BR73" i="7"/>
  <c r="AY73" i="7"/>
  <c r="AW73" i="7"/>
  <c r="AL73" i="7"/>
  <c r="Z73" i="7"/>
  <c r="N73" i="7"/>
  <c r="F73" i="7"/>
  <c r="BE73" i="7"/>
  <c r="AR73" i="7"/>
  <c r="AF73" i="7"/>
  <c r="G73" i="7"/>
  <c r="J73" i="7"/>
  <c r="AO73" i="7"/>
  <c r="Q73" i="7"/>
  <c r="AI73" i="7"/>
  <c r="AH73" i="7"/>
  <c r="V73" i="7"/>
  <c r="M73" i="7"/>
  <c r="BA73" i="7"/>
  <c r="I73" i="7"/>
  <c r="AT73" i="7"/>
  <c r="E73" i="7"/>
  <c r="B73" i="7"/>
  <c r="AC73" i="7"/>
  <c r="K73" i="7"/>
  <c r="AJ73" i="7"/>
  <c r="BI73" i="7"/>
  <c r="BG73" i="7"/>
  <c r="BK73" i="7"/>
  <c r="BU73" i="7"/>
  <c r="BW73" i="7"/>
  <c r="CE73" i="7"/>
  <c r="O73" i="7"/>
  <c r="AQ73" i="7"/>
  <c r="D73" i="7"/>
  <c r="BD73" i="7"/>
  <c r="AM73" i="7"/>
  <c r="BJ73" i="7"/>
  <c r="AZ73" i="7"/>
  <c r="BM73" i="7"/>
  <c r="BC73" i="7"/>
  <c r="BN73" i="7"/>
  <c r="L73" i="7"/>
  <c r="BQ73" i="7"/>
  <c r="AA73" i="7"/>
  <c r="P73" i="7"/>
  <c r="U73" i="7"/>
  <c r="CF73" i="7"/>
  <c r="H73" i="7"/>
  <c r="W71" i="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AH73" i="3" l="1"/>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G71" i="4"/>
  <c r="K71" i="4"/>
  <c r="C71" i="4"/>
  <c r="J71" i="4"/>
  <c r="N71" i="4"/>
  <c r="F71" i="4"/>
  <c r="E71" i="4"/>
  <c r="I71" i="4"/>
  <c r="M71" i="4"/>
  <c r="D71" i="4"/>
  <c r="P71" i="4"/>
  <c r="H71" i="4"/>
  <c r="L71" i="4"/>
  <c r="B71" i="4"/>
  <c r="W73" i="5"/>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BV73" i="5" l="1"/>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AI73" i="1" l="1"/>
  <c r="Q73" i="1"/>
  <c r="Z22" i="12" s="1"/>
  <c r="AQ73" i="1"/>
  <c r="AY73" i="1"/>
  <c r="AA73" i="1"/>
  <c r="G73" i="1"/>
  <c r="Z12" i="12" s="1"/>
  <c r="F73" i="1"/>
  <c r="Z11" i="12" s="1"/>
  <c r="AM73" i="1"/>
  <c r="AC73" i="1"/>
  <c r="AS73" i="1"/>
  <c r="BN73" i="1"/>
  <c r="BL73" i="1"/>
  <c r="AL73" i="1"/>
  <c r="BB73" i="1"/>
  <c r="BM73" i="1"/>
  <c r="K73" i="1"/>
  <c r="Z16" i="12" s="1"/>
  <c r="E73" i="1"/>
  <c r="J73" i="1"/>
  <c r="Z15" i="12" s="1"/>
  <c r="AU73" i="1"/>
  <c r="AG73" i="1"/>
  <c r="AW73" i="1"/>
  <c r="BR73" i="1"/>
  <c r="BT73" i="1"/>
  <c r="Z73" i="1"/>
  <c r="AP73" i="1"/>
  <c r="BQ73" i="1"/>
  <c r="I73" i="1"/>
  <c r="Z14" i="12" s="1"/>
  <c r="N73" i="1"/>
  <c r="Z19" i="12" s="1"/>
  <c r="BC73" i="1"/>
  <c r="AK73" i="1"/>
  <c r="BA73" i="1"/>
  <c r="BV73" i="1"/>
  <c r="BX73" i="1"/>
  <c r="O73" i="1"/>
  <c r="Z20" i="12" s="1"/>
  <c r="M73" i="1"/>
  <c r="Z18" i="12" s="1"/>
  <c r="V73" i="1"/>
  <c r="Z27" i="12" s="1"/>
  <c r="L73" i="1"/>
  <c r="Z17" i="12" s="1"/>
  <c r="AE73" i="1"/>
  <c r="Y73" i="1"/>
  <c r="AO73" i="1"/>
  <c r="BE73" i="1"/>
  <c r="BJ73" i="1"/>
  <c r="BH73" i="1"/>
  <c r="AH73" i="1"/>
  <c r="AX73" i="1"/>
  <c r="BI73" i="1"/>
  <c r="BO73" i="1"/>
  <c r="CD73" i="1"/>
  <c r="BU73" i="1"/>
  <c r="H73" i="1"/>
  <c r="Z13" i="12" s="1"/>
  <c r="BG73" i="1"/>
  <c r="AD73" i="1"/>
  <c r="P73" i="1"/>
  <c r="Z21" i="12" s="1"/>
  <c r="BW73" i="1"/>
  <c r="AT73" i="1"/>
  <c r="CE73" i="1"/>
  <c r="D73" i="1"/>
  <c r="Z9" i="12" s="1"/>
  <c r="CF73" i="1"/>
  <c r="U73" i="1"/>
  <c r="Z26" i="12" s="1"/>
  <c r="AF73" i="1"/>
  <c r="AV73" i="1"/>
  <c r="BK73" i="1"/>
  <c r="CC73" i="1"/>
  <c r="AJ73" i="1"/>
  <c r="AZ73" i="1"/>
  <c r="BS73" i="1"/>
  <c r="CG73" i="1"/>
  <c r="X73" i="1"/>
  <c r="AN73" i="1"/>
  <c r="BD73" i="1"/>
  <c r="BP73" i="1"/>
  <c r="B73" i="1"/>
  <c r="AB73" i="1"/>
  <c r="AR73" i="1"/>
  <c r="Z10" i="12" l="1"/>
  <c r="Z7" i="12"/>
  <c r="O5" i="2"/>
  <c r="O6" i="2" s="1"/>
  <c r="O7" i="2" l="1"/>
  <c r="O8" i="2" l="1"/>
  <c r="O9" i="2" l="1"/>
  <c r="O10" i="2" l="1"/>
  <c r="O11" i="2" l="1"/>
  <c r="O12" i="2" l="1"/>
  <c r="O13" i="2" l="1"/>
  <c r="O14" i="2" l="1"/>
  <c r="D30" i="12" l="1"/>
  <c r="T30" i="12" s="1"/>
  <c r="D31" i="12"/>
  <c r="T31" i="12" s="1"/>
  <c r="D39" i="12"/>
  <c r="T39" i="12" s="1"/>
  <c r="D36" i="12"/>
  <c r="T36" i="12" s="1"/>
  <c r="D32" i="12"/>
  <c r="T32" i="12" s="1"/>
  <c r="D37" i="12"/>
  <c r="T37" i="12" s="1"/>
  <c r="D35" i="12"/>
  <c r="T35" i="12" s="1"/>
  <c r="D38" i="12"/>
  <c r="T38" i="12" s="1"/>
  <c r="D34" i="12"/>
  <c r="T34" i="12" s="1"/>
  <c r="D29" i="12"/>
  <c r="T29" i="12" s="1"/>
  <c r="O15" i="2"/>
  <c r="D41" i="12"/>
  <c r="T41" i="12" s="1"/>
  <c r="O16" i="2" l="1"/>
  <c r="O17" i="2" l="1"/>
  <c r="O18" i="2" l="1"/>
  <c r="O19" i="2" l="1"/>
  <c r="O20" i="2" l="1"/>
  <c r="O21" i="2" l="1"/>
  <c r="O22" i="2" l="1"/>
  <c r="O23" i="2" l="1"/>
  <c r="O24" i="2" l="1"/>
  <c r="E41" i="12" l="1"/>
  <c r="U41" i="12" s="1"/>
  <c r="E35" i="12"/>
  <c r="U35" i="12" s="1"/>
  <c r="E31" i="12"/>
  <c r="U31" i="12" s="1"/>
  <c r="E38" i="12"/>
  <c r="U38" i="12" s="1"/>
  <c r="E34" i="12"/>
  <c r="U34" i="12" s="1"/>
  <c r="E30" i="12"/>
  <c r="U30" i="12" s="1"/>
  <c r="E32" i="12"/>
  <c r="U32" i="12" s="1"/>
  <c r="E39" i="12"/>
  <c r="U39" i="12" s="1"/>
  <c r="E37" i="12"/>
  <c r="U37" i="12" s="1"/>
  <c r="E36" i="12"/>
  <c r="U36" i="12" s="1"/>
  <c r="O25" i="2"/>
  <c r="E29" i="12"/>
  <c r="U29" i="12" s="1"/>
  <c r="O26" i="2" l="1"/>
  <c r="O27" i="2" l="1"/>
  <c r="O28" i="2" l="1"/>
  <c r="O29" i="2" l="1"/>
  <c r="O30" i="2" l="1"/>
  <c r="O31" i="2" l="1"/>
  <c r="O32" i="2" l="1"/>
  <c r="O33" i="2" l="1"/>
  <c r="O34" i="2" l="1"/>
  <c r="F39" i="12" l="1"/>
  <c r="V39" i="12" s="1"/>
  <c r="F34" i="12"/>
  <c r="V34" i="12" s="1"/>
  <c r="F38" i="12"/>
  <c r="V38" i="12" s="1"/>
  <c r="F37" i="12"/>
  <c r="V37" i="12" s="1"/>
  <c r="F35" i="12"/>
  <c r="V35" i="12" s="1"/>
  <c r="F30" i="12"/>
  <c r="V30" i="12" s="1"/>
  <c r="F32" i="12"/>
  <c r="V32" i="12" s="1"/>
  <c r="F36" i="12"/>
  <c r="V36" i="12" s="1"/>
  <c r="F31" i="12"/>
  <c r="V31" i="12" s="1"/>
  <c r="F41" i="12"/>
  <c r="V41" i="12" s="1"/>
  <c r="F29" i="12"/>
  <c r="V29" i="12" s="1"/>
  <c r="O35" i="2"/>
  <c r="O36" i="2" l="1"/>
  <c r="O37" i="2" l="1"/>
  <c r="O38" i="2" l="1"/>
  <c r="O39" i="2" l="1"/>
  <c r="O40" i="2" l="1"/>
  <c r="O41" i="2" l="1"/>
  <c r="O42" i="2" l="1"/>
  <c r="O43" i="2" l="1"/>
  <c r="O44" i="2" l="1"/>
  <c r="G39" i="12" l="1"/>
  <c r="W39" i="12" s="1"/>
  <c r="G33" i="12"/>
  <c r="W33" i="12" s="1"/>
  <c r="G37" i="12"/>
  <c r="W37" i="12" s="1"/>
  <c r="G35" i="12"/>
  <c r="W35" i="12" s="1"/>
  <c r="G38" i="12"/>
  <c r="W38" i="12" s="1"/>
  <c r="G30" i="12"/>
  <c r="W30" i="12" s="1"/>
  <c r="G32" i="12"/>
  <c r="W32" i="12" s="1"/>
  <c r="G31" i="12"/>
  <c r="W31" i="12" s="1"/>
  <c r="G36" i="12"/>
  <c r="W36" i="12" s="1"/>
  <c r="G34" i="12"/>
  <c r="W34" i="12" s="1"/>
  <c r="O45" i="2"/>
  <c r="G41" i="12"/>
  <c r="W41" i="12" s="1"/>
  <c r="G40" i="12"/>
  <c r="W40" i="12" s="1"/>
  <c r="G29" i="12"/>
  <c r="W29" i="12" s="1"/>
  <c r="O46" i="2" l="1"/>
  <c r="O47" i="2" l="1"/>
  <c r="O48" i="2" l="1"/>
  <c r="O49" i="2" l="1"/>
  <c r="O50" i="2" l="1"/>
  <c r="O51" i="2" l="1"/>
  <c r="O52" i="2" l="1"/>
  <c r="O53" i="2" l="1"/>
  <c r="O54" i="2" l="1"/>
  <c r="H34" i="12" l="1"/>
  <c r="X34" i="12" s="1"/>
  <c r="H36" i="12"/>
  <c r="X36" i="12" s="1"/>
  <c r="H33" i="12"/>
  <c r="X33" i="12" s="1"/>
  <c r="H38" i="12"/>
  <c r="X38" i="12" s="1"/>
  <c r="H37" i="12"/>
  <c r="X37" i="12" s="1"/>
  <c r="H35" i="12"/>
  <c r="X35" i="12" s="1"/>
  <c r="H30" i="12"/>
  <c r="X30" i="12" s="1"/>
  <c r="H31" i="12"/>
  <c r="X31" i="12" s="1"/>
  <c r="H32" i="12"/>
  <c r="X32" i="12" s="1"/>
  <c r="H39" i="12"/>
  <c r="X39" i="12" s="1"/>
  <c r="H41" i="12"/>
  <c r="X41" i="12" s="1"/>
  <c r="H29" i="12"/>
  <c r="X29" i="12" s="1"/>
  <c r="O55" i="2"/>
  <c r="H40" i="12"/>
  <c r="X40" i="12" s="1"/>
  <c r="O56" i="2" l="1"/>
  <c r="O57" i="2" l="1"/>
  <c r="O58" i="2" l="1"/>
  <c r="O59" i="2" l="1"/>
  <c r="O60" i="2" l="1"/>
  <c r="O61" i="2" l="1"/>
  <c r="O62" i="2" l="1"/>
  <c r="I39" i="12" l="1"/>
  <c r="Y39" i="12" s="1"/>
  <c r="I35" i="12"/>
  <c r="Y35" i="12" s="1"/>
  <c r="I31" i="12"/>
  <c r="Y31" i="12" s="1"/>
  <c r="I36" i="12"/>
  <c r="Y36" i="12" s="1"/>
  <c r="I37" i="12"/>
  <c r="Y37" i="12" s="1"/>
  <c r="I33" i="12"/>
  <c r="Y33" i="12" s="1"/>
  <c r="I38" i="12"/>
  <c r="Y38" i="12" s="1"/>
  <c r="I32" i="12"/>
  <c r="Y32" i="12" s="1"/>
  <c r="I34" i="12"/>
  <c r="Y34" i="12" s="1"/>
  <c r="I30" i="12"/>
  <c r="Y30" i="12" s="1"/>
  <c r="I29" i="12"/>
  <c r="Y29" i="12" s="1"/>
  <c r="I40" i="12"/>
  <c r="Y40" i="12" s="1"/>
  <c r="I41" i="12"/>
  <c r="Y41" i="12" s="1"/>
  <c r="O63" i="2"/>
  <c r="O64" i="2" l="1"/>
  <c r="O65" i="2" l="1"/>
  <c r="O66" i="2" l="1"/>
  <c r="O67" i="2" l="1"/>
  <c r="O68" i="2" l="1"/>
  <c r="O69" i="2" l="1"/>
  <c r="O70" i="2" l="1"/>
  <c r="O71" i="2" l="1"/>
  <c r="O72" i="2" l="1"/>
  <c r="Z41" i="12" l="1"/>
  <c r="Z30" i="12"/>
  <c r="Z35" i="12"/>
  <c r="Z36" i="12"/>
  <c r="Z39" i="12"/>
  <c r="Z37" i="12"/>
  <c r="Z40" i="12"/>
  <c r="Z29" i="12"/>
  <c r="Z38" i="12"/>
  <c r="Z31" i="12"/>
  <c r="Z34" i="12"/>
  <c r="Z33" i="12"/>
  <c r="Z32" i="12"/>
</calcChain>
</file>

<file path=xl/sharedStrings.xml><?xml version="1.0" encoding="utf-8"?>
<sst xmlns="http://schemas.openxmlformats.org/spreadsheetml/2006/main" count="4548" uniqueCount="592">
  <si>
    <t>Return to contents</t>
  </si>
  <si>
    <t>EXPERIMENTAL: Volume index of UK capital services: 2016=100</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</si>
  <si>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</si>
  <si>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</si>
  <si>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</si>
  <si>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</si>
  <si>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</si>
  <si>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</si>
  <si>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</si>
  <si>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</si>
  <si>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</si>
  <si>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</si>
  <si>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</si>
  <si>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</si>
  <si>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</si>
  <si>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</si>
  <si>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</si>
  <si>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</si>
  <si>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</si>
  <si>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</si>
  <si>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</si>
  <si>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</si>
  <si>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</si>
  <si>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</si>
  <si>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</si>
  <si>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</si>
  <si>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</si>
  <si>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</si>
  <si>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</si>
  <si>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</si>
  <si>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</si>
  <si>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</si>
  <si>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</si>
  <si>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</si>
  <si>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</si>
  <si>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</si>
  <si>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</si>
  <si>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</si>
  <si>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</si>
  <si>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</si>
  <si>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</si>
  <si>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</si>
  <si>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</si>
  <si>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</si>
  <si>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</si>
  <si>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</si>
  <si>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</si>
  <si>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</si>
  <si>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</si>
  <si>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</si>
  <si>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</si>
  <si>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</si>
  <si>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</si>
  <si>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</si>
  <si>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</si>
  <si>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</si>
  <si>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</si>
  <si>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</si>
  <si>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</si>
  <si>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</si>
  <si>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</si>
  <si>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</si>
  <si>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</si>
  <si>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</si>
  <si>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</si>
  <si>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</si>
  <si>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</si>
  <si>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</si>
  <si>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</si>
  <si>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</si>
  <si>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</si>
  <si>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</si>
  <si>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</si>
  <si>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</si>
  <si>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</si>
  <si>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</si>
  <si>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</si>
  <si>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</si>
  <si>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</si>
  <si>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</si>
  <si>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</si>
  <si>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</si>
  <si>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</si>
  <si>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</si>
  <si>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</si>
  <si>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</si>
  <si>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</si>
  <si>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</si>
  <si>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</si>
  <si>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</si>
  <si>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</si>
  <si>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</si>
  <si>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</si>
  <si>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</si>
  <si>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</si>
  <si>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</si>
  <si>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</si>
  <si>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</si>
  <si>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</si>
  <si>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</si>
  <si>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</si>
  <si>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</si>
  <si>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</si>
  <si>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</si>
  <si>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</si>
  <si>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</si>
  <si>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</si>
  <si>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</si>
  <si>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</si>
  <si>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</si>
  <si>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</si>
  <si>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</si>
  <si>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</si>
  <si>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</si>
  <si>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</si>
  <si>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</si>
  <si>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</si>
  <si>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</si>
  <si>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</si>
  <si>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</si>
  <si>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</si>
  <si>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</si>
  <si>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</si>
  <si>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</si>
  <si>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</si>
  <si>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</si>
  <si>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</si>
  <si>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</si>
  <si>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</si>
  <si>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</si>
  <si>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</si>
  <si>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</si>
  <si>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</si>
  <si>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</si>
  <si>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</si>
  <si>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</si>
  <si>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</si>
  <si>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</si>
  <si>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</si>
  <si>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</si>
  <si>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</si>
  <si>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</si>
  <si>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</si>
  <si>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</si>
  <si>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</si>
  <si>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</si>
  <si>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</si>
  <si>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</si>
  <si>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</si>
  <si>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</si>
  <si>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</si>
  <si>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</si>
  <si>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</si>
  <si>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</si>
  <si>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</si>
  <si>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</si>
  <si>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</si>
  <si>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</si>
  <si>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</si>
  <si>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</si>
  <si>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</si>
  <si>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</si>
  <si>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</si>
  <si>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</si>
  <si>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</si>
  <si>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</si>
  <si>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</si>
  <si>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</si>
  <si>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</si>
  <si>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</si>
  <si>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</si>
  <si>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</si>
  <si>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</si>
  <si>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</si>
  <si>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</si>
  <si>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</si>
  <si>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</si>
  <si>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</si>
  <si>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</si>
  <si>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</si>
  <si>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</si>
  <si>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</si>
  <si>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</si>
  <si>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</si>
  <si>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</si>
  <si>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</si>
  <si>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</si>
  <si>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</si>
  <si>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</si>
  <si>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</si>
  <si>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</si>
  <si>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</si>
  <si>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</si>
  <si>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</si>
  <si>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</si>
  <si>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</si>
  <si>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</si>
  <si>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</si>
  <si>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</si>
  <si>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</si>
  <si>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</si>
  <si>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</si>
  <si>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</si>
  <si>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</si>
  <si>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</si>
  <si>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</si>
  <si>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</si>
  <si>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</si>
  <si>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</si>
  <si>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</si>
  <si>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</si>
  <si>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</si>
  <si>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</si>
  <si>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</si>
  <si>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</si>
  <si>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</si>
  <si>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</si>
  <si>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</si>
  <si>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</si>
  <si>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</si>
  <si>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</si>
  <si>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</si>
  <si>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</si>
  <si>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</si>
  <si>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</si>
  <si>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</si>
  <si>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</si>
  <si>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</si>
  <si>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</si>
  <si>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</si>
  <si>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</si>
  <si>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</si>
  <si>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</si>
  <si>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</si>
  <si>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</si>
  <si>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</si>
  <si>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</si>
  <si>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</si>
  <si>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</si>
  <si>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</si>
  <si>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</si>
  <si>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</si>
  <si>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</si>
  <si>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</si>
  <si>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</si>
  <si>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</si>
  <si>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</si>
  <si>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</si>
  <si>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</si>
  <si>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</si>
  <si>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</si>
  <si>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</si>
  <si>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</si>
  <si>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</si>
  <si>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</si>
  <si>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</si>
  <si>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</si>
  <si>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</si>
  <si>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</si>
  <si>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</si>
  <si>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</si>
  <si>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</si>
  <si>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</si>
  <si>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</si>
  <si>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</si>
  <si>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</si>
  <si>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</si>
  <si>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</si>
  <si>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</si>
  <si>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</si>
  <si>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</si>
  <si>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</si>
  <si>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</si>
  <si>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</si>
  <si>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</si>
  <si>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</si>
  <si>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</si>
  <si>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</si>
  <si>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</si>
  <si>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</si>
  <si>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</si>
  <si>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</si>
  <si>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</si>
  <si>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</si>
  <si>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</si>
  <si>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</si>
  <si>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</si>
  <si>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</si>
  <si>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</si>
  <si>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</si>
  <si>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</si>
  <si>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</si>
  <si>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</si>
  <si>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</si>
  <si>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</si>
  <si>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</si>
  <si>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</si>
  <si>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</si>
  <si>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</si>
  <si>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</si>
  <si>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</si>
  <si>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</si>
  <si>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</si>
  <si>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</si>
  <si>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</si>
  <si>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</si>
  <si>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</si>
  <si>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</si>
  <si>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</si>
  <si>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</si>
  <si>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</si>
  <si>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</si>
  <si>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</si>
  <si>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</si>
  <si>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</si>
  <si>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</si>
  <si>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</si>
  <si>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</si>
  <si>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</si>
  <si>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</si>
  <si>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</si>
  <si>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</si>
  <si>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</si>
  <si>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</si>
  <si>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</si>
  <si>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</si>
  <si>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</si>
  <si>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</si>
  <si>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</si>
  <si>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</si>
  <si>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</si>
  <si>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</si>
  <si>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</si>
  <si>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</si>
  <si>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</si>
  <si>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</si>
  <si>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</si>
  <si>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</si>
  <si>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</si>
  <si>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</si>
  <si>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</si>
  <si>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</si>
  <si>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</si>
  <si>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</si>
  <si>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</si>
  <si>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</si>
  <si>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</si>
  <si>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</si>
  <si>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</si>
  <si>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</si>
  <si>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</si>
  <si>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</si>
  <si>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</si>
  <si>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</si>
  <si>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</si>
  <si>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</si>
  <si>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</si>
  <si>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</si>
  <si>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</si>
  <si>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</si>
  <si>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</si>
  <si>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</si>
  <si>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</si>
  <si>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</si>
  <si>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</si>
  <si>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</si>
  <si>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</si>
  <si>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</si>
  <si>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</si>
  <si>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</si>
  <si>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</si>
  <si>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</si>
  <si>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</si>
  <si>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</si>
  <si>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</si>
  <si>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</si>
  <si>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</si>
  <si>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</si>
  <si>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</si>
  <si>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</si>
  <si>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</si>
  <si>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</si>
  <si>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</si>
  <si>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</si>
  <si>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</si>
  <si>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</si>
  <si>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</si>
  <si>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</si>
  <si>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</si>
  <si>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</si>
  <si>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</si>
  <si>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</si>
  <si>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</si>
  <si>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</si>
  <si>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</si>
  <si>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</si>
  <si>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</si>
  <si>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</si>
  <si>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</si>
  <si>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</si>
  <si>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</si>
  <si>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</si>
  <si>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</si>
  <si>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</si>
  <si>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</si>
  <si>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</si>
  <si>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</si>
  <si>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</si>
  <si>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</si>
  <si>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</si>
  <si>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</si>
  <si>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</si>
  <si>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</si>
  <si>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</si>
  <si>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</si>
  <si>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</si>
  <si>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</si>
  <si>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</si>
  <si>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</si>
  <si>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</si>
  <si>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</si>
  <si>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</si>
  <si>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</si>
  <si>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</si>
  <si>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</si>
  <si>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</si>
  <si>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</si>
  <si>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</si>
  <si>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</si>
  <si>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</si>
  <si>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</si>
  <si>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</si>
  <si>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</si>
  <si>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</si>
  <si>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</si>
  <si>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</si>
  <si>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</si>
  <si>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</si>
  <si>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</si>
  <si>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</si>
  <si>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</si>
  <si>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</si>
  <si>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</si>
  <si>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</si>
  <si>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</si>
  <si>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</si>
  <si>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</si>
  <si>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</si>
  <si>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</si>
  <si>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</si>
  <si>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</si>
  <si>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</si>
  <si>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 Productive Capital Stocks, £2016 constant prices, millions</t>
  </si>
  <si>
    <t>EXPERIMENTAL: Volume index of UK capital services: Implied GFCF deflator, 2016=100</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</si>
  <si>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</si>
  <si>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</si>
  <si>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</si>
  <si>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</si>
  <si>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</si>
  <si>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</si>
  <si>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</si>
  <si>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</si>
  <si>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</si>
  <si>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</si>
  <si>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</si>
  <si>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</si>
  <si>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</si>
  <si>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</si>
  <si>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</si>
  <si>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</si>
  <si>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</si>
  <si>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</si>
  <si>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</si>
  <si>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</si>
  <si>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</si>
  <si>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</si>
  <si>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</si>
  <si>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</si>
  <si>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</si>
  <si>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</si>
  <si>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</si>
  <si>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</si>
  <si>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</si>
  <si>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</si>
  <si>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</si>
  <si>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</si>
  <si>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</si>
  <si>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</si>
  <si>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</si>
  <si>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</si>
  <si>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</si>
  <si>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</si>
  <si>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</si>
  <si>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</si>
  <si>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</si>
  <si>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</si>
  <si>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</si>
  <si>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</si>
  <si>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</si>
  <si>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</si>
  <si>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</si>
  <si>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</si>
  <si>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</si>
  <si>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</si>
  <si>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</si>
  <si>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</si>
  <si>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</si>
  <si>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</si>
  <si>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</si>
  <si>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</si>
  <si>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</si>
  <si>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</si>
  <si>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</si>
  <si>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</si>
  <si>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</si>
  <si>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</si>
  <si>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</si>
  <si>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</si>
  <si>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</si>
  <si>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</si>
  <si>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</si>
  <si>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</si>
  <si>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</si>
  <si>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</si>
  <si>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</si>
  <si>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</si>
  <si>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</si>
  <si>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</si>
  <si>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</si>
  <si>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</si>
  <si>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</si>
  <si>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</si>
  <si>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</si>
  <si>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</si>
  <si>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</si>
  <si>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</si>
  <si>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</si>
  <si>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</si>
  <si>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</si>
  <si>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</si>
  <si>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</si>
  <si>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</si>
  <si>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</si>
  <si>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</si>
  <si>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</si>
  <si>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</si>
  <si>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</si>
  <si>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</si>
  <si>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</si>
  <si>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</si>
  <si>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</si>
  <si>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</si>
  <si>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</si>
  <si>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</si>
  <si>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</si>
  <si>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</si>
  <si>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</si>
  <si>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</si>
  <si>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</si>
  <si>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</si>
  <si>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</si>
  <si>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</si>
  <si>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</si>
  <si>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</si>
  <si>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</si>
  <si>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</si>
  <si>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</si>
  <si>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</si>
  <si>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</si>
  <si>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</si>
  <si>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</si>
  <si>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</si>
  <si>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</si>
  <si>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</si>
  <si>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2019 Q1</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</si>
  <si>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</si>
  <si>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</si>
  <si>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</si>
  <si>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</si>
  <si>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</si>
  <si>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</si>
  <si>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</si>
  <si>
    <t>2019 Q2</t>
  </si>
  <si>
    <t>2019 Q3</t>
  </si>
  <si>
    <t>2019 Q4</t>
  </si>
  <si>
    <t>Release: Productivity economic commentary: January to March 2020</t>
  </si>
  <si>
    <t>Release date: 7 July 2020</t>
  </si>
  <si>
    <t>+441633651824</t>
  </si>
  <si>
    <t>2020 Q1</t>
  </si>
  <si>
    <t>2009-2019</t>
  </si>
  <si>
    <t>CURRENT (07/07/20)</t>
  </si>
  <si>
    <t>PREVIOUS (07/04/20)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</si>
</sst>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b/>
      <sz val="10"/>
      <name val="Calibri"/>
      <family val="2"/>
      <scheme val="minor"/>
    </font>
    <font>
      <u/>
      <sz val="10"/>
      <color theme="10"/>
      <name val="Calibri"/>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43">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6" fillId="0" borderId="0" xfId="2" applyFont="1" applyAlignment="1" applyProtection="1"/>
    <xf numFmtId="0" fontId="6" fillId="0" borderId="0" xfId="2" applyFont="1"/>
    <xf numFmtId="0" fontId="9"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0"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8" fillId="0" borderId="0" xfId="0" applyFont="1"/>
    <xf numFmtId="10" fontId="4" fillId="0" borderId="0" xfId="0" applyNumberFormat="1" applyFont="1"/>
    <xf numFmtId="0" fontId="4" fillId="0" borderId="0" xfId="0" applyFont="1" applyFill="1"/>
    <xf numFmtId="0" fontId="4" fillId="2" borderId="1" xfId="0" applyFont="1" applyFill="1" applyBorder="1"/>
    <xf numFmtId="0" fontId="4" fillId="2" borderId="2" xfId="0" applyFont="1" applyFill="1" applyBorder="1"/>
    <xf numFmtId="0" fontId="9" fillId="2" borderId="3" xfId="0" applyFont="1" applyFill="1" applyBorder="1" applyAlignment="1">
      <alignment horizontal="left"/>
    </xf>
    <xf numFmtId="0" fontId="4" fillId="2" borderId="4" xfId="0" applyFont="1" applyFill="1" applyBorder="1"/>
    <xf numFmtId="0" fontId="9" fillId="2" borderId="5" xfId="0" applyFont="1" applyFill="1" applyBorder="1" applyAlignment="1">
      <alignment horizontal="left"/>
    </xf>
    <xf numFmtId="0" fontId="4" fillId="2" borderId="6" xfId="0" applyFont="1" applyFill="1" applyBorder="1"/>
    <xf numFmtId="1" fontId="4" fillId="0" borderId="0" xfId="0" applyNumberFormat="1" applyFont="1" applyFill="1" applyAlignment="1">
      <alignment horizontal="right"/>
    </xf>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B2:C33"/>
  <sheetViews>
    <sheetView workbookViewId="0">
      <selection activeCell="E12" sqref="E12"/>
    </sheetView>
  </sheetViews>
  <sheetFormatPr defaultColWidth="9.140625" defaultRowHeight="12.75" x14ac:dyDescent="0.2"/>
  <cols>
    <col min="1" max="1" width="3.5703125" style="1" customWidth="1"/>
    <col min="2" max="2" width="32.140625" style="1" customWidth="1"/>
    <col min="3" max="3" width="63.85546875" style="1" customWidth="1"/>
    <col min="4" max="16384" width="9.140625" style="1"/>
  </cols>
  <sheetData>
    <row r="2" spans="2:3" ht="4.7" customHeight="1" x14ac:dyDescent="0.2">
      <c r="B2" s="35"/>
      <c r="C2" s="36"/>
    </row>
    <row r="3" spans="2:3" x14ac:dyDescent="0.2">
      <c r="B3" s="37" t="s">
        <v>585</v>
      </c>
      <c r="C3" s="38"/>
    </row>
    <row r="4" spans="2:3" x14ac:dyDescent="0.2">
      <c r="B4" s="39" t="s">
        <v>586</v>
      </c>
      <c r="C4" s="40"/>
    </row>
    <row r="5" spans="2:3" x14ac:dyDescent="0.2">
      <c r="B5" s="34"/>
    </row>
    <row r="6" spans="2:3" x14ac:dyDescent="0.2">
      <c r="B6" s="6"/>
    </row>
    <row r="7" spans="2:3" x14ac:dyDescent="0.2">
      <c r="B7" s="6" t="s">
        <v>461</v>
      </c>
      <c r="C7" s="6" t="s">
        <v>462</v>
      </c>
    </row>
    <row r="8" spans="2:3" x14ac:dyDescent="0.2">
      <c r="B8" s="1" t="s">
        <v>463</v>
      </c>
      <c r="C8" s="15" t="s">
        <v>553</v>
      </c>
    </row>
    <row r="9" spans="2:3" x14ac:dyDescent="0.2">
      <c r="B9" s="1" t="s">
        <v>554</v>
      </c>
      <c r="C9" s="15" t="s">
        <v>464</v>
      </c>
    </row>
    <row r="10" spans="2:3" x14ac:dyDescent="0.2">
      <c r="B10" s="1" t="s">
        <v>555</v>
      </c>
      <c r="C10" s="15" t="s">
        <v>465</v>
      </c>
    </row>
    <row r="11" spans="2:3" x14ac:dyDescent="0.2">
      <c r="B11" s="1" t="s">
        <v>469</v>
      </c>
      <c r="C11" s="15" t="s">
        <v>470</v>
      </c>
    </row>
    <row r="12" spans="2:3" x14ac:dyDescent="0.2">
      <c r="B12" s="1" t="s">
        <v>556</v>
      </c>
      <c r="C12" s="15" t="s">
        <v>466</v>
      </c>
    </row>
    <row r="13" spans="2:3" x14ac:dyDescent="0.2">
      <c r="B13" s="1" t="s">
        <v>557</v>
      </c>
      <c r="C13" s="15" t="s">
        <v>467</v>
      </c>
    </row>
    <row r="14" spans="2:3" x14ac:dyDescent="0.2">
      <c r="B14" s="1" t="s">
        <v>558</v>
      </c>
      <c r="C14" s="15" t="s">
        <v>570</v>
      </c>
    </row>
    <row r="15" spans="2:3" x14ac:dyDescent="0.2">
      <c r="B15" s="1" t="s">
        <v>559</v>
      </c>
      <c r="C15" s="15" t="s">
        <v>569</v>
      </c>
    </row>
    <row r="16" spans="2:3" x14ac:dyDescent="0.2">
      <c r="B16" s="1" t="s">
        <v>560</v>
      </c>
      <c r="C16" s="15" t="s">
        <v>561</v>
      </c>
    </row>
    <row r="17" spans="2:3" x14ac:dyDescent="0.2">
      <c r="B17" s="1" t="s">
        <v>562</v>
      </c>
      <c r="C17" s="15" t="s">
        <v>563</v>
      </c>
    </row>
    <row r="18" spans="2:3" x14ac:dyDescent="0.2">
      <c r="B18" s="1" t="s">
        <v>564</v>
      </c>
      <c r="C18" s="15" t="s">
        <v>567</v>
      </c>
    </row>
    <row r="19" spans="2:3" x14ac:dyDescent="0.2">
      <c r="B19" s="1" t="s">
        <v>565</v>
      </c>
      <c r="C19" s="15" t="s">
        <v>568</v>
      </c>
    </row>
    <row r="20" spans="2:3" x14ac:dyDescent="0.2">
      <c r="B20" s="1" t="s">
        <v>566</v>
      </c>
      <c r="C20" s="15" t="s">
        <v>468</v>
      </c>
    </row>
    <row r="22" spans="2:3" x14ac:dyDescent="0.2">
      <c r="B22" s="6" t="s">
        <v>547</v>
      </c>
    </row>
    <row r="23" spans="2:3" x14ac:dyDescent="0.2">
      <c r="B23" s="16" t="s">
        <v>471</v>
      </c>
    </row>
    <row r="25" spans="2:3" x14ac:dyDescent="0.2">
      <c r="B25" s="6" t="s">
        <v>548</v>
      </c>
    </row>
    <row r="26" spans="2:3" x14ac:dyDescent="0.2">
      <c r="B26" s="16" t="s">
        <v>472</v>
      </c>
    </row>
    <row r="28" spans="2:3" x14ac:dyDescent="0.2">
      <c r="B28" s="6" t="s">
        <v>549</v>
      </c>
    </row>
    <row r="29" spans="2:3" x14ac:dyDescent="0.2">
      <c r="B29" s="16" t="s">
        <v>473</v>
      </c>
    </row>
    <row r="31" spans="2:3" x14ac:dyDescent="0.2">
      <c r="B31" s="17" t="s">
        <v>474</v>
      </c>
    </row>
    <row r="32" spans="2:3" x14ac:dyDescent="0.2">
      <c r="B32" s="18" t="s">
        <v>551</v>
      </c>
    </row>
    <row r="33" spans="2:2" x14ac:dyDescent="0.2">
      <c r="B33" s="19" t="s">
        <v>587</v>
      </c>
    </row>
  </sheetData>
  <hyperlinks>
    <hyperlink ref="C8" location="Definitions!A1" display="Industry and asset descriptions" xr:uid="{00000000-0004-0000-0000-000000000000}"/>
    <hyperlink ref="B32" r:id="rId1" xr:uid="{00000000-0004-0000-0000-000001000000}"/>
    <hyperlink ref="C9" location="VICS_Ind!A1" display="Volume index of capital services, by industry" xr:uid="{00000000-0004-0000-0000-000002000000}"/>
    <hyperlink ref="C12" location="UC_Ind!A1" display="User costs of capital, by industry" xr:uid="{00000000-0004-0000-0000-000003000000}"/>
    <hyperlink ref="C20" location="RoR!A1" display="Implied real rate of return" xr:uid="{00000000-0004-0000-0000-000004000000}"/>
    <hyperlink ref="C11" location="Revisions!A1" display="Revisions from previously published volume index of capital services" xr:uid="{00000000-0004-0000-0000-000005000000}"/>
    <hyperlink ref="C13" location="UC_Asset!A1" display="User costs of capital, by asset" xr:uid="{00000000-0004-0000-0000-000006000000}"/>
    <hyperlink ref="C14" location="PCS_Ind!A1" display="Productive capital stocks, by industry" xr:uid="{00000000-0004-0000-0000-000007000000}"/>
    <hyperlink ref="C15" location="PCS_Asset!A1" display="Productive capital stocks, by asset" xr:uid="{00000000-0004-0000-0000-000008000000}"/>
    <hyperlink ref="C16" location="'GFCF!_Ind'!A1" display="GFCF, current prices, by industry" xr:uid="{00000000-0004-0000-0000-000009000000}"/>
    <hyperlink ref="C18" location="PGFCF_Ind!A1" display="GFCF implied deflators, by industry" xr:uid="{00000000-0004-0000-0000-00000A000000}"/>
    <hyperlink ref="C10" location="VICS_Asset!A1" display="Volume index of capital services, by asset" xr:uid="{00000000-0004-0000-0000-00000B000000}"/>
    <hyperlink ref="C17" location="'GFCF!_Asset'!A1" display="GFCF, current prices, by asset" xr:uid="{00000000-0004-0000-0000-00000C000000}"/>
    <hyperlink ref="C19" location="PGFCF_Asset!A1" display="GFCF implied deflators, by asset" xr:uid="{00000000-0004-0000-0000-00000D000000}"/>
    <hyperlink ref="B23" r:id="rId2" xr:uid="{00000000-0004-0000-0000-00000E000000}"/>
    <hyperlink ref="B29" r:id="rId3" xr:uid="{00000000-0004-0000-0000-00000F000000}"/>
    <hyperlink ref="B26" r:id="rId4" xr:uid="{00000000-0004-0000-0000-000010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57"/>
  <sheetViews>
    <sheetView workbookViewId="0">
      <pane xSplit="1" ySplit="4" topLeftCell="B342" activePane="bottomRight" state="frozen"/>
      <selection pane="topRight" activeCell="B1" sqref="B1"/>
      <selection pane="bottomLeft" activeCell="A5" sqref="A5"/>
      <selection pane="bottomRight" activeCell="F357" sqref="F357"/>
    </sheetView>
  </sheetViews>
  <sheetFormatPr defaultColWidth="9.140625" defaultRowHeight="12.75" x14ac:dyDescent="0.2"/>
  <cols>
    <col min="1" max="1" width="16.5703125" style="1" customWidth="1"/>
    <col min="2" max="2" width="9.140625" style="1"/>
    <col min="3" max="3" width="1.85546875" style="1" customWidth="1"/>
    <col min="4" max="22" width="9.140625" style="1"/>
    <col min="23" max="23" width="1.85546875" style="1" customWidth="1"/>
    <col min="24" max="85" width="11.85546875" style="1" customWidth="1"/>
    <col min="86" max="16384" width="9.140625" style="1"/>
  </cols>
  <sheetData>
    <row r="1" spans="1:85" x14ac:dyDescent="0.2">
      <c r="A1" s="5" t="s">
        <v>0</v>
      </c>
    </row>
    <row r="2" spans="1:85" ht="102" x14ac:dyDescent="0.2">
      <c r="A2" s="22" t="s">
        <v>550</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2">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2">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2">
      <c r="A5" s="24">
        <v>1950</v>
      </c>
      <c r="B5" s="27">
        <f t="shared" ref="B5:B36" ca="1" si="0">SUM(OFFSET(B$77,$W5,0,4,1))</f>
        <v>1200.24</v>
      </c>
      <c r="C5" s="28"/>
      <c r="D5" s="27">
        <f t="shared" ref="D5:Q5" ca="1" si="1">SUM(OFFSET(D$77,$W5,0,4,1))</f>
        <v>116.99000000000001</v>
      </c>
      <c r="E5" s="27">
        <f t="shared" ca="1" si="1"/>
        <v>49.05</v>
      </c>
      <c r="F5" s="27">
        <f t="shared" ca="1" si="1"/>
        <v>431.56</v>
      </c>
      <c r="G5" s="27">
        <f t="shared" ca="1" si="1"/>
        <v>178.01000000000002</v>
      </c>
      <c r="H5" s="27">
        <f t="shared" ca="1" si="1"/>
        <v>30.52</v>
      </c>
      <c r="I5" s="27">
        <f t="shared" ca="1" si="1"/>
        <v>33</v>
      </c>
      <c r="J5" s="27">
        <f t="shared" ca="1" si="1"/>
        <v>61.01</v>
      </c>
      <c r="K5" s="27">
        <f t="shared" ca="1" si="1"/>
        <v>154.81</v>
      </c>
      <c r="L5" s="27">
        <f t="shared" ca="1" si="1"/>
        <v>14.309999999999999</v>
      </c>
      <c r="M5" s="27">
        <f t="shared" ca="1" si="1"/>
        <v>66.02</v>
      </c>
      <c r="N5" s="27">
        <f t="shared" ca="1" si="1"/>
        <v>14.25</v>
      </c>
      <c r="O5" s="27">
        <f t="shared" ca="1" si="1"/>
        <v>9.990000000000002</v>
      </c>
      <c r="P5" s="27">
        <f t="shared" ca="1" si="1"/>
        <v>2.5700000000000003</v>
      </c>
      <c r="Q5" s="27">
        <f t="shared" ca="1" si="1"/>
        <v>25.14</v>
      </c>
      <c r="R5" s="28"/>
      <c r="S5" s="28"/>
      <c r="T5" s="28"/>
      <c r="U5" s="27">
        <f t="shared" ref="U5:V24" ca="1" si="2">SUM(OFFSET(U$77,$W5,0,4,1))</f>
        <v>12.82</v>
      </c>
      <c r="V5" s="27">
        <f t="shared" ca="1" si="2"/>
        <v>0.22</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2">
      <c r="A6" s="24">
        <v>1951</v>
      </c>
      <c r="B6" s="27">
        <f t="shared" ca="1" si="0"/>
        <v>1321.45</v>
      </c>
      <c r="C6" s="28"/>
      <c r="D6" s="27">
        <f t="shared" ref="D6:Q15" ca="1" si="3">SUM(OFFSET(D$77,$W6,0,4,1))</f>
        <v>124</v>
      </c>
      <c r="E6" s="27">
        <f t="shared" ca="1" si="3"/>
        <v>50.05</v>
      </c>
      <c r="F6" s="27">
        <f t="shared" ca="1" si="3"/>
        <v>499.70000000000005</v>
      </c>
      <c r="G6" s="27">
        <f t="shared" ca="1" si="3"/>
        <v>198.99999999999997</v>
      </c>
      <c r="H6" s="27">
        <f t="shared" ca="1" si="3"/>
        <v>37.840000000000003</v>
      </c>
      <c r="I6" s="27">
        <f t="shared" ca="1" si="3"/>
        <v>40</v>
      </c>
      <c r="J6" s="27">
        <f t="shared" ca="1" si="3"/>
        <v>72</v>
      </c>
      <c r="K6" s="27">
        <f t="shared" ca="1" si="3"/>
        <v>134.03</v>
      </c>
      <c r="L6" s="27">
        <f t="shared" ca="1" si="3"/>
        <v>15.309999999999999</v>
      </c>
      <c r="M6" s="27">
        <f t="shared" ca="1" si="3"/>
        <v>76.23</v>
      </c>
      <c r="N6" s="27">
        <f t="shared" ca="1" si="3"/>
        <v>16.32</v>
      </c>
      <c r="O6" s="27">
        <f t="shared" ca="1" si="3"/>
        <v>11</v>
      </c>
      <c r="P6" s="27">
        <f t="shared" ca="1" si="3"/>
        <v>2.6100000000000003</v>
      </c>
      <c r="Q6" s="27">
        <f t="shared" ca="1" si="3"/>
        <v>27.2</v>
      </c>
      <c r="R6" s="28"/>
      <c r="S6" s="28"/>
      <c r="T6" s="28"/>
      <c r="U6" s="27">
        <f t="shared" ca="1" si="2"/>
        <v>15.81</v>
      </c>
      <c r="V6" s="27">
        <f t="shared" ca="1" si="2"/>
        <v>0.26</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2">
      <c r="A7" s="24">
        <v>1952</v>
      </c>
      <c r="B7" s="27">
        <f t="shared" ca="1" si="0"/>
        <v>1427.8100000000002</v>
      </c>
      <c r="C7" s="28"/>
      <c r="D7" s="27">
        <f t="shared" ca="1" si="3"/>
        <v>128</v>
      </c>
      <c r="E7" s="27">
        <f t="shared" ca="1" si="3"/>
        <v>64.05</v>
      </c>
      <c r="F7" s="27">
        <f t="shared" ca="1" si="3"/>
        <v>535.41</v>
      </c>
      <c r="G7" s="27">
        <f t="shared" ca="1" si="3"/>
        <v>213</v>
      </c>
      <c r="H7" s="27">
        <f t="shared" ca="1" si="3"/>
        <v>42.11</v>
      </c>
      <c r="I7" s="27">
        <f t="shared" ca="1" si="3"/>
        <v>47</v>
      </c>
      <c r="J7" s="27">
        <f t="shared" ca="1" si="3"/>
        <v>77.009999999999991</v>
      </c>
      <c r="K7" s="27">
        <f t="shared" ca="1" si="3"/>
        <v>136.01</v>
      </c>
      <c r="L7" s="27">
        <f t="shared" ca="1" si="3"/>
        <v>16.330000000000002</v>
      </c>
      <c r="M7" s="27">
        <f t="shared" ca="1" si="3"/>
        <v>91.789999999999992</v>
      </c>
      <c r="N7" s="27">
        <f t="shared" ca="1" si="3"/>
        <v>16.28</v>
      </c>
      <c r="O7" s="27">
        <f t="shared" ca="1" si="3"/>
        <v>13.01</v>
      </c>
      <c r="P7" s="27">
        <f t="shared" ca="1" si="3"/>
        <v>2.86</v>
      </c>
      <c r="Q7" s="27">
        <f t="shared" ca="1" si="3"/>
        <v>29.18</v>
      </c>
      <c r="R7" s="28"/>
      <c r="S7" s="28"/>
      <c r="T7" s="28"/>
      <c r="U7" s="27">
        <f t="shared" ca="1" si="2"/>
        <v>15.5</v>
      </c>
      <c r="V7" s="27">
        <f t="shared" ca="1" si="2"/>
        <v>0.22</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2">
      <c r="A8" s="24">
        <v>1953</v>
      </c>
      <c r="B8" s="27">
        <f t="shared" ca="1" si="0"/>
        <v>1530.4199999999998</v>
      </c>
      <c r="C8" s="28"/>
      <c r="D8" s="27">
        <f t="shared" ca="1" si="3"/>
        <v>125</v>
      </c>
      <c r="E8" s="27">
        <f t="shared" ca="1" si="3"/>
        <v>83.039999999999992</v>
      </c>
      <c r="F8" s="27">
        <f t="shared" ca="1" si="3"/>
        <v>530.76</v>
      </c>
      <c r="G8" s="27">
        <f t="shared" ca="1" si="3"/>
        <v>234</v>
      </c>
      <c r="H8" s="27">
        <f t="shared" ca="1" si="3"/>
        <v>49.360000000000007</v>
      </c>
      <c r="I8" s="27">
        <f t="shared" ca="1" si="3"/>
        <v>48</v>
      </c>
      <c r="J8" s="27">
        <f t="shared" ca="1" si="3"/>
        <v>82.01</v>
      </c>
      <c r="K8" s="27">
        <f t="shared" ca="1" si="3"/>
        <v>178.01</v>
      </c>
      <c r="L8" s="27">
        <f t="shared" ca="1" si="3"/>
        <v>16.399999999999999</v>
      </c>
      <c r="M8" s="27">
        <f t="shared" ca="1" si="3"/>
        <v>99.91</v>
      </c>
      <c r="N8" s="27">
        <f t="shared" ca="1" si="3"/>
        <v>17.45</v>
      </c>
      <c r="O8" s="27">
        <f t="shared" ca="1" si="3"/>
        <v>14.01</v>
      </c>
      <c r="P8" s="27">
        <f t="shared" ca="1" si="3"/>
        <v>3.1500000000000004</v>
      </c>
      <c r="Q8" s="27">
        <f t="shared" ca="1" si="3"/>
        <v>30.22</v>
      </c>
      <c r="R8" s="28"/>
      <c r="S8" s="28"/>
      <c r="T8" s="28"/>
      <c r="U8" s="27">
        <f t="shared" ca="1" si="2"/>
        <v>18.77</v>
      </c>
      <c r="V8" s="27">
        <f t="shared" ca="1" si="2"/>
        <v>0.22000000000000003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2">
      <c r="A9" s="24">
        <v>1954</v>
      </c>
      <c r="B9" s="27">
        <f t="shared" ca="1" si="0"/>
        <v>1695.56</v>
      </c>
      <c r="C9" s="28"/>
      <c r="D9" s="27">
        <f t="shared" ca="1" si="3"/>
        <v>129</v>
      </c>
      <c r="E9" s="27">
        <f t="shared" ca="1" si="3"/>
        <v>102.05</v>
      </c>
      <c r="F9" s="27">
        <f t="shared" ca="1" si="3"/>
        <v>564.97</v>
      </c>
      <c r="G9" s="27">
        <f t="shared" ca="1" si="3"/>
        <v>279</v>
      </c>
      <c r="H9" s="27">
        <f t="shared" ca="1" si="3"/>
        <v>46.45</v>
      </c>
      <c r="I9" s="27">
        <f t="shared" ca="1" si="3"/>
        <v>58.46</v>
      </c>
      <c r="J9" s="27">
        <f t="shared" ca="1" si="3"/>
        <v>100.01</v>
      </c>
      <c r="K9" s="27">
        <f t="shared" ca="1" si="3"/>
        <v>181.04000000000002</v>
      </c>
      <c r="L9" s="27">
        <f t="shared" ca="1" si="3"/>
        <v>21.16</v>
      </c>
      <c r="M9" s="27">
        <f t="shared" ca="1" si="3"/>
        <v>111.26</v>
      </c>
      <c r="N9" s="27">
        <f t="shared" ca="1" si="3"/>
        <v>21.16</v>
      </c>
      <c r="O9" s="27">
        <f t="shared" ca="1" si="3"/>
        <v>17.990000000000002</v>
      </c>
      <c r="P9" s="27">
        <f t="shared" ca="1" si="3"/>
        <v>5.84</v>
      </c>
      <c r="Q9" s="27">
        <f t="shared" ca="1" si="3"/>
        <v>35.49</v>
      </c>
      <c r="R9" s="28"/>
      <c r="S9" s="28"/>
      <c r="T9" s="28"/>
      <c r="U9" s="27">
        <f t="shared" ca="1" si="2"/>
        <v>21.2</v>
      </c>
      <c r="V9" s="27">
        <f t="shared" ca="1" si="2"/>
        <v>0.3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2">
      <c r="A10" s="24">
        <v>1955</v>
      </c>
      <c r="B10" s="27">
        <f t="shared" ca="1" si="0"/>
        <v>2125.87</v>
      </c>
      <c r="C10" s="28"/>
      <c r="D10" s="27">
        <f t="shared" ca="1" si="3"/>
        <v>142.06</v>
      </c>
      <c r="E10" s="27">
        <f t="shared" ca="1" si="3"/>
        <v>111.42</v>
      </c>
      <c r="F10" s="27">
        <f t="shared" ca="1" si="3"/>
        <v>756.87</v>
      </c>
      <c r="G10" s="27">
        <f t="shared" ca="1" si="3"/>
        <v>329</v>
      </c>
      <c r="H10" s="27">
        <f t="shared" ca="1" si="3"/>
        <v>49.629999999999995</v>
      </c>
      <c r="I10" s="27">
        <f t="shared" ca="1" si="3"/>
        <v>68.929999999999993</v>
      </c>
      <c r="J10" s="27">
        <f t="shared" ca="1" si="3"/>
        <v>132.44</v>
      </c>
      <c r="K10" s="27">
        <f t="shared" ca="1" si="3"/>
        <v>183.10999999999999</v>
      </c>
      <c r="L10" s="27">
        <f t="shared" ca="1" si="3"/>
        <v>26.27</v>
      </c>
      <c r="M10" s="27">
        <f t="shared" ca="1" si="3"/>
        <v>142.44</v>
      </c>
      <c r="N10" s="27">
        <f t="shared" ca="1" si="3"/>
        <v>28.250000000000004</v>
      </c>
      <c r="O10" s="27">
        <f t="shared" ca="1" si="3"/>
        <v>23.009999999999998</v>
      </c>
      <c r="P10" s="27">
        <f t="shared" ca="1" si="3"/>
        <v>61.349999999999994</v>
      </c>
      <c r="Q10" s="27">
        <f t="shared" ca="1" si="3"/>
        <v>42.959999999999994</v>
      </c>
      <c r="R10" s="28"/>
      <c r="S10" s="28"/>
      <c r="T10" s="28"/>
      <c r="U10" s="27">
        <f t="shared" ca="1" si="2"/>
        <v>27.360000000000003</v>
      </c>
      <c r="V10" s="27">
        <f t="shared" ca="1" si="2"/>
        <v>0.39999999999999997</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2">
      <c r="A11" s="24">
        <v>1956</v>
      </c>
      <c r="B11" s="27">
        <f t="shared" ca="1" si="0"/>
        <v>2402.0699999999997</v>
      </c>
      <c r="C11" s="28"/>
      <c r="D11" s="27">
        <f t="shared" ca="1" si="3"/>
        <v>136.07999999999998</v>
      </c>
      <c r="E11" s="27">
        <f t="shared" ca="1" si="3"/>
        <v>120.44000000000001</v>
      </c>
      <c r="F11" s="27">
        <f t="shared" ca="1" si="3"/>
        <v>913.43000000000006</v>
      </c>
      <c r="G11" s="27">
        <f t="shared" ca="1" si="3"/>
        <v>318</v>
      </c>
      <c r="H11" s="27">
        <f t="shared" ca="1" si="3"/>
        <v>58.61</v>
      </c>
      <c r="I11" s="27">
        <f t="shared" ca="1" si="3"/>
        <v>74.930000000000007</v>
      </c>
      <c r="J11" s="27">
        <f t="shared" ca="1" si="3"/>
        <v>141.42000000000002</v>
      </c>
      <c r="K11" s="27">
        <f t="shared" ca="1" si="3"/>
        <v>242.16</v>
      </c>
      <c r="L11" s="27">
        <f t="shared" ca="1" si="3"/>
        <v>28.34</v>
      </c>
      <c r="M11" s="27">
        <f t="shared" ca="1" si="3"/>
        <v>166.35</v>
      </c>
      <c r="N11" s="27">
        <f t="shared" ca="1" si="3"/>
        <v>32.28</v>
      </c>
      <c r="O11" s="27">
        <f t="shared" ca="1" si="3"/>
        <v>27</v>
      </c>
      <c r="P11" s="27">
        <f t="shared" ca="1" si="3"/>
        <v>67.02</v>
      </c>
      <c r="Q11" s="27">
        <f t="shared" ca="1" si="3"/>
        <v>45.669999999999995</v>
      </c>
      <c r="R11" s="28"/>
      <c r="S11" s="28"/>
      <c r="T11" s="28"/>
      <c r="U11" s="27">
        <f t="shared" ca="1" si="2"/>
        <v>29.38</v>
      </c>
      <c r="V11" s="27">
        <f t="shared" ca="1" si="2"/>
        <v>0.56000000000000005</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2">
      <c r="A12" s="24">
        <v>1957</v>
      </c>
      <c r="B12" s="27">
        <f t="shared" ca="1" si="0"/>
        <v>2683.18</v>
      </c>
      <c r="C12" s="28"/>
      <c r="D12" s="27">
        <f t="shared" ca="1" si="3"/>
        <v>149.07000000000002</v>
      </c>
      <c r="E12" s="27">
        <f t="shared" ca="1" si="3"/>
        <v>136.51</v>
      </c>
      <c r="F12" s="27">
        <f t="shared" ca="1" si="3"/>
        <v>1014.6599999999999</v>
      </c>
      <c r="G12" s="27">
        <f t="shared" ca="1" si="3"/>
        <v>338.99</v>
      </c>
      <c r="H12" s="27">
        <f t="shared" ca="1" si="3"/>
        <v>58.570000000000007</v>
      </c>
      <c r="I12" s="27">
        <f t="shared" ca="1" si="3"/>
        <v>76.94</v>
      </c>
      <c r="J12" s="27">
        <f t="shared" ca="1" si="3"/>
        <v>153.06</v>
      </c>
      <c r="K12" s="27">
        <f t="shared" ca="1" si="3"/>
        <v>326.15000000000003</v>
      </c>
      <c r="L12" s="27">
        <f t="shared" ca="1" si="3"/>
        <v>32.129999999999995</v>
      </c>
      <c r="M12" s="27">
        <f t="shared" ca="1" si="3"/>
        <v>175.48000000000002</v>
      </c>
      <c r="N12" s="27">
        <f t="shared" ca="1" si="3"/>
        <v>34.320000000000007</v>
      </c>
      <c r="O12" s="27">
        <f t="shared" ca="1" si="3"/>
        <v>30.01</v>
      </c>
      <c r="P12" s="27">
        <f t="shared" ca="1" si="3"/>
        <v>74.430000000000007</v>
      </c>
      <c r="Q12" s="27">
        <f t="shared" ca="1" si="3"/>
        <v>50.34</v>
      </c>
      <c r="R12" s="28"/>
      <c r="S12" s="28"/>
      <c r="T12" s="28"/>
      <c r="U12" s="27">
        <f t="shared" ca="1" si="2"/>
        <v>31.459999999999997</v>
      </c>
      <c r="V12" s="27">
        <f t="shared" ca="1" si="2"/>
        <v>0.62</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2">
      <c r="A13" s="24">
        <v>1958</v>
      </c>
      <c r="B13" s="27">
        <f t="shared" ca="1" si="0"/>
        <v>2805.92</v>
      </c>
      <c r="C13" s="28"/>
      <c r="D13" s="27">
        <f t="shared" ca="1" si="3"/>
        <v>171.08999999999997</v>
      </c>
      <c r="E13" s="27">
        <f t="shared" ca="1" si="3"/>
        <v>139.61000000000001</v>
      </c>
      <c r="F13" s="27">
        <f t="shared" ca="1" si="3"/>
        <v>1004.85</v>
      </c>
      <c r="G13" s="27">
        <f t="shared" ca="1" si="3"/>
        <v>372.01</v>
      </c>
      <c r="H13" s="27">
        <f t="shared" ca="1" si="3"/>
        <v>49.5</v>
      </c>
      <c r="I13" s="27">
        <f t="shared" ca="1" si="3"/>
        <v>84.97999999999999</v>
      </c>
      <c r="J13" s="27">
        <f t="shared" ca="1" si="3"/>
        <v>178.06</v>
      </c>
      <c r="K13" s="27">
        <f t="shared" ca="1" si="3"/>
        <v>351.20000000000005</v>
      </c>
      <c r="L13" s="27">
        <f t="shared" ca="1" si="3"/>
        <v>34.14</v>
      </c>
      <c r="M13" s="27">
        <f t="shared" ca="1" si="3"/>
        <v>169.28</v>
      </c>
      <c r="N13" s="27">
        <f t="shared" ca="1" si="3"/>
        <v>37.459999999999994</v>
      </c>
      <c r="O13" s="27">
        <f t="shared" ca="1" si="3"/>
        <v>33.01</v>
      </c>
      <c r="P13" s="27">
        <f t="shared" ca="1" si="3"/>
        <v>85.1</v>
      </c>
      <c r="Q13" s="27">
        <f t="shared" ca="1" si="3"/>
        <v>58.81</v>
      </c>
      <c r="R13" s="28"/>
      <c r="S13" s="28"/>
      <c r="T13" s="28"/>
      <c r="U13" s="27">
        <f t="shared" ca="1" si="2"/>
        <v>35.51</v>
      </c>
      <c r="V13" s="27">
        <f t="shared" ca="1" si="2"/>
        <v>0.72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2">
      <c r="A14" s="24">
        <v>1959</v>
      </c>
      <c r="B14" s="27">
        <f t="shared" ca="1" si="0"/>
        <v>2967.8500000000004</v>
      </c>
      <c r="C14" s="28"/>
      <c r="D14" s="27">
        <f t="shared" ca="1" si="3"/>
        <v>188.11</v>
      </c>
      <c r="E14" s="27">
        <f t="shared" ca="1" si="3"/>
        <v>152.35</v>
      </c>
      <c r="F14" s="27">
        <f t="shared" ca="1" si="3"/>
        <v>990.35</v>
      </c>
      <c r="G14" s="27">
        <f t="shared" ca="1" si="3"/>
        <v>410</v>
      </c>
      <c r="H14" s="27">
        <f t="shared" ca="1" si="3"/>
        <v>57.48</v>
      </c>
      <c r="I14" s="27">
        <f t="shared" ca="1" si="3"/>
        <v>89.07</v>
      </c>
      <c r="J14" s="27">
        <f t="shared" ca="1" si="3"/>
        <v>212.07000000000002</v>
      </c>
      <c r="K14" s="27">
        <f t="shared" ca="1" si="3"/>
        <v>363.86</v>
      </c>
      <c r="L14" s="27">
        <f t="shared" ca="1" si="3"/>
        <v>42.160000000000004</v>
      </c>
      <c r="M14" s="27">
        <f t="shared" ca="1" si="3"/>
        <v>169.54</v>
      </c>
      <c r="N14" s="27">
        <f t="shared" ca="1" si="3"/>
        <v>50.219999999999992</v>
      </c>
      <c r="O14" s="27">
        <f t="shared" ca="1" si="3"/>
        <v>37</v>
      </c>
      <c r="P14" s="27">
        <f t="shared" ca="1" si="3"/>
        <v>97.48</v>
      </c>
      <c r="Q14" s="27">
        <f t="shared" ca="1" si="3"/>
        <v>67.259999999999991</v>
      </c>
      <c r="R14" s="28"/>
      <c r="S14" s="28"/>
      <c r="T14" s="28"/>
      <c r="U14" s="27">
        <f t="shared" ca="1" si="2"/>
        <v>39.54</v>
      </c>
      <c r="V14" s="27">
        <f t="shared" ca="1" si="2"/>
        <v>0.74</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2">
      <c r="A15" s="24">
        <v>1960</v>
      </c>
      <c r="B15" s="27">
        <f t="shared" ca="1" si="0"/>
        <v>3294.79</v>
      </c>
      <c r="C15" s="28"/>
      <c r="D15" s="27">
        <f t="shared" ca="1" si="3"/>
        <v>191.11</v>
      </c>
      <c r="E15" s="27">
        <f t="shared" ca="1" si="3"/>
        <v>141.49</v>
      </c>
      <c r="F15" s="27">
        <f t="shared" ca="1" si="3"/>
        <v>1157.43</v>
      </c>
      <c r="G15" s="27">
        <f t="shared" ca="1" si="3"/>
        <v>412</v>
      </c>
      <c r="H15" s="27">
        <f t="shared" ca="1" si="3"/>
        <v>60.480000000000004</v>
      </c>
      <c r="I15" s="27">
        <f t="shared" ca="1" si="3"/>
        <v>101.82000000000001</v>
      </c>
      <c r="J15" s="27">
        <f t="shared" ca="1" si="3"/>
        <v>237.07999999999998</v>
      </c>
      <c r="K15" s="27">
        <f t="shared" ca="1" si="3"/>
        <v>419.11</v>
      </c>
      <c r="L15" s="27">
        <f t="shared" ca="1" si="3"/>
        <v>47.19</v>
      </c>
      <c r="M15" s="27">
        <f t="shared" ca="1" si="3"/>
        <v>187.42999999999998</v>
      </c>
      <c r="N15" s="27">
        <f t="shared" ca="1" si="3"/>
        <v>57.57</v>
      </c>
      <c r="O15" s="27">
        <f t="shared" ca="1" si="3"/>
        <v>44.02</v>
      </c>
      <c r="P15" s="27">
        <f t="shared" ca="1" si="3"/>
        <v>113.38</v>
      </c>
      <c r="Q15" s="27">
        <f t="shared" ca="1" si="3"/>
        <v>74.509999999999991</v>
      </c>
      <c r="R15" s="28"/>
      <c r="S15" s="28"/>
      <c r="T15" s="28"/>
      <c r="U15" s="27">
        <f t="shared" ca="1" si="2"/>
        <v>47.620000000000005</v>
      </c>
      <c r="V15" s="27">
        <f t="shared" ca="1" si="2"/>
        <v>0.82000000000000006</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2">
      <c r="A16" s="24">
        <v>1961</v>
      </c>
      <c r="B16" s="27">
        <f t="shared" ca="1" si="0"/>
        <v>3703.29</v>
      </c>
      <c r="C16" s="28"/>
      <c r="D16" s="27">
        <f t="shared" ref="D16:Q25" ca="1" si="5">SUM(OFFSET(D$77,$W16,0,4,1))</f>
        <v>207.13000000000002</v>
      </c>
      <c r="E16" s="27">
        <f t="shared" ca="1" si="5"/>
        <v>159.63999999999999</v>
      </c>
      <c r="F16" s="27">
        <f t="shared" ca="1" si="5"/>
        <v>1401.74</v>
      </c>
      <c r="G16" s="27">
        <f t="shared" ca="1" si="5"/>
        <v>436</v>
      </c>
      <c r="H16" s="27">
        <f t="shared" ca="1" si="5"/>
        <v>72.639999999999986</v>
      </c>
      <c r="I16" s="27">
        <f t="shared" ca="1" si="5"/>
        <v>122.99000000000001</v>
      </c>
      <c r="J16" s="27">
        <f t="shared" ca="1" si="5"/>
        <v>265.08000000000004</v>
      </c>
      <c r="K16" s="27">
        <f t="shared" ca="1" si="5"/>
        <v>381.03999999999996</v>
      </c>
      <c r="L16" s="27">
        <f t="shared" ca="1" si="5"/>
        <v>56.21</v>
      </c>
      <c r="M16" s="27">
        <f t="shared" ca="1" si="5"/>
        <v>216.61</v>
      </c>
      <c r="N16" s="27">
        <f t="shared" ca="1" si="5"/>
        <v>70.709999999999994</v>
      </c>
      <c r="O16" s="27">
        <f t="shared" ca="1" si="5"/>
        <v>51.02</v>
      </c>
      <c r="P16" s="27">
        <f t="shared" ca="1" si="5"/>
        <v>127.4</v>
      </c>
      <c r="Q16" s="27">
        <f t="shared" ca="1" si="5"/>
        <v>82.64</v>
      </c>
      <c r="R16" s="28"/>
      <c r="S16" s="28"/>
      <c r="T16" s="28"/>
      <c r="U16" s="27">
        <f t="shared" ca="1" si="2"/>
        <v>49.66</v>
      </c>
      <c r="V16" s="27">
        <f t="shared" ca="1" si="2"/>
        <v>0.99</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2">
      <c r="A17" s="24">
        <v>1962</v>
      </c>
      <c r="B17" s="27">
        <f t="shared" ca="1" si="0"/>
        <v>3701.1699999999996</v>
      </c>
      <c r="C17" s="28"/>
      <c r="D17" s="27">
        <f t="shared" ca="1" si="5"/>
        <v>213.14</v>
      </c>
      <c r="E17" s="27">
        <f t="shared" ca="1" si="5"/>
        <v>150.66000000000003</v>
      </c>
      <c r="F17" s="27">
        <f t="shared" ca="1" si="5"/>
        <v>1349.57</v>
      </c>
      <c r="G17" s="27">
        <f t="shared" ca="1" si="5"/>
        <v>500</v>
      </c>
      <c r="H17" s="27">
        <f t="shared" ca="1" si="5"/>
        <v>83.820000000000007</v>
      </c>
      <c r="I17" s="27">
        <f t="shared" ca="1" si="5"/>
        <v>112.74</v>
      </c>
      <c r="J17" s="27">
        <f t="shared" ca="1" si="5"/>
        <v>270.08999999999997</v>
      </c>
      <c r="K17" s="27">
        <f t="shared" ca="1" si="5"/>
        <v>300.53999999999996</v>
      </c>
      <c r="L17" s="27">
        <f t="shared" ca="1" si="5"/>
        <v>55.23</v>
      </c>
      <c r="M17" s="27">
        <f t="shared" ca="1" si="5"/>
        <v>233.93</v>
      </c>
      <c r="N17" s="27">
        <f t="shared" ca="1" si="5"/>
        <v>102.11</v>
      </c>
      <c r="O17" s="27">
        <f t="shared" ca="1" si="5"/>
        <v>54.010000000000005</v>
      </c>
      <c r="P17" s="27">
        <f t="shared" ca="1" si="5"/>
        <v>134.57000000000002</v>
      </c>
      <c r="Q17" s="27">
        <f t="shared" ca="1" si="5"/>
        <v>86.12</v>
      </c>
      <c r="R17" s="28"/>
      <c r="S17" s="28"/>
      <c r="T17" s="28"/>
      <c r="U17" s="27">
        <f t="shared" ca="1" si="2"/>
        <v>51.75</v>
      </c>
      <c r="V17" s="27">
        <f t="shared" ca="1" si="2"/>
        <v>1.03</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2">
      <c r="A18" s="24">
        <v>1963</v>
      </c>
      <c r="B18" s="27">
        <f t="shared" ca="1" si="0"/>
        <v>3834.7999999999997</v>
      </c>
      <c r="C18" s="28"/>
      <c r="D18" s="27">
        <f t="shared" ca="1" si="5"/>
        <v>217.15</v>
      </c>
      <c r="E18" s="27">
        <f t="shared" ca="1" si="5"/>
        <v>138.22999999999999</v>
      </c>
      <c r="F18" s="27">
        <f t="shared" ca="1" si="5"/>
        <v>1255</v>
      </c>
      <c r="G18" s="27">
        <f t="shared" ca="1" si="5"/>
        <v>632</v>
      </c>
      <c r="H18" s="27">
        <f t="shared" ca="1" si="5"/>
        <v>91.009999999999991</v>
      </c>
      <c r="I18" s="27">
        <f t="shared" ca="1" si="5"/>
        <v>142.17999999999998</v>
      </c>
      <c r="J18" s="27">
        <f t="shared" ca="1" si="5"/>
        <v>288.10000000000002</v>
      </c>
      <c r="K18" s="27">
        <f t="shared" ca="1" si="5"/>
        <v>294.28000000000003</v>
      </c>
      <c r="L18" s="27">
        <f t="shared" ca="1" si="5"/>
        <v>60.26</v>
      </c>
      <c r="M18" s="27">
        <f t="shared" ca="1" si="5"/>
        <v>260.83</v>
      </c>
      <c r="N18" s="27">
        <f t="shared" ca="1" si="5"/>
        <v>105.13</v>
      </c>
      <c r="O18" s="27">
        <f t="shared" ca="1" si="5"/>
        <v>58.01</v>
      </c>
      <c r="P18" s="27">
        <f t="shared" ca="1" si="5"/>
        <v>142.36000000000001</v>
      </c>
      <c r="Q18" s="27">
        <f t="shared" ca="1" si="5"/>
        <v>90.15</v>
      </c>
      <c r="R18" s="28"/>
      <c r="S18" s="28"/>
      <c r="T18" s="28"/>
      <c r="U18" s="27">
        <f t="shared" ca="1" si="2"/>
        <v>56.889999999999993</v>
      </c>
      <c r="V18" s="27">
        <f t="shared" ca="1" si="2"/>
        <v>1.27</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2">
      <c r="A19" s="24">
        <v>1964</v>
      </c>
      <c r="B19" s="27">
        <f t="shared" ca="1" si="0"/>
        <v>4444.3100000000004</v>
      </c>
      <c r="C19" s="28"/>
      <c r="D19" s="27">
        <f t="shared" ca="1" si="5"/>
        <v>229.14999999999998</v>
      </c>
      <c r="E19" s="27">
        <f t="shared" ca="1" si="5"/>
        <v>161.31</v>
      </c>
      <c r="F19" s="27">
        <f t="shared" ca="1" si="5"/>
        <v>1417.2999999999997</v>
      </c>
      <c r="G19" s="27">
        <f t="shared" ca="1" si="5"/>
        <v>737</v>
      </c>
      <c r="H19" s="27">
        <f t="shared" ca="1" si="5"/>
        <v>108.08</v>
      </c>
      <c r="I19" s="27">
        <f t="shared" ca="1" si="5"/>
        <v>178.58999999999997</v>
      </c>
      <c r="J19" s="27">
        <f t="shared" ca="1" si="5"/>
        <v>340.1</v>
      </c>
      <c r="K19" s="27">
        <f t="shared" ca="1" si="5"/>
        <v>390.35</v>
      </c>
      <c r="L19" s="27">
        <f t="shared" ca="1" si="5"/>
        <v>69.330000000000013</v>
      </c>
      <c r="M19" s="27">
        <f t="shared" ca="1" si="5"/>
        <v>294.73</v>
      </c>
      <c r="N19" s="27">
        <f t="shared" ca="1" si="5"/>
        <v>129.14999999999998</v>
      </c>
      <c r="O19" s="27">
        <f t="shared" ca="1" si="5"/>
        <v>68.009999999999991</v>
      </c>
      <c r="P19" s="27">
        <f t="shared" ca="1" si="5"/>
        <v>150.14000000000001</v>
      </c>
      <c r="Q19" s="27">
        <f t="shared" ca="1" si="5"/>
        <v>104.3</v>
      </c>
      <c r="R19" s="28"/>
      <c r="S19" s="28"/>
      <c r="T19" s="28"/>
      <c r="U19" s="27">
        <f t="shared" ca="1" si="2"/>
        <v>62.59</v>
      </c>
      <c r="V19" s="27">
        <f t="shared" ca="1" si="2"/>
        <v>2.14</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2">
      <c r="A20" s="24">
        <v>1965</v>
      </c>
      <c r="B20" s="27">
        <f t="shared" ca="1" si="0"/>
        <v>4946.21</v>
      </c>
      <c r="C20" s="28"/>
      <c r="D20" s="27">
        <f t="shared" ca="1" si="5"/>
        <v>265.18</v>
      </c>
      <c r="E20" s="27">
        <f t="shared" ca="1" si="5"/>
        <v>181.59</v>
      </c>
      <c r="F20" s="27">
        <f t="shared" ca="1" si="5"/>
        <v>1645.2400000000002</v>
      </c>
      <c r="G20" s="27">
        <f t="shared" ca="1" si="5"/>
        <v>795</v>
      </c>
      <c r="H20" s="27">
        <f t="shared" ca="1" si="5"/>
        <v>124.14</v>
      </c>
      <c r="I20" s="27">
        <f t="shared" ca="1" si="5"/>
        <v>189.51</v>
      </c>
      <c r="J20" s="27">
        <f t="shared" ca="1" si="5"/>
        <v>387.11</v>
      </c>
      <c r="K20" s="27">
        <f t="shared" ca="1" si="5"/>
        <v>401.15999999999997</v>
      </c>
      <c r="L20" s="27">
        <f t="shared" ca="1" si="5"/>
        <v>103.16</v>
      </c>
      <c r="M20" s="27">
        <f t="shared" ca="1" si="5"/>
        <v>335.75</v>
      </c>
      <c r="N20" s="27">
        <f t="shared" ca="1" si="5"/>
        <v>147.12</v>
      </c>
      <c r="O20" s="27">
        <f t="shared" ca="1" si="5"/>
        <v>67.02000000000001</v>
      </c>
      <c r="P20" s="27">
        <f t="shared" ca="1" si="5"/>
        <v>151.02000000000001</v>
      </c>
      <c r="Q20" s="27">
        <f t="shared" ca="1" si="5"/>
        <v>91.360000000000014</v>
      </c>
      <c r="R20" s="28"/>
      <c r="S20" s="28"/>
      <c r="T20" s="28"/>
      <c r="U20" s="27">
        <f t="shared" ca="1" si="2"/>
        <v>53.18</v>
      </c>
      <c r="V20" s="27">
        <f t="shared" ca="1" si="2"/>
        <v>3.76</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2">
      <c r="A21" s="24">
        <v>1966</v>
      </c>
      <c r="B21" s="27">
        <f t="shared" ca="1" si="0"/>
        <v>5257.68</v>
      </c>
      <c r="C21" s="28"/>
      <c r="D21" s="27">
        <f t="shared" ca="1" si="5"/>
        <v>265.18</v>
      </c>
      <c r="E21" s="27">
        <f t="shared" ca="1" si="5"/>
        <v>212.79000000000002</v>
      </c>
      <c r="F21" s="27">
        <f t="shared" ca="1" si="5"/>
        <v>1777.12</v>
      </c>
      <c r="G21" s="27">
        <f t="shared" ca="1" si="5"/>
        <v>955</v>
      </c>
      <c r="H21" s="27">
        <f t="shared" ca="1" si="5"/>
        <v>130.46</v>
      </c>
      <c r="I21" s="27">
        <f t="shared" ca="1" si="5"/>
        <v>174.52</v>
      </c>
      <c r="J21" s="27">
        <f t="shared" ca="1" si="5"/>
        <v>369.12</v>
      </c>
      <c r="K21" s="27">
        <f t="shared" ca="1" si="5"/>
        <v>357.84</v>
      </c>
      <c r="L21" s="27">
        <f t="shared" ca="1" si="5"/>
        <v>107.16</v>
      </c>
      <c r="M21" s="27">
        <f t="shared" ca="1" si="5"/>
        <v>369.84000000000003</v>
      </c>
      <c r="N21" s="27">
        <f t="shared" ca="1" si="5"/>
        <v>166.14</v>
      </c>
      <c r="O21" s="27">
        <f t="shared" ca="1" si="5"/>
        <v>64.02000000000001</v>
      </c>
      <c r="P21" s="27">
        <f t="shared" ca="1" si="5"/>
        <v>159.82</v>
      </c>
      <c r="Q21" s="27">
        <f t="shared" ca="1" si="5"/>
        <v>89.95</v>
      </c>
      <c r="R21" s="28"/>
      <c r="S21" s="28"/>
      <c r="T21" s="28"/>
      <c r="U21" s="27">
        <f t="shared" ca="1" si="2"/>
        <v>51.04</v>
      </c>
      <c r="V21" s="27">
        <f t="shared" ca="1" si="2"/>
        <v>3.7300000000000004</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2">
      <c r="A22" s="24">
        <v>1967</v>
      </c>
      <c r="B22" s="27">
        <f t="shared" ca="1" si="0"/>
        <v>5580.41</v>
      </c>
      <c r="C22" s="28"/>
      <c r="D22" s="27">
        <f t="shared" ca="1" si="5"/>
        <v>280.18999999999994</v>
      </c>
      <c r="E22" s="27">
        <f t="shared" ca="1" si="5"/>
        <v>264.78000000000003</v>
      </c>
      <c r="F22" s="27">
        <f t="shared" ca="1" si="5"/>
        <v>1740.4099999999999</v>
      </c>
      <c r="G22" s="27">
        <f t="shared" ca="1" si="5"/>
        <v>1022.01</v>
      </c>
      <c r="H22" s="27">
        <f t="shared" ca="1" si="5"/>
        <v>146.15</v>
      </c>
      <c r="I22" s="27">
        <f t="shared" ca="1" si="5"/>
        <v>194.51</v>
      </c>
      <c r="J22" s="27">
        <f t="shared" ca="1" si="5"/>
        <v>379.13000000000005</v>
      </c>
      <c r="K22" s="27">
        <f t="shared" ca="1" si="5"/>
        <v>442.05</v>
      </c>
      <c r="L22" s="27">
        <f t="shared" ca="1" si="5"/>
        <v>106.16</v>
      </c>
      <c r="M22" s="27">
        <f t="shared" ca="1" si="5"/>
        <v>430.77</v>
      </c>
      <c r="N22" s="27">
        <f t="shared" ca="1" si="5"/>
        <v>191.14</v>
      </c>
      <c r="O22" s="27">
        <f t="shared" ca="1" si="5"/>
        <v>70.02000000000001</v>
      </c>
      <c r="P22" s="27">
        <f t="shared" ca="1" si="5"/>
        <v>164.07999999999998</v>
      </c>
      <c r="Q22" s="27">
        <f t="shared" ca="1" si="5"/>
        <v>91.04</v>
      </c>
      <c r="R22" s="28"/>
      <c r="S22" s="28"/>
      <c r="T22" s="28"/>
      <c r="U22" s="27">
        <f t="shared" ca="1" si="2"/>
        <v>50.02</v>
      </c>
      <c r="V22" s="27">
        <f t="shared" ca="1" si="2"/>
        <v>2.96</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2">
      <c r="A23" s="24">
        <v>1968</v>
      </c>
      <c r="B23" s="27">
        <f t="shared" ca="1" si="0"/>
        <v>6009.8799999999992</v>
      </c>
      <c r="C23" s="28"/>
      <c r="D23" s="27">
        <f t="shared" ca="1" si="5"/>
        <v>317.21000000000004</v>
      </c>
      <c r="E23" s="27">
        <f t="shared" ca="1" si="5"/>
        <v>240.63</v>
      </c>
      <c r="F23" s="27">
        <f t="shared" ca="1" si="5"/>
        <v>1908.79</v>
      </c>
      <c r="G23" s="27">
        <f t="shared" ca="1" si="5"/>
        <v>858</v>
      </c>
      <c r="H23" s="27">
        <f t="shared" ca="1" si="5"/>
        <v>171.21</v>
      </c>
      <c r="I23" s="27">
        <f t="shared" ca="1" si="5"/>
        <v>207.63</v>
      </c>
      <c r="J23" s="27">
        <f t="shared" ca="1" si="5"/>
        <v>445.13000000000005</v>
      </c>
      <c r="K23" s="27">
        <f t="shared" ca="1" si="5"/>
        <v>604.64</v>
      </c>
      <c r="L23" s="27">
        <f t="shared" ca="1" si="5"/>
        <v>124.17</v>
      </c>
      <c r="M23" s="27">
        <f t="shared" ca="1" si="5"/>
        <v>483.99</v>
      </c>
      <c r="N23" s="27">
        <f t="shared" ca="1" si="5"/>
        <v>241.16000000000003</v>
      </c>
      <c r="O23" s="27">
        <f t="shared" ca="1" si="5"/>
        <v>69.03</v>
      </c>
      <c r="P23" s="27">
        <f t="shared" ca="1" si="5"/>
        <v>184.49</v>
      </c>
      <c r="Q23" s="27">
        <f t="shared" ca="1" si="5"/>
        <v>95.4</v>
      </c>
      <c r="R23" s="28"/>
      <c r="S23" s="28"/>
      <c r="T23" s="28"/>
      <c r="U23" s="27">
        <f t="shared" ca="1" si="2"/>
        <v>49.22</v>
      </c>
      <c r="V23" s="27">
        <f t="shared" ca="1" si="2"/>
        <v>4.07</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2">
      <c r="A24" s="24">
        <v>1969</v>
      </c>
      <c r="B24" s="27">
        <f t="shared" ca="1" si="0"/>
        <v>6310.04</v>
      </c>
      <c r="C24" s="28"/>
      <c r="D24" s="27">
        <f t="shared" ca="1" si="5"/>
        <v>315.22000000000003</v>
      </c>
      <c r="E24" s="27">
        <f t="shared" ca="1" si="5"/>
        <v>257.46999999999997</v>
      </c>
      <c r="F24" s="27">
        <f t="shared" ca="1" si="5"/>
        <v>2111.5</v>
      </c>
      <c r="G24" s="27">
        <f t="shared" ca="1" si="5"/>
        <v>741</v>
      </c>
      <c r="H24" s="27">
        <f t="shared" ca="1" si="5"/>
        <v>180.21</v>
      </c>
      <c r="I24" s="27">
        <f t="shared" ca="1" si="5"/>
        <v>203.55</v>
      </c>
      <c r="J24" s="27">
        <f t="shared" ca="1" si="5"/>
        <v>469.14</v>
      </c>
      <c r="K24" s="27">
        <f t="shared" ca="1" si="5"/>
        <v>624.77</v>
      </c>
      <c r="L24" s="27">
        <f t="shared" ca="1" si="5"/>
        <v>150.31</v>
      </c>
      <c r="M24" s="27">
        <f t="shared" ca="1" si="5"/>
        <v>534.45000000000005</v>
      </c>
      <c r="N24" s="27">
        <f t="shared" ca="1" si="5"/>
        <v>274.17</v>
      </c>
      <c r="O24" s="27">
        <f t="shared" ca="1" si="5"/>
        <v>80.03</v>
      </c>
      <c r="P24" s="27">
        <f t="shared" ca="1" si="5"/>
        <v>191.28</v>
      </c>
      <c r="Q24" s="27">
        <f t="shared" ca="1" si="5"/>
        <v>94.36999999999999</v>
      </c>
      <c r="R24" s="28"/>
      <c r="S24" s="28"/>
      <c r="T24" s="28"/>
      <c r="U24" s="27">
        <f t="shared" ca="1" si="2"/>
        <v>70.740000000000009</v>
      </c>
      <c r="V24" s="27">
        <f t="shared" ca="1" si="2"/>
        <v>4.8499999999999996</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2">
      <c r="A25" s="24">
        <v>1970</v>
      </c>
      <c r="B25" s="27">
        <f t="shared" ca="1" si="0"/>
        <v>7279.62</v>
      </c>
      <c r="C25" s="28"/>
      <c r="D25" s="27">
        <f t="shared" ca="1" si="5"/>
        <v>355.2</v>
      </c>
      <c r="E25" s="27">
        <f t="shared" ca="1" si="5"/>
        <v>247.47</v>
      </c>
      <c r="F25" s="27">
        <f t="shared" ca="1" si="5"/>
        <v>2477.8500000000004</v>
      </c>
      <c r="G25" s="27">
        <f t="shared" ca="1" si="5"/>
        <v>714</v>
      </c>
      <c r="H25" s="27">
        <f t="shared" ca="1" si="5"/>
        <v>209.3</v>
      </c>
      <c r="I25" s="27">
        <f t="shared" ca="1" si="5"/>
        <v>211.88</v>
      </c>
      <c r="J25" s="27">
        <f t="shared" ca="1" si="5"/>
        <v>536.88000000000011</v>
      </c>
      <c r="K25" s="27">
        <f t="shared" ca="1" si="5"/>
        <v>743.7</v>
      </c>
      <c r="L25" s="27">
        <f t="shared" ca="1" si="5"/>
        <v>154.44</v>
      </c>
      <c r="M25" s="27">
        <f t="shared" ca="1" si="5"/>
        <v>761.69999999999993</v>
      </c>
      <c r="N25" s="27">
        <f t="shared" ca="1" si="5"/>
        <v>369.15</v>
      </c>
      <c r="O25" s="27">
        <f t="shared" ca="1" si="5"/>
        <v>90.3</v>
      </c>
      <c r="P25" s="27">
        <f t="shared" ca="1" si="5"/>
        <v>211.54</v>
      </c>
      <c r="Q25" s="27">
        <f t="shared" ca="1" si="5"/>
        <v>106.13</v>
      </c>
      <c r="R25" s="28"/>
      <c r="S25" s="28"/>
      <c r="T25" s="28"/>
      <c r="U25" s="27">
        <f t="shared" ref="U25:V44" ca="1" si="6">SUM(OFFSET(U$77,$W25,0,4,1))</f>
        <v>76.13</v>
      </c>
      <c r="V25" s="27">
        <f t="shared" ca="1" si="6"/>
        <v>4.88</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2">
      <c r="A26" s="24">
        <v>1971</v>
      </c>
      <c r="B26" s="27">
        <f t="shared" ca="1" si="0"/>
        <v>7964.9800000000005</v>
      </c>
      <c r="C26" s="28"/>
      <c r="D26" s="27">
        <f t="shared" ref="D26:Q35" ca="1" si="7">SUM(OFFSET(D$77,$W26,0,4,1))</f>
        <v>393.28000000000003</v>
      </c>
      <c r="E26" s="27">
        <f t="shared" ca="1" si="7"/>
        <v>282.48</v>
      </c>
      <c r="F26" s="27">
        <f t="shared" ca="1" si="7"/>
        <v>2607.3100000000004</v>
      </c>
      <c r="G26" s="27">
        <f t="shared" ca="1" si="7"/>
        <v>712.01</v>
      </c>
      <c r="H26" s="27">
        <f t="shared" ca="1" si="7"/>
        <v>250.45</v>
      </c>
      <c r="I26" s="27">
        <f t="shared" ca="1" si="7"/>
        <v>211.03000000000003</v>
      </c>
      <c r="J26" s="27">
        <f t="shared" ca="1" si="7"/>
        <v>635.16999999999996</v>
      </c>
      <c r="K26" s="27">
        <f t="shared" ca="1" si="7"/>
        <v>825.18000000000006</v>
      </c>
      <c r="L26" s="27">
        <f t="shared" ca="1" si="7"/>
        <v>228.89</v>
      </c>
      <c r="M26" s="27">
        <f t="shared" ca="1" si="7"/>
        <v>854.79000000000008</v>
      </c>
      <c r="N26" s="27">
        <f t="shared" ca="1" si="7"/>
        <v>393.52</v>
      </c>
      <c r="O26" s="27">
        <f t="shared" ca="1" si="7"/>
        <v>108.3</v>
      </c>
      <c r="P26" s="27">
        <f t="shared" ca="1" si="7"/>
        <v>236.73999999999998</v>
      </c>
      <c r="Q26" s="27">
        <f t="shared" ca="1" si="7"/>
        <v>123.21000000000001</v>
      </c>
      <c r="R26" s="28"/>
      <c r="S26" s="28"/>
      <c r="T26" s="28"/>
      <c r="U26" s="27">
        <f t="shared" ca="1" si="6"/>
        <v>85.24</v>
      </c>
      <c r="V26" s="27">
        <f t="shared" ca="1" si="6"/>
        <v>6.11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2">
      <c r="A27" s="24">
        <v>1972</v>
      </c>
      <c r="B27" s="27">
        <f t="shared" ca="1" si="0"/>
        <v>8433.4599999999991</v>
      </c>
      <c r="C27" s="28"/>
      <c r="D27" s="27">
        <f t="shared" ca="1" si="7"/>
        <v>478.34000000000003</v>
      </c>
      <c r="E27" s="27">
        <f t="shared" ca="1" si="7"/>
        <v>349.19</v>
      </c>
      <c r="F27" s="27">
        <f t="shared" ca="1" si="7"/>
        <v>2430.64</v>
      </c>
      <c r="G27" s="27">
        <f t="shared" ca="1" si="7"/>
        <v>649.01</v>
      </c>
      <c r="H27" s="27">
        <f t="shared" ca="1" si="7"/>
        <v>283.48</v>
      </c>
      <c r="I27" s="27">
        <f t="shared" ca="1" si="7"/>
        <v>243.51</v>
      </c>
      <c r="J27" s="27">
        <f t="shared" ca="1" si="7"/>
        <v>767.18</v>
      </c>
      <c r="K27" s="27">
        <f t="shared" ca="1" si="7"/>
        <v>997.63999999999987</v>
      </c>
      <c r="L27" s="27">
        <f t="shared" ca="1" si="7"/>
        <v>232.89999999999998</v>
      </c>
      <c r="M27" s="27">
        <f t="shared" ca="1" si="7"/>
        <v>906.16</v>
      </c>
      <c r="N27" s="27">
        <f t="shared" ca="1" si="7"/>
        <v>444.25</v>
      </c>
      <c r="O27" s="27">
        <f t="shared" ca="1" si="7"/>
        <v>132.33000000000001</v>
      </c>
      <c r="P27" s="27">
        <f t="shared" ca="1" si="7"/>
        <v>244.73000000000002</v>
      </c>
      <c r="Q27" s="27">
        <f t="shared" ca="1" si="7"/>
        <v>155.02000000000001</v>
      </c>
      <c r="R27" s="28"/>
      <c r="S27" s="28"/>
      <c r="T27" s="28"/>
      <c r="U27" s="27">
        <f t="shared" ca="1" si="6"/>
        <v>96.72</v>
      </c>
      <c r="V27" s="27">
        <f t="shared" ca="1" si="6"/>
        <v>6.62</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2">
      <c r="A28" s="24">
        <v>1973</v>
      </c>
      <c r="B28" s="27">
        <f t="shared" ca="1" si="0"/>
        <v>10328.799999999999</v>
      </c>
      <c r="C28" s="28"/>
      <c r="D28" s="27">
        <f t="shared" ca="1" si="7"/>
        <v>603.05999999999995</v>
      </c>
      <c r="E28" s="27">
        <f t="shared" ca="1" si="7"/>
        <v>560.12</v>
      </c>
      <c r="F28" s="27">
        <f t="shared" ca="1" si="7"/>
        <v>2822.92</v>
      </c>
      <c r="G28" s="27">
        <f t="shared" ca="1" si="7"/>
        <v>688</v>
      </c>
      <c r="H28" s="27">
        <f t="shared" ca="1" si="7"/>
        <v>349.68000000000006</v>
      </c>
      <c r="I28" s="27">
        <f t="shared" ca="1" si="7"/>
        <v>358.46999999999997</v>
      </c>
      <c r="J28" s="27">
        <f t="shared" ca="1" si="7"/>
        <v>907.24</v>
      </c>
      <c r="K28" s="27">
        <f t="shared" ca="1" si="7"/>
        <v>1187.24</v>
      </c>
      <c r="L28" s="27">
        <f t="shared" ca="1" si="7"/>
        <v>262.64</v>
      </c>
      <c r="M28" s="27">
        <f t="shared" ca="1" si="7"/>
        <v>1168.0999999999999</v>
      </c>
      <c r="N28" s="27">
        <f t="shared" ca="1" si="7"/>
        <v>602.30999999999995</v>
      </c>
      <c r="O28" s="27">
        <f t="shared" ca="1" si="7"/>
        <v>168.35999999999999</v>
      </c>
      <c r="P28" s="27">
        <f t="shared" ca="1" si="7"/>
        <v>304.45</v>
      </c>
      <c r="Q28" s="27">
        <f t="shared" ca="1" si="7"/>
        <v>210.81</v>
      </c>
      <c r="R28" s="28"/>
      <c r="S28" s="28"/>
      <c r="T28" s="28"/>
      <c r="U28" s="27">
        <f t="shared" ca="1" si="6"/>
        <v>110.33</v>
      </c>
      <c r="V28" s="27">
        <f t="shared" ca="1" si="6"/>
        <v>8.0599999999999987</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2">
      <c r="A29" s="24">
        <v>1974</v>
      </c>
      <c r="B29" s="27">
        <f t="shared" ca="1" si="0"/>
        <v>12558.12</v>
      </c>
      <c r="C29" s="28"/>
      <c r="D29" s="27">
        <f t="shared" ca="1" si="7"/>
        <v>642.26</v>
      </c>
      <c r="E29" s="27">
        <f t="shared" ca="1" si="7"/>
        <v>1010.9099999999999</v>
      </c>
      <c r="F29" s="27">
        <f t="shared" ca="1" si="7"/>
        <v>3597.96</v>
      </c>
      <c r="G29" s="27">
        <f t="shared" ca="1" si="7"/>
        <v>850</v>
      </c>
      <c r="H29" s="27">
        <f t="shared" ca="1" si="7"/>
        <v>385.81</v>
      </c>
      <c r="I29" s="27">
        <f t="shared" ca="1" si="7"/>
        <v>442.67</v>
      </c>
      <c r="J29" s="27">
        <f t="shared" ca="1" si="7"/>
        <v>1095.32</v>
      </c>
      <c r="K29" s="27">
        <f t="shared" ca="1" si="7"/>
        <v>1263.56</v>
      </c>
      <c r="L29" s="27">
        <f t="shared" ca="1" si="7"/>
        <v>259.68</v>
      </c>
      <c r="M29" s="27">
        <f t="shared" ca="1" si="7"/>
        <v>1254.8800000000001</v>
      </c>
      <c r="N29" s="27">
        <f t="shared" ca="1" si="7"/>
        <v>768.41</v>
      </c>
      <c r="O29" s="27">
        <f t="shared" ca="1" si="7"/>
        <v>242.44</v>
      </c>
      <c r="P29" s="27">
        <f t="shared" ca="1" si="7"/>
        <v>339.57000000000005</v>
      </c>
      <c r="Q29" s="27">
        <f t="shared" ca="1" si="7"/>
        <v>250.1</v>
      </c>
      <c r="R29" s="28"/>
      <c r="S29" s="28"/>
      <c r="T29" s="28"/>
      <c r="U29" s="27">
        <f t="shared" ca="1" si="6"/>
        <v>123.69</v>
      </c>
      <c r="V29" s="27">
        <f t="shared" ca="1" si="6"/>
        <v>9.0299999999999994</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2">
      <c r="A30" s="24">
        <v>1975</v>
      </c>
      <c r="B30" s="27">
        <f t="shared" ca="1" si="0"/>
        <v>14968.689999999999</v>
      </c>
      <c r="C30" s="28"/>
      <c r="D30" s="27">
        <f t="shared" ca="1" si="7"/>
        <v>705.08</v>
      </c>
      <c r="E30" s="27">
        <f t="shared" ca="1" si="7"/>
        <v>1904.64</v>
      </c>
      <c r="F30" s="27">
        <f t="shared" ca="1" si="7"/>
        <v>4225.62</v>
      </c>
      <c r="G30" s="27">
        <f t="shared" ca="1" si="7"/>
        <v>1164.99</v>
      </c>
      <c r="H30" s="27">
        <f t="shared" ca="1" si="7"/>
        <v>445.89</v>
      </c>
      <c r="I30" s="27">
        <f t="shared" ca="1" si="7"/>
        <v>465.78999999999996</v>
      </c>
      <c r="J30" s="27">
        <f t="shared" ca="1" si="7"/>
        <v>1125.99</v>
      </c>
      <c r="K30" s="27">
        <f t="shared" ca="1" si="7"/>
        <v>1430.5300000000002</v>
      </c>
      <c r="L30" s="27">
        <f t="shared" ca="1" si="7"/>
        <v>236.47</v>
      </c>
      <c r="M30" s="27">
        <f t="shared" ca="1" si="7"/>
        <v>1354.52</v>
      </c>
      <c r="N30" s="27">
        <f t="shared" ca="1" si="7"/>
        <v>722.12</v>
      </c>
      <c r="O30" s="27">
        <f t="shared" ca="1" si="7"/>
        <v>185.85</v>
      </c>
      <c r="P30" s="27">
        <f t="shared" ca="1" si="7"/>
        <v>394.98</v>
      </c>
      <c r="Q30" s="27">
        <f t="shared" ca="1" si="7"/>
        <v>450.06999999999994</v>
      </c>
      <c r="R30" s="28"/>
      <c r="S30" s="28"/>
      <c r="T30" s="28"/>
      <c r="U30" s="27">
        <f t="shared" ca="1" si="6"/>
        <v>120.97</v>
      </c>
      <c r="V30" s="27">
        <f t="shared" ca="1" si="6"/>
        <v>11.18</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2">
      <c r="A31" s="24">
        <v>1976</v>
      </c>
      <c r="B31" s="27">
        <f t="shared" ca="1" si="0"/>
        <v>17792.14</v>
      </c>
      <c r="C31" s="28"/>
      <c r="D31" s="27">
        <f t="shared" ca="1" si="7"/>
        <v>859.09999999999991</v>
      </c>
      <c r="E31" s="27">
        <f t="shared" ca="1" si="7"/>
        <v>2782.55</v>
      </c>
      <c r="F31" s="27">
        <f t="shared" ca="1" si="7"/>
        <v>4878.3</v>
      </c>
      <c r="G31" s="27">
        <f t="shared" ca="1" si="7"/>
        <v>1270.9900000000002</v>
      </c>
      <c r="H31" s="27">
        <f t="shared" ca="1" si="7"/>
        <v>547.98</v>
      </c>
      <c r="I31" s="27">
        <f t="shared" ca="1" si="7"/>
        <v>481.91</v>
      </c>
      <c r="J31" s="27">
        <f t="shared" ca="1" si="7"/>
        <v>1224.01</v>
      </c>
      <c r="K31" s="27">
        <f t="shared" ca="1" si="7"/>
        <v>1514.48</v>
      </c>
      <c r="L31" s="27">
        <f t="shared" ca="1" si="7"/>
        <v>270.65999999999997</v>
      </c>
      <c r="M31" s="27">
        <f t="shared" ca="1" si="7"/>
        <v>1598.36</v>
      </c>
      <c r="N31" s="27">
        <f t="shared" ca="1" si="7"/>
        <v>826.11</v>
      </c>
      <c r="O31" s="27">
        <f t="shared" ca="1" si="7"/>
        <v>212.45999999999998</v>
      </c>
      <c r="P31" s="27">
        <f t="shared" ca="1" si="7"/>
        <v>543.21</v>
      </c>
      <c r="Q31" s="27">
        <f t="shared" ca="1" si="7"/>
        <v>553.72</v>
      </c>
      <c r="R31" s="28"/>
      <c r="S31" s="28"/>
      <c r="T31" s="28"/>
      <c r="U31" s="27">
        <f t="shared" ca="1" si="6"/>
        <v>175.57000000000002</v>
      </c>
      <c r="V31" s="27">
        <f t="shared" ca="1" si="6"/>
        <v>13.18</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2">
      <c r="A32" s="24">
        <v>1977</v>
      </c>
      <c r="B32" s="27">
        <f t="shared" ca="1" si="0"/>
        <v>20597.759999999998</v>
      </c>
      <c r="C32" s="28"/>
      <c r="D32" s="27">
        <f t="shared" ca="1" si="7"/>
        <v>1004.1</v>
      </c>
      <c r="E32" s="27">
        <f t="shared" ca="1" si="7"/>
        <v>3031.62</v>
      </c>
      <c r="F32" s="27">
        <f t="shared" ca="1" si="7"/>
        <v>5829.15</v>
      </c>
      <c r="G32" s="27">
        <f t="shared" ca="1" si="7"/>
        <v>1233.99</v>
      </c>
      <c r="H32" s="27">
        <f t="shared" ca="1" si="7"/>
        <v>508.55</v>
      </c>
      <c r="I32" s="27">
        <f t="shared" ca="1" si="7"/>
        <v>507.17999999999995</v>
      </c>
      <c r="J32" s="27">
        <f t="shared" ca="1" si="7"/>
        <v>1715</v>
      </c>
      <c r="K32" s="27">
        <f t="shared" ca="1" si="7"/>
        <v>1910.9899999999998</v>
      </c>
      <c r="L32" s="27">
        <f t="shared" ca="1" si="7"/>
        <v>355.49</v>
      </c>
      <c r="M32" s="27">
        <f t="shared" ca="1" si="7"/>
        <v>1717.7399999999998</v>
      </c>
      <c r="N32" s="27">
        <f t="shared" ca="1" si="7"/>
        <v>854.09999999999991</v>
      </c>
      <c r="O32" s="27">
        <f t="shared" ca="1" si="7"/>
        <v>201.56</v>
      </c>
      <c r="P32" s="27">
        <f t="shared" ca="1" si="7"/>
        <v>679.33</v>
      </c>
      <c r="Q32" s="27">
        <f t="shared" ca="1" si="7"/>
        <v>761.21</v>
      </c>
      <c r="R32" s="28"/>
      <c r="S32" s="28"/>
      <c r="T32" s="28"/>
      <c r="U32" s="27">
        <f t="shared" ca="1" si="6"/>
        <v>219.56</v>
      </c>
      <c r="V32" s="27">
        <f t="shared" ca="1" si="6"/>
        <v>21.21</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2">
      <c r="A33" s="24">
        <v>1978</v>
      </c>
      <c r="B33" s="27">
        <f t="shared" ca="1" si="0"/>
        <v>24134.42</v>
      </c>
      <c r="C33" s="28"/>
      <c r="D33" s="27">
        <f t="shared" ca="1" si="7"/>
        <v>1183.1200000000001</v>
      </c>
      <c r="E33" s="27">
        <f t="shared" ca="1" si="7"/>
        <v>3073.5600000000004</v>
      </c>
      <c r="F33" s="27">
        <f t="shared" ca="1" si="7"/>
        <v>7151.23</v>
      </c>
      <c r="G33" s="27">
        <f t="shared" ca="1" si="7"/>
        <v>1266</v>
      </c>
      <c r="H33" s="27">
        <f t="shared" ca="1" si="7"/>
        <v>622.20000000000005</v>
      </c>
      <c r="I33" s="27">
        <f t="shared" ca="1" si="7"/>
        <v>590.56000000000006</v>
      </c>
      <c r="J33" s="27">
        <f t="shared" ca="1" si="7"/>
        <v>2183.87</v>
      </c>
      <c r="K33" s="27">
        <f t="shared" ca="1" si="7"/>
        <v>2318.52</v>
      </c>
      <c r="L33" s="27">
        <f t="shared" ca="1" si="7"/>
        <v>463.02</v>
      </c>
      <c r="M33" s="27">
        <f t="shared" ca="1" si="7"/>
        <v>1903.72</v>
      </c>
      <c r="N33" s="27">
        <f t="shared" ca="1" si="7"/>
        <v>1076.1299999999999</v>
      </c>
      <c r="O33" s="27">
        <f t="shared" ca="1" si="7"/>
        <v>243.07</v>
      </c>
      <c r="P33" s="27">
        <f t="shared" ca="1" si="7"/>
        <v>784.04</v>
      </c>
      <c r="Q33" s="27">
        <f t="shared" ca="1" si="7"/>
        <v>867.24</v>
      </c>
      <c r="R33" s="28"/>
      <c r="S33" s="28"/>
      <c r="T33" s="28"/>
      <c r="U33" s="27">
        <f t="shared" ca="1" si="6"/>
        <v>215.26</v>
      </c>
      <c r="V33" s="27">
        <f t="shared" ca="1" si="6"/>
        <v>139.66000000000003</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2">
      <c r="A34" s="24">
        <v>1979</v>
      </c>
      <c r="B34" s="27">
        <f t="shared" ca="1" si="0"/>
        <v>28831.18</v>
      </c>
      <c r="C34" s="28"/>
      <c r="D34" s="27">
        <f t="shared" ca="1" si="7"/>
        <v>1232.17</v>
      </c>
      <c r="E34" s="27">
        <f t="shared" ca="1" si="7"/>
        <v>3211</v>
      </c>
      <c r="F34" s="27">
        <f t="shared" ca="1" si="7"/>
        <v>8765.0400000000009</v>
      </c>
      <c r="G34" s="27">
        <f t="shared" ca="1" si="7"/>
        <v>1444</v>
      </c>
      <c r="H34" s="27">
        <f t="shared" ca="1" si="7"/>
        <v>685.3</v>
      </c>
      <c r="I34" s="27">
        <f t="shared" ca="1" si="7"/>
        <v>736.41000000000008</v>
      </c>
      <c r="J34" s="27">
        <f t="shared" ca="1" si="7"/>
        <v>2857</v>
      </c>
      <c r="K34" s="27">
        <f t="shared" ca="1" si="7"/>
        <v>2548.5099999999998</v>
      </c>
      <c r="L34" s="27">
        <f t="shared" ca="1" si="7"/>
        <v>679.03</v>
      </c>
      <c r="M34" s="27">
        <f t="shared" ca="1" si="7"/>
        <v>2322.12</v>
      </c>
      <c r="N34" s="27">
        <f t="shared" ca="1" si="7"/>
        <v>1397.17</v>
      </c>
      <c r="O34" s="27">
        <f t="shared" ca="1" si="7"/>
        <v>337.09000000000003</v>
      </c>
      <c r="P34" s="27">
        <f t="shared" ca="1" si="7"/>
        <v>980.16000000000008</v>
      </c>
      <c r="Q34" s="27">
        <f t="shared" ca="1" si="7"/>
        <v>1039.4000000000001</v>
      </c>
      <c r="R34" s="28"/>
      <c r="S34" s="28"/>
      <c r="T34" s="28"/>
      <c r="U34" s="27">
        <f t="shared" ca="1" si="6"/>
        <v>320.63</v>
      </c>
      <c r="V34" s="27">
        <f t="shared" ca="1" si="6"/>
        <v>218.74</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2">
      <c r="A35" s="24">
        <v>1980</v>
      </c>
      <c r="B35" s="27">
        <f t="shared" ca="1" si="0"/>
        <v>32103.360000000001</v>
      </c>
      <c r="C35" s="28"/>
      <c r="D35" s="27">
        <f t="shared" ca="1" si="7"/>
        <v>1305.48</v>
      </c>
      <c r="E35" s="27">
        <f t="shared" ca="1" si="7"/>
        <v>3863</v>
      </c>
      <c r="F35" s="27">
        <f t="shared" ca="1" si="7"/>
        <v>8822.26</v>
      </c>
      <c r="G35" s="27">
        <f t="shared" ca="1" si="7"/>
        <v>1787</v>
      </c>
      <c r="H35" s="27">
        <f t="shared" ca="1" si="7"/>
        <v>802.74</v>
      </c>
      <c r="I35" s="27">
        <f t="shared" ca="1" si="7"/>
        <v>659.11</v>
      </c>
      <c r="J35" s="27">
        <f t="shared" ca="1" si="7"/>
        <v>3297</v>
      </c>
      <c r="K35" s="27">
        <f t="shared" ca="1" si="7"/>
        <v>2657.54</v>
      </c>
      <c r="L35" s="27">
        <f t="shared" ca="1" si="7"/>
        <v>803.04</v>
      </c>
      <c r="M35" s="27">
        <f t="shared" ca="1" si="7"/>
        <v>2829.4399999999996</v>
      </c>
      <c r="N35" s="27">
        <f t="shared" ca="1" si="7"/>
        <v>1855.25</v>
      </c>
      <c r="O35" s="27">
        <f t="shared" ca="1" si="7"/>
        <v>416.28</v>
      </c>
      <c r="P35" s="27">
        <f t="shared" ca="1" si="7"/>
        <v>1188.79</v>
      </c>
      <c r="Q35" s="27">
        <f t="shared" ca="1" si="7"/>
        <v>1126.74</v>
      </c>
      <c r="R35" s="28"/>
      <c r="S35" s="28"/>
      <c r="T35" s="28"/>
      <c r="U35" s="27">
        <f t="shared" ca="1" si="6"/>
        <v>378.34</v>
      </c>
      <c r="V35" s="27">
        <f t="shared" ca="1" si="6"/>
        <v>230.91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2">
      <c r="A36" s="24">
        <v>1981</v>
      </c>
      <c r="B36" s="27">
        <f t="shared" ca="1" si="0"/>
        <v>32820.050000000003</v>
      </c>
      <c r="C36" s="28"/>
      <c r="D36" s="27">
        <f t="shared" ref="D36:Q45" ca="1" si="8">SUM(OFFSET(D$77,$W36,0,4,1))</f>
        <v>1277.23</v>
      </c>
      <c r="E36" s="27">
        <f t="shared" ca="1" si="8"/>
        <v>4365.99</v>
      </c>
      <c r="F36" s="27">
        <f t="shared" ca="1" si="8"/>
        <v>8361.2800000000007</v>
      </c>
      <c r="G36" s="27">
        <f t="shared" ca="1" si="8"/>
        <v>2109</v>
      </c>
      <c r="H36" s="27">
        <f t="shared" ca="1" si="8"/>
        <v>763.64</v>
      </c>
      <c r="I36" s="27">
        <f t="shared" ca="1" si="8"/>
        <v>682.8</v>
      </c>
      <c r="J36" s="27">
        <f t="shared" ca="1" si="8"/>
        <v>3223</v>
      </c>
      <c r="K36" s="27">
        <f t="shared" ca="1" si="8"/>
        <v>2082.96</v>
      </c>
      <c r="L36" s="27">
        <f t="shared" ca="1" si="8"/>
        <v>798.05000000000007</v>
      </c>
      <c r="M36" s="27">
        <f t="shared" ca="1" si="8"/>
        <v>3004.65</v>
      </c>
      <c r="N36" s="27">
        <f t="shared" ca="1" si="8"/>
        <v>2013.28</v>
      </c>
      <c r="O36" s="27">
        <f t="shared" ca="1" si="8"/>
        <v>498.12</v>
      </c>
      <c r="P36" s="27">
        <f t="shared" ca="1" si="8"/>
        <v>1449.17</v>
      </c>
      <c r="Q36" s="27">
        <f t="shared" ca="1" si="8"/>
        <v>1432.01</v>
      </c>
      <c r="R36" s="28"/>
      <c r="S36" s="28"/>
      <c r="T36" s="28"/>
      <c r="U36" s="27">
        <f t="shared" ca="1" si="6"/>
        <v>440.33</v>
      </c>
      <c r="V36" s="27">
        <f t="shared" ca="1" si="6"/>
        <v>244.07</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2">
      <c r="A37" s="24">
        <v>1982</v>
      </c>
      <c r="B37" s="27">
        <f t="shared" ref="B37:B68" ca="1" si="9">SUM(OFFSET(B$77,$W37,0,4,1))</f>
        <v>35250.26</v>
      </c>
      <c r="C37" s="28"/>
      <c r="D37" s="27">
        <f t="shared" ca="1" si="8"/>
        <v>1580.3999999999999</v>
      </c>
      <c r="E37" s="27">
        <f t="shared" ca="1" si="8"/>
        <v>4893.99</v>
      </c>
      <c r="F37" s="27">
        <f t="shared" ca="1" si="8"/>
        <v>8688.2099999999991</v>
      </c>
      <c r="G37" s="27">
        <f t="shared" ca="1" si="8"/>
        <v>2262</v>
      </c>
      <c r="H37" s="27">
        <f t="shared" ca="1" si="8"/>
        <v>786</v>
      </c>
      <c r="I37" s="27">
        <f t="shared" ca="1" si="8"/>
        <v>812.1400000000001</v>
      </c>
      <c r="J37" s="27">
        <f t="shared" ca="1" si="8"/>
        <v>3746</v>
      </c>
      <c r="K37" s="27">
        <f t="shared" ca="1" si="8"/>
        <v>1705.95</v>
      </c>
      <c r="L37" s="27">
        <f t="shared" ca="1" si="8"/>
        <v>849.04000000000008</v>
      </c>
      <c r="M37" s="27">
        <f t="shared" ca="1" si="8"/>
        <v>3151.81</v>
      </c>
      <c r="N37" s="27">
        <f t="shared" ca="1" si="8"/>
        <v>2389.3599999999997</v>
      </c>
      <c r="O37" s="27">
        <f t="shared" ca="1" si="8"/>
        <v>507.13</v>
      </c>
      <c r="P37" s="27">
        <f t="shared" ca="1" si="8"/>
        <v>1530.57</v>
      </c>
      <c r="Q37" s="27">
        <f t="shared" ca="1" si="8"/>
        <v>1545.44</v>
      </c>
      <c r="R37" s="28"/>
      <c r="S37" s="28"/>
      <c r="T37" s="28"/>
      <c r="U37" s="27">
        <f t="shared" ca="1" si="6"/>
        <v>446.36</v>
      </c>
      <c r="V37" s="27">
        <f t="shared" ca="1" si="6"/>
        <v>281.48</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2">
      <c r="A38" s="24">
        <v>1983</v>
      </c>
      <c r="B38" s="27">
        <f t="shared" ca="1" si="9"/>
        <v>37605.410000000003</v>
      </c>
      <c r="C38" s="28"/>
      <c r="D38" s="27">
        <f t="shared" ca="1" si="8"/>
        <v>1690.9199999999998</v>
      </c>
      <c r="E38" s="27">
        <f t="shared" ca="1" si="8"/>
        <v>4805</v>
      </c>
      <c r="F38" s="27">
        <f t="shared" ca="1" si="8"/>
        <v>9054.4000000000015</v>
      </c>
      <c r="G38" s="27">
        <f t="shared" ca="1" si="8"/>
        <v>2621</v>
      </c>
      <c r="H38" s="27">
        <f t="shared" ca="1" si="8"/>
        <v>904</v>
      </c>
      <c r="I38" s="27">
        <f t="shared" ca="1" si="8"/>
        <v>898.15999999999985</v>
      </c>
      <c r="J38" s="27">
        <f t="shared" ca="1" si="8"/>
        <v>3957.99</v>
      </c>
      <c r="K38" s="27">
        <f t="shared" ca="1" si="8"/>
        <v>2304.59</v>
      </c>
      <c r="L38" s="27">
        <f t="shared" ca="1" si="8"/>
        <v>897.03</v>
      </c>
      <c r="M38" s="27">
        <f t="shared" ca="1" si="8"/>
        <v>3487.08</v>
      </c>
      <c r="N38" s="27">
        <f t="shared" ca="1" si="8"/>
        <v>2543.13</v>
      </c>
      <c r="O38" s="27">
        <f t="shared" ca="1" si="8"/>
        <v>521.13</v>
      </c>
      <c r="P38" s="27">
        <f t="shared" ca="1" si="8"/>
        <v>1511.81</v>
      </c>
      <c r="Q38" s="27">
        <f t="shared" ca="1" si="8"/>
        <v>1601.62</v>
      </c>
      <c r="R38" s="28"/>
      <c r="S38" s="28"/>
      <c r="T38" s="28"/>
      <c r="U38" s="27">
        <f t="shared" ca="1" si="6"/>
        <v>465.48</v>
      </c>
      <c r="V38" s="27">
        <f t="shared" ca="1" si="6"/>
        <v>262.33000000000004</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2">
      <c r="A39" s="24">
        <v>1984</v>
      </c>
      <c r="B39" s="27">
        <f t="shared" ca="1" si="9"/>
        <v>42568.04</v>
      </c>
      <c r="C39" s="28"/>
      <c r="D39" s="27">
        <f t="shared" ca="1" si="8"/>
        <v>1738.75</v>
      </c>
      <c r="E39" s="27">
        <f t="shared" ca="1" si="8"/>
        <v>5274.54</v>
      </c>
      <c r="F39" s="27">
        <f t="shared" ca="1" si="8"/>
        <v>10712.21</v>
      </c>
      <c r="G39" s="27">
        <f t="shared" ca="1" si="8"/>
        <v>2554.0100000000002</v>
      </c>
      <c r="H39" s="27">
        <f t="shared" ca="1" si="8"/>
        <v>830</v>
      </c>
      <c r="I39" s="27">
        <f t="shared" ca="1" si="8"/>
        <v>792.19</v>
      </c>
      <c r="J39" s="27">
        <f t="shared" ca="1" si="8"/>
        <v>4826.99</v>
      </c>
      <c r="K39" s="27">
        <f t="shared" ca="1" si="8"/>
        <v>3203.71</v>
      </c>
      <c r="L39" s="27">
        <f t="shared" ca="1" si="8"/>
        <v>946.05000000000007</v>
      </c>
      <c r="M39" s="27">
        <f t="shared" ca="1" si="8"/>
        <v>4011.4700000000003</v>
      </c>
      <c r="N39" s="27">
        <f t="shared" ca="1" si="8"/>
        <v>2818.1400000000003</v>
      </c>
      <c r="O39" s="27">
        <f t="shared" ca="1" si="8"/>
        <v>466.13</v>
      </c>
      <c r="P39" s="27">
        <f t="shared" ca="1" si="8"/>
        <v>1798.0700000000002</v>
      </c>
      <c r="Q39" s="27">
        <f t="shared" ca="1" si="8"/>
        <v>1645</v>
      </c>
      <c r="R39" s="28"/>
      <c r="S39" s="28"/>
      <c r="T39" s="28"/>
      <c r="U39" s="27">
        <f t="shared" ca="1" si="6"/>
        <v>528.66999999999996</v>
      </c>
      <c r="V39" s="27">
        <f t="shared" ca="1" si="6"/>
        <v>337.54</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2">
      <c r="A40" s="24">
        <v>1985</v>
      </c>
      <c r="B40" s="27">
        <f t="shared" ca="1" si="9"/>
        <v>49005.279999999999</v>
      </c>
      <c r="C40" s="28"/>
      <c r="D40" s="27">
        <f t="shared" ca="1" si="8"/>
        <v>1582.9</v>
      </c>
      <c r="E40" s="27">
        <f t="shared" ca="1" si="8"/>
        <v>5507.99</v>
      </c>
      <c r="F40" s="27">
        <f t="shared" ca="1" si="8"/>
        <v>13032.36</v>
      </c>
      <c r="G40" s="27">
        <f t="shared" ca="1" si="8"/>
        <v>2431</v>
      </c>
      <c r="H40" s="27">
        <f t="shared" ca="1" si="8"/>
        <v>845</v>
      </c>
      <c r="I40" s="27">
        <f t="shared" ca="1" si="8"/>
        <v>845.2299999999999</v>
      </c>
      <c r="J40" s="27">
        <f t="shared" ca="1" si="8"/>
        <v>5743</v>
      </c>
      <c r="K40" s="27">
        <f t="shared" ca="1" si="8"/>
        <v>3613.6699999999996</v>
      </c>
      <c r="L40" s="27">
        <f t="shared" ca="1" si="8"/>
        <v>1169.0400000000002</v>
      </c>
      <c r="M40" s="27">
        <f t="shared" ca="1" si="8"/>
        <v>5616.2599999999993</v>
      </c>
      <c r="N40" s="27">
        <f t="shared" ca="1" si="8"/>
        <v>2830.1800000000003</v>
      </c>
      <c r="O40" s="27">
        <f t="shared" ca="1" si="8"/>
        <v>546.15</v>
      </c>
      <c r="P40" s="27">
        <f t="shared" ca="1" si="8"/>
        <v>2154.29</v>
      </c>
      <c r="Q40" s="27">
        <f t="shared" ca="1" si="8"/>
        <v>1974.54</v>
      </c>
      <c r="R40" s="28"/>
      <c r="S40" s="28"/>
      <c r="T40" s="28"/>
      <c r="U40" s="27">
        <f t="shared" ca="1" si="6"/>
        <v>592.85</v>
      </c>
      <c r="V40" s="27">
        <f t="shared" ca="1" si="6"/>
        <v>419.51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2">
      <c r="A41" s="24">
        <v>1986</v>
      </c>
      <c r="B41" s="27">
        <f t="shared" ca="1" si="9"/>
        <v>51225.15</v>
      </c>
      <c r="C41" s="28"/>
      <c r="D41" s="27">
        <f t="shared" ca="1" si="8"/>
        <v>1547.86</v>
      </c>
      <c r="E41" s="27">
        <f t="shared" ca="1" si="8"/>
        <v>4615.42</v>
      </c>
      <c r="F41" s="27">
        <f t="shared" ca="1" si="8"/>
        <v>12545.82</v>
      </c>
      <c r="G41" s="27">
        <f t="shared" ca="1" si="8"/>
        <v>2738.07</v>
      </c>
      <c r="H41" s="27">
        <f t="shared" ca="1" si="8"/>
        <v>986.39</v>
      </c>
      <c r="I41" s="27">
        <f t="shared" ca="1" si="8"/>
        <v>912.32999999999993</v>
      </c>
      <c r="J41" s="27">
        <f t="shared" ca="1" si="8"/>
        <v>5925</v>
      </c>
      <c r="K41" s="27">
        <f t="shared" ca="1" si="8"/>
        <v>4087.99</v>
      </c>
      <c r="L41" s="27">
        <f t="shared" ca="1" si="8"/>
        <v>1383.05</v>
      </c>
      <c r="M41" s="27">
        <f t="shared" ca="1" si="8"/>
        <v>5580</v>
      </c>
      <c r="N41" s="27">
        <f t="shared" ca="1" si="8"/>
        <v>3174.37</v>
      </c>
      <c r="O41" s="27">
        <f t="shared" ca="1" si="8"/>
        <v>622.18000000000006</v>
      </c>
      <c r="P41" s="27">
        <f t="shared" ca="1" si="8"/>
        <v>2844.2599999999998</v>
      </c>
      <c r="Q41" s="27">
        <f t="shared" ca="1" si="8"/>
        <v>2641.47</v>
      </c>
      <c r="R41" s="28"/>
      <c r="S41" s="28"/>
      <c r="T41" s="28"/>
      <c r="U41" s="27">
        <f t="shared" ca="1" si="6"/>
        <v>954.21999999999991</v>
      </c>
      <c r="V41" s="27">
        <f t="shared" ca="1" si="6"/>
        <v>475.29000000000008</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2">
      <c r="A42" s="24">
        <v>1987</v>
      </c>
      <c r="B42" s="27">
        <f t="shared" ca="1" si="9"/>
        <v>59235.63</v>
      </c>
      <c r="C42" s="28"/>
      <c r="D42" s="27">
        <f t="shared" ca="1" si="8"/>
        <v>1582.29</v>
      </c>
      <c r="E42" s="27">
        <f t="shared" ca="1" si="8"/>
        <v>3840</v>
      </c>
      <c r="F42" s="27">
        <f t="shared" ca="1" si="8"/>
        <v>13715.420000000002</v>
      </c>
      <c r="G42" s="27">
        <f t="shared" ca="1" si="8"/>
        <v>2524</v>
      </c>
      <c r="H42" s="27">
        <f t="shared" ca="1" si="8"/>
        <v>1163.5700000000002</v>
      </c>
      <c r="I42" s="27">
        <f t="shared" ca="1" si="8"/>
        <v>1684.99</v>
      </c>
      <c r="J42" s="27">
        <f t="shared" ca="1" si="8"/>
        <v>6994</v>
      </c>
      <c r="K42" s="27">
        <f t="shared" ca="1" si="8"/>
        <v>4549.1299999999992</v>
      </c>
      <c r="L42" s="27">
        <f t="shared" ca="1" si="8"/>
        <v>1631.06</v>
      </c>
      <c r="M42" s="27">
        <f t="shared" ca="1" si="8"/>
        <v>6723.99</v>
      </c>
      <c r="N42" s="27">
        <f t="shared" ca="1" si="8"/>
        <v>4041.4399999999996</v>
      </c>
      <c r="O42" s="27">
        <f t="shared" ca="1" si="8"/>
        <v>1558.2</v>
      </c>
      <c r="P42" s="27">
        <f t="shared" ca="1" si="8"/>
        <v>3608.46</v>
      </c>
      <c r="Q42" s="27">
        <f t="shared" ca="1" si="8"/>
        <v>3475.94</v>
      </c>
      <c r="R42" s="28"/>
      <c r="S42" s="28"/>
      <c r="T42" s="28"/>
      <c r="U42" s="27">
        <f t="shared" ca="1" si="6"/>
        <v>1401.2199999999998</v>
      </c>
      <c r="V42" s="27">
        <f t="shared" ca="1" si="6"/>
        <v>524.33000000000004</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2">
      <c r="A43" s="24">
        <v>1988</v>
      </c>
      <c r="B43" s="27">
        <f t="shared" ca="1" si="9"/>
        <v>70142.06</v>
      </c>
      <c r="C43" s="28"/>
      <c r="D43" s="27">
        <f t="shared" ca="1" si="8"/>
        <v>1732.84</v>
      </c>
      <c r="E43" s="27">
        <f t="shared" ca="1" si="8"/>
        <v>4271.13</v>
      </c>
      <c r="F43" s="27">
        <f t="shared" ca="1" si="8"/>
        <v>15565.51</v>
      </c>
      <c r="G43" s="27">
        <f t="shared" ca="1" si="8"/>
        <v>2591</v>
      </c>
      <c r="H43" s="27">
        <f t="shared" ca="1" si="8"/>
        <v>1386.1200000000001</v>
      </c>
      <c r="I43" s="27">
        <f t="shared" ca="1" si="8"/>
        <v>2697.01</v>
      </c>
      <c r="J43" s="27">
        <f t="shared" ca="1" si="8"/>
        <v>8364</v>
      </c>
      <c r="K43" s="27">
        <f t="shared" ca="1" si="8"/>
        <v>4199.7800000000007</v>
      </c>
      <c r="L43" s="27">
        <f t="shared" ca="1" si="8"/>
        <v>1996.07</v>
      </c>
      <c r="M43" s="27">
        <f t="shared" ca="1" si="8"/>
        <v>8903.1299999999992</v>
      </c>
      <c r="N43" s="27">
        <f t="shared" ca="1" si="8"/>
        <v>6061.54</v>
      </c>
      <c r="O43" s="27">
        <f t="shared" ca="1" si="8"/>
        <v>2666.2099999999996</v>
      </c>
      <c r="P43" s="27">
        <f t="shared" ca="1" si="8"/>
        <v>4373.4799999999996</v>
      </c>
      <c r="Q43" s="27">
        <f t="shared" ca="1" si="8"/>
        <v>3332.13</v>
      </c>
      <c r="R43" s="28"/>
      <c r="S43" s="28"/>
      <c r="T43" s="28"/>
      <c r="U43" s="27">
        <f t="shared" ca="1" si="6"/>
        <v>1309.3799999999999</v>
      </c>
      <c r="V43" s="27">
        <f t="shared" ca="1" si="6"/>
        <v>458.47</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2">
      <c r="A44" s="24">
        <v>1989</v>
      </c>
      <c r="B44" s="27">
        <f t="shared" ca="1" si="9"/>
        <v>83170.399999999994</v>
      </c>
      <c r="C44" s="28"/>
      <c r="D44" s="27">
        <f t="shared" ca="1" si="8"/>
        <v>1919.46</v>
      </c>
      <c r="E44" s="27">
        <f t="shared" ca="1" si="8"/>
        <v>4760</v>
      </c>
      <c r="F44" s="27">
        <f t="shared" ca="1" si="8"/>
        <v>17916.89</v>
      </c>
      <c r="G44" s="27">
        <f t="shared" ca="1" si="8"/>
        <v>3292.16</v>
      </c>
      <c r="H44" s="27">
        <f t="shared" ca="1" si="8"/>
        <v>1708.7199999999998</v>
      </c>
      <c r="I44" s="27">
        <f t="shared" ca="1" si="8"/>
        <v>3672</v>
      </c>
      <c r="J44" s="27">
        <f t="shared" ca="1" si="8"/>
        <v>8205.01</v>
      </c>
      <c r="K44" s="27">
        <f t="shared" ca="1" si="8"/>
        <v>4968.88</v>
      </c>
      <c r="L44" s="27">
        <f t="shared" ca="1" si="8"/>
        <v>2255.08</v>
      </c>
      <c r="M44" s="27">
        <f t="shared" ca="1" si="8"/>
        <v>10809.06</v>
      </c>
      <c r="N44" s="27">
        <f t="shared" ca="1" si="8"/>
        <v>7936.21</v>
      </c>
      <c r="O44" s="27">
        <f t="shared" ca="1" si="8"/>
        <v>3996.24</v>
      </c>
      <c r="P44" s="27">
        <f t="shared" ca="1" si="8"/>
        <v>4754.34</v>
      </c>
      <c r="Q44" s="27">
        <f t="shared" ca="1" si="8"/>
        <v>4173.95</v>
      </c>
      <c r="R44" s="28"/>
      <c r="S44" s="28"/>
      <c r="T44" s="28"/>
      <c r="U44" s="27">
        <f t="shared" ca="1" si="6"/>
        <v>1825</v>
      </c>
      <c r="V44" s="27">
        <f t="shared" ca="1" si="6"/>
        <v>678.2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2">
      <c r="A45" s="24">
        <v>1990</v>
      </c>
      <c r="B45" s="27">
        <f t="shared" ca="1" si="9"/>
        <v>88219.48</v>
      </c>
      <c r="C45" s="28"/>
      <c r="D45" s="27">
        <f t="shared" ca="1" si="8"/>
        <v>1964.1100000000001</v>
      </c>
      <c r="E45" s="27">
        <f t="shared" ca="1" si="8"/>
        <v>6000</v>
      </c>
      <c r="F45" s="27">
        <f t="shared" ca="1" si="8"/>
        <v>19050.899999999998</v>
      </c>
      <c r="G45" s="27">
        <f t="shared" ca="1" si="8"/>
        <v>3906.55</v>
      </c>
      <c r="H45" s="27">
        <f t="shared" ca="1" si="8"/>
        <v>2840.87</v>
      </c>
      <c r="I45" s="27">
        <f t="shared" ca="1" si="8"/>
        <v>4055.9999999999995</v>
      </c>
      <c r="J45" s="27">
        <f t="shared" ca="1" si="8"/>
        <v>8080.0000000000009</v>
      </c>
      <c r="K45" s="27">
        <f t="shared" ca="1" si="8"/>
        <v>5001.9699999999993</v>
      </c>
      <c r="L45" s="27">
        <f t="shared" ca="1" si="8"/>
        <v>2216.0699999999997</v>
      </c>
      <c r="M45" s="27">
        <f t="shared" ca="1" si="8"/>
        <v>10309.370000000001</v>
      </c>
      <c r="N45" s="27">
        <f t="shared" ca="1" si="8"/>
        <v>7179.2300000000005</v>
      </c>
      <c r="O45" s="27">
        <f t="shared" ca="1" si="8"/>
        <v>4617.33</v>
      </c>
      <c r="P45" s="27">
        <f t="shared" ca="1" si="8"/>
        <v>5205.91</v>
      </c>
      <c r="Q45" s="27">
        <f t="shared" ca="1" si="8"/>
        <v>4321.51</v>
      </c>
      <c r="R45" s="28"/>
      <c r="S45" s="28"/>
      <c r="T45" s="28"/>
      <c r="U45" s="27">
        <f t="shared" ref="U45:V64" ca="1" si="10">SUM(OFFSET(U$77,$W45,0,4,1))</f>
        <v>2359</v>
      </c>
      <c r="V45" s="27">
        <f t="shared" ca="1" si="10"/>
        <v>735.21</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2">
      <c r="A46" s="24">
        <v>1991</v>
      </c>
      <c r="B46" s="27">
        <f t="shared" ca="1" si="9"/>
        <v>92753.05</v>
      </c>
      <c r="C46" s="28"/>
      <c r="D46" s="27">
        <f t="shared" ref="D46:Q55" ca="1" si="11">SUM(OFFSET(D$77,$W46,0,4,1))</f>
        <v>1700.28</v>
      </c>
      <c r="E46" s="27">
        <f t="shared" ca="1" si="11"/>
        <v>7829.4</v>
      </c>
      <c r="F46" s="27">
        <f t="shared" ca="1" si="11"/>
        <v>20473.16</v>
      </c>
      <c r="G46" s="27">
        <f t="shared" ca="1" si="11"/>
        <v>6390.98</v>
      </c>
      <c r="H46" s="27">
        <f t="shared" ca="1" si="11"/>
        <v>3429.44</v>
      </c>
      <c r="I46" s="27">
        <f t="shared" ca="1" si="11"/>
        <v>2174</v>
      </c>
      <c r="J46" s="27">
        <f t="shared" ca="1" si="11"/>
        <v>9182.01</v>
      </c>
      <c r="K46" s="27">
        <f t="shared" ca="1" si="11"/>
        <v>5902.16</v>
      </c>
      <c r="L46" s="27">
        <f t="shared" ca="1" si="11"/>
        <v>2244.08</v>
      </c>
      <c r="M46" s="27">
        <f t="shared" ca="1" si="11"/>
        <v>12001.410000000002</v>
      </c>
      <c r="N46" s="27">
        <f t="shared" ca="1" si="11"/>
        <v>6550.31</v>
      </c>
      <c r="O46" s="27">
        <f t="shared" ca="1" si="11"/>
        <v>2337.0499999999997</v>
      </c>
      <c r="P46" s="27">
        <f t="shared" ca="1" si="11"/>
        <v>5298.62</v>
      </c>
      <c r="Q46" s="27">
        <f t="shared" ca="1" si="11"/>
        <v>4049.45</v>
      </c>
      <c r="R46" s="28"/>
      <c r="S46" s="28"/>
      <c r="T46" s="28"/>
      <c r="U46" s="27">
        <f t="shared" ca="1" si="10"/>
        <v>1998</v>
      </c>
      <c r="V46" s="27">
        <f t="shared" ca="1" si="10"/>
        <v>817.18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2">
      <c r="A47" s="24">
        <v>1992</v>
      </c>
      <c r="B47" s="27">
        <f t="shared" ca="1" si="9"/>
        <v>78716.19</v>
      </c>
      <c r="C47" s="28"/>
      <c r="D47" s="27">
        <f t="shared" ca="1" si="11"/>
        <v>2001.81</v>
      </c>
      <c r="E47" s="27">
        <f t="shared" ca="1" si="11"/>
        <v>7381.99</v>
      </c>
      <c r="F47" s="27">
        <f t="shared" ca="1" si="11"/>
        <v>17320.37</v>
      </c>
      <c r="G47" s="27">
        <f t="shared" ca="1" si="11"/>
        <v>5639.8499999999995</v>
      </c>
      <c r="H47" s="27">
        <f t="shared" ca="1" si="11"/>
        <v>3527.5200000000004</v>
      </c>
      <c r="I47" s="27">
        <f t="shared" ca="1" si="11"/>
        <v>1706.1200000000001</v>
      </c>
      <c r="J47" s="27">
        <f t="shared" ca="1" si="11"/>
        <v>7216.01</v>
      </c>
      <c r="K47" s="27">
        <f t="shared" ca="1" si="11"/>
        <v>5792.1200000000008</v>
      </c>
      <c r="L47" s="27">
        <f t="shared" ca="1" si="11"/>
        <v>1885.07</v>
      </c>
      <c r="M47" s="27">
        <f t="shared" ca="1" si="11"/>
        <v>10581.57</v>
      </c>
      <c r="N47" s="27">
        <f t="shared" ca="1" si="11"/>
        <v>4045.2700000000004</v>
      </c>
      <c r="O47" s="27">
        <f t="shared" ca="1" si="11"/>
        <v>1318.4</v>
      </c>
      <c r="P47" s="27">
        <f t="shared" ca="1" si="11"/>
        <v>4292.7700000000004</v>
      </c>
      <c r="Q47" s="27">
        <f t="shared" ca="1" si="11"/>
        <v>3421.73</v>
      </c>
      <c r="R47" s="28"/>
      <c r="S47" s="28"/>
      <c r="T47" s="28"/>
      <c r="U47" s="27">
        <f t="shared" ca="1" si="10"/>
        <v>1743.94</v>
      </c>
      <c r="V47" s="27">
        <f t="shared" ca="1" si="10"/>
        <v>647.17999999999995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2">
      <c r="A48" s="24">
        <v>1993</v>
      </c>
      <c r="B48" s="27">
        <f t="shared" ca="1" si="9"/>
        <v>80307.92</v>
      </c>
      <c r="C48" s="28"/>
      <c r="D48" s="27">
        <f t="shared" ca="1" si="11"/>
        <v>2405.9300000000003</v>
      </c>
      <c r="E48" s="27">
        <f t="shared" ca="1" si="11"/>
        <v>6267.7000000000007</v>
      </c>
      <c r="F48" s="27">
        <f t="shared" ca="1" si="11"/>
        <v>17779.64</v>
      </c>
      <c r="G48" s="27">
        <f t="shared" ca="1" si="11"/>
        <v>5362.92</v>
      </c>
      <c r="H48" s="27">
        <f t="shared" ca="1" si="11"/>
        <v>3736.6800000000003</v>
      </c>
      <c r="I48" s="27">
        <f t="shared" ca="1" si="11"/>
        <v>1929.01</v>
      </c>
      <c r="J48" s="27">
        <f t="shared" ca="1" si="11"/>
        <v>7917.01</v>
      </c>
      <c r="K48" s="27">
        <f t="shared" ca="1" si="11"/>
        <v>6333.84</v>
      </c>
      <c r="L48" s="27">
        <f t="shared" ca="1" si="11"/>
        <v>1470.25</v>
      </c>
      <c r="M48" s="27">
        <f t="shared" ca="1" si="11"/>
        <v>11714.7</v>
      </c>
      <c r="N48" s="27">
        <f t="shared" ca="1" si="11"/>
        <v>3546.13</v>
      </c>
      <c r="O48" s="27">
        <f t="shared" ca="1" si="11"/>
        <v>1172</v>
      </c>
      <c r="P48" s="27">
        <f t="shared" ca="1" si="11"/>
        <v>4165.1200000000008</v>
      </c>
      <c r="Q48" s="27">
        <f t="shared" ca="1" si="11"/>
        <v>3921.2300000000005</v>
      </c>
      <c r="R48" s="28"/>
      <c r="S48" s="28"/>
      <c r="T48" s="28"/>
      <c r="U48" s="27">
        <f t="shared" ca="1" si="10"/>
        <v>1705.2000000000003</v>
      </c>
      <c r="V48" s="27">
        <f t="shared" ca="1" si="10"/>
        <v>669.36</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2">
      <c r="A49" s="24">
        <v>1994</v>
      </c>
      <c r="B49" s="27">
        <f t="shared" ca="1" si="9"/>
        <v>87300.44</v>
      </c>
      <c r="C49" s="28"/>
      <c r="D49" s="27">
        <f t="shared" ca="1" si="11"/>
        <v>2555.9</v>
      </c>
      <c r="E49" s="27">
        <f t="shared" ca="1" si="11"/>
        <v>5145.7299999999996</v>
      </c>
      <c r="F49" s="27">
        <f t="shared" ca="1" si="11"/>
        <v>19038.07</v>
      </c>
      <c r="G49" s="27">
        <f t="shared" ca="1" si="11"/>
        <v>4810.6500000000005</v>
      </c>
      <c r="H49" s="27">
        <f t="shared" ca="1" si="11"/>
        <v>3550.25</v>
      </c>
      <c r="I49" s="27">
        <f t="shared" ca="1" si="11"/>
        <v>2170.5699999999997</v>
      </c>
      <c r="J49" s="27">
        <f t="shared" ca="1" si="11"/>
        <v>8181</v>
      </c>
      <c r="K49" s="27">
        <f t="shared" ca="1" si="11"/>
        <v>7485.51</v>
      </c>
      <c r="L49" s="27">
        <f t="shared" ca="1" si="11"/>
        <v>1499.1899999999998</v>
      </c>
      <c r="M49" s="27">
        <f t="shared" ca="1" si="11"/>
        <v>15806.439999999999</v>
      </c>
      <c r="N49" s="27">
        <f t="shared" ca="1" si="11"/>
        <v>4074.0899999999997</v>
      </c>
      <c r="O49" s="27">
        <f t="shared" ca="1" si="11"/>
        <v>1592.01</v>
      </c>
      <c r="P49" s="27">
        <f t="shared" ca="1" si="11"/>
        <v>4162.58</v>
      </c>
      <c r="Q49" s="27">
        <f t="shared" ca="1" si="11"/>
        <v>4375.7699999999995</v>
      </c>
      <c r="R49" s="28"/>
      <c r="S49" s="28"/>
      <c r="T49" s="28"/>
      <c r="U49" s="27">
        <f t="shared" ca="1" si="10"/>
        <v>1863.48</v>
      </c>
      <c r="V49" s="27">
        <f t="shared" ca="1" si="10"/>
        <v>750.52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2">
      <c r="A50" s="24">
        <v>1995</v>
      </c>
      <c r="B50" s="27">
        <f t="shared" ca="1" si="9"/>
        <v>96066.42</v>
      </c>
      <c r="C50" s="28"/>
      <c r="D50" s="27">
        <f t="shared" ca="1" si="11"/>
        <v>2412</v>
      </c>
      <c r="E50" s="27">
        <f t="shared" ca="1" si="11"/>
        <v>5942.08</v>
      </c>
      <c r="F50" s="27">
        <f t="shared" ca="1" si="11"/>
        <v>22121.78</v>
      </c>
      <c r="G50" s="27">
        <f t="shared" ca="1" si="11"/>
        <v>4027</v>
      </c>
      <c r="H50" s="27">
        <f t="shared" ca="1" si="11"/>
        <v>3990.91</v>
      </c>
      <c r="I50" s="27">
        <f t="shared" ca="1" si="11"/>
        <v>1910.25</v>
      </c>
      <c r="J50" s="27">
        <f t="shared" ca="1" si="11"/>
        <v>9826</v>
      </c>
      <c r="K50" s="27">
        <f t="shared" ca="1" si="11"/>
        <v>6055.29</v>
      </c>
      <c r="L50" s="27">
        <f t="shared" ca="1" si="11"/>
        <v>2731.04</v>
      </c>
      <c r="M50" s="27">
        <f t="shared" ca="1" si="11"/>
        <v>19111.759999999998</v>
      </c>
      <c r="N50" s="27">
        <f t="shared" ca="1" si="11"/>
        <v>4055.17</v>
      </c>
      <c r="O50" s="27">
        <f t="shared" ca="1" si="11"/>
        <v>1113.3</v>
      </c>
      <c r="P50" s="27">
        <f t="shared" ca="1" si="11"/>
        <v>4545.6099999999997</v>
      </c>
      <c r="Q50" s="27">
        <f t="shared" ca="1" si="11"/>
        <v>5130.91</v>
      </c>
      <c r="R50" s="28"/>
      <c r="S50" s="28"/>
      <c r="T50" s="28"/>
      <c r="U50" s="27">
        <f t="shared" ca="1" si="10"/>
        <v>2102.7600000000002</v>
      </c>
      <c r="V50" s="27">
        <f t="shared" ca="1" si="10"/>
        <v>697.38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2">
      <c r="A51" s="24">
        <v>1996</v>
      </c>
      <c r="B51" s="27">
        <f t="shared" ca="1" si="9"/>
        <v>106797.06</v>
      </c>
      <c r="C51" s="28"/>
      <c r="D51" s="27">
        <f t="shared" ca="1" si="11"/>
        <v>2556.64</v>
      </c>
      <c r="E51" s="27">
        <f t="shared" ca="1" si="11"/>
        <v>6149</v>
      </c>
      <c r="F51" s="27">
        <f t="shared" ca="1" si="11"/>
        <v>23099.59</v>
      </c>
      <c r="G51" s="27">
        <f t="shared" ca="1" si="11"/>
        <v>3088</v>
      </c>
      <c r="H51" s="27">
        <f t="shared" ca="1" si="11"/>
        <v>5070.28</v>
      </c>
      <c r="I51" s="27">
        <f t="shared" ca="1" si="11"/>
        <v>2169.7399999999998</v>
      </c>
      <c r="J51" s="27">
        <f t="shared" ca="1" si="11"/>
        <v>9521.65</v>
      </c>
      <c r="K51" s="27">
        <f t="shared" ca="1" si="11"/>
        <v>6281.93</v>
      </c>
      <c r="L51" s="27">
        <f t="shared" ca="1" si="11"/>
        <v>3031.08</v>
      </c>
      <c r="M51" s="27">
        <f t="shared" ca="1" si="11"/>
        <v>23685.77</v>
      </c>
      <c r="N51" s="27">
        <f t="shared" ca="1" si="11"/>
        <v>4383</v>
      </c>
      <c r="O51" s="27">
        <f t="shared" ca="1" si="11"/>
        <v>1717.24</v>
      </c>
      <c r="P51" s="27">
        <f t="shared" ca="1" si="11"/>
        <v>5877.2300000000005</v>
      </c>
      <c r="Q51" s="27">
        <f t="shared" ca="1" si="11"/>
        <v>6073.1900000000005</v>
      </c>
      <c r="R51" s="28"/>
      <c r="S51" s="28"/>
      <c r="T51" s="28"/>
      <c r="U51" s="27">
        <f t="shared" ca="1" si="10"/>
        <v>2683.0899999999997</v>
      </c>
      <c r="V51" s="27">
        <f t="shared" ca="1" si="10"/>
        <v>898.18</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2">
      <c r="A52" s="24">
        <v>1997</v>
      </c>
      <c r="B52" s="27">
        <f t="shared" ca="1" si="9"/>
        <v>106032.8</v>
      </c>
      <c r="C52" s="28"/>
      <c r="D52" s="27">
        <f t="shared" ca="1" si="11"/>
        <v>2679.6899999999996</v>
      </c>
      <c r="E52" s="27">
        <f t="shared" ca="1" si="11"/>
        <v>7739.9699999999993</v>
      </c>
      <c r="F52" s="27">
        <f t="shared" ca="1" si="11"/>
        <v>21575.61</v>
      </c>
      <c r="G52" s="27">
        <f t="shared" ca="1" si="11"/>
        <v>3522.3500000000004</v>
      </c>
      <c r="H52" s="27">
        <f t="shared" ca="1" si="11"/>
        <v>5841.52</v>
      </c>
      <c r="I52" s="27">
        <f t="shared" ca="1" si="11"/>
        <v>2297.1999999999998</v>
      </c>
      <c r="J52" s="27">
        <f t="shared" ca="1" si="11"/>
        <v>10714.810000000001</v>
      </c>
      <c r="K52" s="27">
        <f t="shared" ca="1" si="11"/>
        <v>8940.89</v>
      </c>
      <c r="L52" s="27">
        <f t="shared" ca="1" si="11"/>
        <v>4718.24</v>
      </c>
      <c r="M52" s="27">
        <f t="shared" ca="1" si="11"/>
        <v>16093.43</v>
      </c>
      <c r="N52" s="27">
        <f t="shared" ca="1" si="11"/>
        <v>6384.75</v>
      </c>
      <c r="O52" s="27">
        <f t="shared" ca="1" si="11"/>
        <v>1005.66</v>
      </c>
      <c r="P52" s="27">
        <f t="shared" ca="1" si="11"/>
        <v>5204.99</v>
      </c>
      <c r="Q52" s="27">
        <f t="shared" ca="1" si="11"/>
        <v>6272.89</v>
      </c>
      <c r="R52" s="28"/>
      <c r="S52" s="28"/>
      <c r="T52" s="28"/>
      <c r="U52" s="27">
        <f t="shared" ca="1" si="10"/>
        <v>1298.02</v>
      </c>
      <c r="V52" s="27">
        <f t="shared" ca="1" si="10"/>
        <v>968.69</v>
      </c>
      <c r="W52" s="25">
        <f t="shared" si="4"/>
        <v>188</v>
      </c>
      <c r="X52" s="27">
        <f t="shared" ref="X52:AG61" ca="1" si="12">SUM(OFFSET(X$77,$W52,0,4,1))</f>
        <v>2619.83</v>
      </c>
      <c r="Y52" s="27">
        <f t="shared" ca="1" si="12"/>
        <v>8.0299999999999994</v>
      </c>
      <c r="Z52" s="27">
        <f t="shared" ca="1" si="12"/>
        <v>51.819999999999993</v>
      </c>
      <c r="AA52" s="27">
        <f t="shared" ca="1" si="12"/>
        <v>7739.9699999999993</v>
      </c>
      <c r="AB52" s="27">
        <f t="shared" ca="1" si="12"/>
        <v>2307.48</v>
      </c>
      <c r="AC52" s="27">
        <f t="shared" ca="1" si="12"/>
        <v>520.48</v>
      </c>
      <c r="AD52" s="27">
        <f t="shared" ca="1" si="12"/>
        <v>282.95</v>
      </c>
      <c r="AE52" s="27">
        <f t="shared" ca="1" si="12"/>
        <v>631.22</v>
      </c>
      <c r="AF52" s="27">
        <f t="shared" ca="1" si="12"/>
        <v>537.87</v>
      </c>
      <c r="AG52" s="27">
        <f t="shared" ca="1" si="12"/>
        <v>223.37</v>
      </c>
      <c r="AH52" s="27">
        <f t="shared" ref="AH52:AQ61" ca="1" si="13">SUM(OFFSET(AH$77,$W52,0,4,1))</f>
        <v>1831.83</v>
      </c>
      <c r="AI52" s="27">
        <f t="shared" ca="1" si="13"/>
        <v>1111.0899999999999</v>
      </c>
      <c r="AJ52" s="27">
        <f t="shared" ca="1" si="13"/>
        <v>1015.96</v>
      </c>
      <c r="AK52" s="27">
        <f t="shared" ca="1" si="13"/>
        <v>451.04999999999995</v>
      </c>
      <c r="AL52" s="27">
        <f t="shared" ca="1" si="13"/>
        <v>1120.24</v>
      </c>
      <c r="AM52" s="27">
        <f t="shared" ca="1" si="13"/>
        <v>1575.8899999999999</v>
      </c>
      <c r="AN52" s="27">
        <f t="shared" ca="1" si="13"/>
        <v>2084.5</v>
      </c>
      <c r="AO52" s="27">
        <f t="shared" ca="1" si="13"/>
        <v>745.28</v>
      </c>
      <c r="AP52" s="27">
        <f t="shared" ca="1" si="13"/>
        <v>1489.4500000000003</v>
      </c>
      <c r="AQ52" s="27">
        <f t="shared" ca="1" si="13"/>
        <v>3164.63</v>
      </c>
      <c r="AR52" s="27">
        <f t="shared" ref="AR52:BE61" ca="1" si="14">SUM(OFFSET(AR$77,$W52,0,4,1))</f>
        <v>1244.9299999999998</v>
      </c>
      <c r="AS52" s="27">
        <f t="shared" ca="1" si="14"/>
        <v>439.53</v>
      </c>
      <c r="AT52" s="27">
        <f t="shared" ca="1" si="14"/>
        <v>797.85</v>
      </c>
      <c r="AU52" s="27">
        <f t="shared" ca="1" si="14"/>
        <v>3522.3500000000004</v>
      </c>
      <c r="AV52" s="27">
        <f t="shared" ca="1" si="14"/>
        <v>2926.39</v>
      </c>
      <c r="AW52" s="27">
        <f t="shared" ca="1" si="14"/>
        <v>2915.1299999999997</v>
      </c>
      <c r="AX52" s="27">
        <f t="shared" ca="1" si="14"/>
        <v>2297.1999999999998</v>
      </c>
      <c r="AY52" s="27">
        <f t="shared" ca="1" si="14"/>
        <v>913.4</v>
      </c>
      <c r="AZ52" s="27">
        <f t="shared" ca="1" si="14"/>
        <v>3678.83</v>
      </c>
      <c r="BA52" s="27">
        <f t="shared" ca="1" si="14"/>
        <v>6122.57</v>
      </c>
      <c r="BB52" s="27">
        <f t="shared" ca="1" si="14"/>
        <v>2703.75</v>
      </c>
      <c r="BC52" s="27">
        <f t="shared" ca="1" si="14"/>
        <v>190.48000000000002</v>
      </c>
      <c r="BD52" s="27">
        <f t="shared" ca="1" si="14"/>
        <v>3053.79</v>
      </c>
      <c r="BE52" s="27">
        <f t="shared" ca="1" si="14"/>
        <v>2420.41</v>
      </c>
      <c r="BF52" s="28"/>
      <c r="BG52" s="27">
        <f t="shared" ref="BG52:BP61" ca="1" si="15">SUM(OFFSET(BG$77,$W52,0,4,1))</f>
        <v>4718.24</v>
      </c>
      <c r="BH52" s="27">
        <f t="shared" ca="1" si="15"/>
        <v>1478.83</v>
      </c>
      <c r="BI52" s="27">
        <f t="shared" ca="1" si="15"/>
        <v>3445.85</v>
      </c>
      <c r="BJ52" s="27">
        <f t="shared" ca="1" si="15"/>
        <v>8379.6899999999987</v>
      </c>
      <c r="BK52" s="27">
        <f t="shared" ca="1" si="15"/>
        <v>2789.05</v>
      </c>
      <c r="BL52" s="27">
        <f t="shared" ca="1" si="15"/>
        <v>2988.6099999999997</v>
      </c>
      <c r="BM52" s="27">
        <f t="shared" ca="1" si="15"/>
        <v>2397.4300000000003</v>
      </c>
      <c r="BN52" s="27">
        <f t="shared" ca="1" si="15"/>
        <v>998.74</v>
      </c>
      <c r="BO52" s="27">
        <f t="shared" ca="1" si="15"/>
        <v>1005.66</v>
      </c>
      <c r="BP52" s="27">
        <f t="shared" ca="1" si="15"/>
        <v>1845.08</v>
      </c>
      <c r="BQ52" s="27">
        <f t="shared" ref="BQ52:BX61" ca="1" si="16">SUM(OFFSET(BQ$77,$W52,0,4,1))</f>
        <v>1203.1399999999999</v>
      </c>
      <c r="BR52" s="27">
        <f t="shared" ca="1" si="16"/>
        <v>1596.8600000000001</v>
      </c>
      <c r="BS52" s="27">
        <f t="shared" ca="1" si="16"/>
        <v>348.4</v>
      </c>
      <c r="BT52" s="27">
        <f t="shared" ca="1" si="16"/>
        <v>211.49999999999997</v>
      </c>
      <c r="BU52" s="27">
        <f t="shared" ca="1" si="16"/>
        <v>3805.7200000000003</v>
      </c>
      <c r="BV52" s="27">
        <f t="shared" ca="1" si="16"/>
        <v>400.97</v>
      </c>
      <c r="BW52" s="27">
        <f t="shared" ca="1" si="16"/>
        <v>798.49</v>
      </c>
      <c r="BX52" s="27">
        <f t="shared" ca="1" si="16"/>
        <v>1267.71</v>
      </c>
      <c r="BY52" s="28"/>
      <c r="BZ52" s="28"/>
      <c r="CA52" s="28"/>
      <c r="CB52" s="28"/>
      <c r="CC52" s="27">
        <f t="shared" ref="CC52:CG61" ca="1" si="17">SUM(OFFSET(CC$77,$W52,0,4,1))</f>
        <v>978.9</v>
      </c>
      <c r="CD52" s="27">
        <f t="shared" ca="1" si="17"/>
        <v>319.11</v>
      </c>
      <c r="CE52" s="27">
        <f t="shared" ca="1" si="17"/>
        <v>149.15</v>
      </c>
      <c r="CF52" s="27">
        <f t="shared" ca="1" si="17"/>
        <v>271.47000000000003</v>
      </c>
      <c r="CG52" s="27">
        <f t="shared" ca="1" si="17"/>
        <v>548.06999999999994</v>
      </c>
    </row>
    <row r="53" spans="1:85" x14ac:dyDescent="0.2">
      <c r="A53" s="24">
        <v>1998</v>
      </c>
      <c r="B53" s="27">
        <f t="shared" ca="1" si="9"/>
        <v>114665.93000000001</v>
      </c>
      <c r="C53" s="28"/>
      <c r="D53" s="27">
        <f t="shared" ca="1" si="11"/>
        <v>2171.6</v>
      </c>
      <c r="E53" s="27">
        <f t="shared" ca="1" si="11"/>
        <v>9000.2200000000012</v>
      </c>
      <c r="F53" s="27">
        <f t="shared" ca="1" si="11"/>
        <v>21973.010000000002</v>
      </c>
      <c r="G53" s="27">
        <f t="shared" ca="1" si="11"/>
        <v>4600.08</v>
      </c>
      <c r="H53" s="27">
        <f t="shared" ca="1" si="11"/>
        <v>5332.17</v>
      </c>
      <c r="I53" s="27">
        <f t="shared" ca="1" si="11"/>
        <v>3089.7000000000003</v>
      </c>
      <c r="J53" s="27">
        <f t="shared" ca="1" si="11"/>
        <v>12604.89</v>
      </c>
      <c r="K53" s="27">
        <f t="shared" ca="1" si="11"/>
        <v>11197.03</v>
      </c>
      <c r="L53" s="27">
        <f t="shared" ca="1" si="11"/>
        <v>3664.51</v>
      </c>
      <c r="M53" s="27">
        <f t="shared" ca="1" si="11"/>
        <v>15504.369999999999</v>
      </c>
      <c r="N53" s="27">
        <f t="shared" ca="1" si="11"/>
        <v>7799.25</v>
      </c>
      <c r="O53" s="27">
        <f t="shared" ca="1" si="11"/>
        <v>1492.6599999999999</v>
      </c>
      <c r="P53" s="27">
        <f t="shared" ca="1" si="11"/>
        <v>5497.71</v>
      </c>
      <c r="Q53" s="27">
        <f t="shared" ca="1" si="11"/>
        <v>7581.6100000000006</v>
      </c>
      <c r="R53" s="28"/>
      <c r="S53" s="28"/>
      <c r="T53" s="28"/>
      <c r="U53" s="27">
        <f t="shared" ca="1" si="10"/>
        <v>1231.3900000000001</v>
      </c>
      <c r="V53" s="27">
        <f t="shared" ca="1" si="10"/>
        <v>1061.1399999999999</v>
      </c>
      <c r="W53" s="25">
        <f t="shared" si="4"/>
        <v>192</v>
      </c>
      <c r="X53" s="27">
        <f t="shared" ca="1" si="12"/>
        <v>2117.5299999999997</v>
      </c>
      <c r="Y53" s="27">
        <f t="shared" ca="1" si="12"/>
        <v>5.32</v>
      </c>
      <c r="Z53" s="27">
        <f t="shared" ca="1" si="12"/>
        <v>48.75</v>
      </c>
      <c r="AA53" s="27">
        <f t="shared" ca="1" si="12"/>
        <v>9000.2200000000012</v>
      </c>
      <c r="AB53" s="27">
        <f t="shared" ca="1" si="12"/>
        <v>2662.85</v>
      </c>
      <c r="AC53" s="27">
        <f t="shared" ca="1" si="12"/>
        <v>468.15999999999997</v>
      </c>
      <c r="AD53" s="27">
        <f t="shared" ca="1" si="12"/>
        <v>293.96000000000004</v>
      </c>
      <c r="AE53" s="27">
        <f t="shared" ca="1" si="12"/>
        <v>613.21</v>
      </c>
      <c r="AF53" s="27">
        <f t="shared" ca="1" si="12"/>
        <v>619.58999999999992</v>
      </c>
      <c r="AG53" s="27">
        <f t="shared" ca="1" si="12"/>
        <v>271.17</v>
      </c>
      <c r="AH53" s="27">
        <f t="shared" ca="1" si="13"/>
        <v>2045.29</v>
      </c>
      <c r="AI53" s="27">
        <f t="shared" ca="1" si="13"/>
        <v>1175.75</v>
      </c>
      <c r="AJ53" s="27">
        <f t="shared" ca="1" si="13"/>
        <v>967.31</v>
      </c>
      <c r="AK53" s="27">
        <f t="shared" ca="1" si="13"/>
        <v>559.37</v>
      </c>
      <c r="AL53" s="27">
        <f t="shared" ca="1" si="13"/>
        <v>1083.83</v>
      </c>
      <c r="AM53" s="27">
        <f t="shared" ca="1" si="13"/>
        <v>1619.07</v>
      </c>
      <c r="AN53" s="27">
        <f t="shared" ca="1" si="13"/>
        <v>1841.5900000000001</v>
      </c>
      <c r="AO53" s="27">
        <f t="shared" ca="1" si="13"/>
        <v>745.63</v>
      </c>
      <c r="AP53" s="27">
        <f t="shared" ca="1" si="13"/>
        <v>1422.9299999999998</v>
      </c>
      <c r="AQ53" s="27">
        <f t="shared" ca="1" si="13"/>
        <v>2938.2999999999997</v>
      </c>
      <c r="AR53" s="27">
        <f t="shared" ca="1" si="14"/>
        <v>1370.2800000000002</v>
      </c>
      <c r="AS53" s="27">
        <f t="shared" ca="1" si="14"/>
        <v>489.05999999999995</v>
      </c>
      <c r="AT53" s="27">
        <f t="shared" ca="1" si="14"/>
        <v>785.67000000000007</v>
      </c>
      <c r="AU53" s="27">
        <f t="shared" ca="1" si="14"/>
        <v>4600.08</v>
      </c>
      <c r="AV53" s="27">
        <f t="shared" ca="1" si="14"/>
        <v>2876.52</v>
      </c>
      <c r="AW53" s="27">
        <f t="shared" ca="1" si="14"/>
        <v>2455.64</v>
      </c>
      <c r="AX53" s="27">
        <f t="shared" ca="1" si="14"/>
        <v>3089.7000000000003</v>
      </c>
      <c r="AY53" s="27">
        <f t="shared" ca="1" si="14"/>
        <v>966.94</v>
      </c>
      <c r="AZ53" s="27">
        <f t="shared" ca="1" si="14"/>
        <v>4551.4799999999996</v>
      </c>
      <c r="BA53" s="27">
        <f t="shared" ca="1" si="14"/>
        <v>7086.4499999999989</v>
      </c>
      <c r="BB53" s="27">
        <f t="shared" ca="1" si="14"/>
        <v>3005.24</v>
      </c>
      <c r="BC53" s="27">
        <f t="shared" ca="1" si="14"/>
        <v>414.93</v>
      </c>
      <c r="BD53" s="27">
        <f t="shared" ca="1" si="14"/>
        <v>3406.98</v>
      </c>
      <c r="BE53" s="27">
        <f t="shared" ca="1" si="14"/>
        <v>3698.78</v>
      </c>
      <c r="BF53" s="28"/>
      <c r="BG53" s="27">
        <f t="shared" ca="1" si="15"/>
        <v>3664.51</v>
      </c>
      <c r="BH53" s="27">
        <f t="shared" ca="1" si="15"/>
        <v>1460.92</v>
      </c>
      <c r="BI53" s="27">
        <f t="shared" ca="1" si="15"/>
        <v>3549.3599999999997</v>
      </c>
      <c r="BJ53" s="27">
        <f t="shared" ca="1" si="15"/>
        <v>7181.2300000000005</v>
      </c>
      <c r="BK53" s="27">
        <f t="shared" ca="1" si="15"/>
        <v>3312.84</v>
      </c>
      <c r="BL53" s="27">
        <f t="shared" ca="1" si="15"/>
        <v>3896.7</v>
      </c>
      <c r="BM53" s="27">
        <f t="shared" ca="1" si="15"/>
        <v>2870.56</v>
      </c>
      <c r="BN53" s="27">
        <f t="shared" ca="1" si="15"/>
        <v>1032</v>
      </c>
      <c r="BO53" s="27">
        <f t="shared" ca="1" si="15"/>
        <v>1492.6599999999999</v>
      </c>
      <c r="BP53" s="27">
        <f t="shared" ca="1" si="15"/>
        <v>1881.86</v>
      </c>
      <c r="BQ53" s="27">
        <f t="shared" ca="1" si="16"/>
        <v>1318.81</v>
      </c>
      <c r="BR53" s="27">
        <f t="shared" ca="1" si="16"/>
        <v>1664.0600000000002</v>
      </c>
      <c r="BS53" s="27">
        <f t="shared" ca="1" si="16"/>
        <v>390.83</v>
      </c>
      <c r="BT53" s="27">
        <f t="shared" ca="1" si="16"/>
        <v>242.14</v>
      </c>
      <c r="BU53" s="27">
        <f t="shared" ca="1" si="16"/>
        <v>4831.6099999999997</v>
      </c>
      <c r="BV53" s="27">
        <f t="shared" ca="1" si="16"/>
        <v>469.42</v>
      </c>
      <c r="BW53" s="27">
        <f t="shared" ca="1" si="16"/>
        <v>844.27</v>
      </c>
      <c r="BX53" s="27">
        <f t="shared" ca="1" si="16"/>
        <v>1436.3</v>
      </c>
      <c r="BY53" s="28"/>
      <c r="BZ53" s="28"/>
      <c r="CA53" s="28"/>
      <c r="CB53" s="28"/>
      <c r="CC53" s="27">
        <f t="shared" ca="1" si="17"/>
        <v>887.05</v>
      </c>
      <c r="CD53" s="27">
        <f t="shared" ca="1" si="17"/>
        <v>344.35</v>
      </c>
      <c r="CE53" s="27">
        <f t="shared" ca="1" si="17"/>
        <v>150.78</v>
      </c>
      <c r="CF53" s="27">
        <f t="shared" ca="1" si="17"/>
        <v>340.57</v>
      </c>
      <c r="CG53" s="27">
        <f t="shared" ca="1" si="17"/>
        <v>569.82000000000005</v>
      </c>
    </row>
    <row r="54" spans="1:85" x14ac:dyDescent="0.2">
      <c r="A54" s="24">
        <v>1999</v>
      </c>
      <c r="B54" s="27">
        <f t="shared" ca="1" si="9"/>
        <v>116675.94</v>
      </c>
      <c r="C54" s="28"/>
      <c r="D54" s="27">
        <f t="shared" ca="1" si="11"/>
        <v>1843.32</v>
      </c>
      <c r="E54" s="27">
        <f t="shared" ca="1" si="11"/>
        <v>6947.8099999999995</v>
      </c>
      <c r="F54" s="27">
        <f t="shared" ca="1" si="11"/>
        <v>20445.11</v>
      </c>
      <c r="G54" s="27">
        <f t="shared" ca="1" si="11"/>
        <v>4543.01</v>
      </c>
      <c r="H54" s="27">
        <f t="shared" ca="1" si="11"/>
        <v>6401.21</v>
      </c>
      <c r="I54" s="27">
        <f t="shared" ca="1" si="11"/>
        <v>3000.07</v>
      </c>
      <c r="J54" s="27">
        <f t="shared" ca="1" si="11"/>
        <v>12727.64</v>
      </c>
      <c r="K54" s="27">
        <f t="shared" ca="1" si="11"/>
        <v>11231.19</v>
      </c>
      <c r="L54" s="27">
        <f t="shared" ca="1" si="11"/>
        <v>4303.8499999999995</v>
      </c>
      <c r="M54" s="27">
        <f t="shared" ca="1" si="11"/>
        <v>17799.830000000002</v>
      </c>
      <c r="N54" s="27">
        <f t="shared" ca="1" si="11"/>
        <v>7601.85</v>
      </c>
      <c r="O54" s="27">
        <f t="shared" ca="1" si="11"/>
        <v>1831.98</v>
      </c>
      <c r="P54" s="27">
        <f t="shared" ca="1" si="11"/>
        <v>6623.42</v>
      </c>
      <c r="Q54" s="27">
        <f t="shared" ca="1" si="11"/>
        <v>7951.57</v>
      </c>
      <c r="R54" s="28"/>
      <c r="S54" s="28"/>
      <c r="T54" s="28"/>
      <c r="U54" s="27">
        <f t="shared" ca="1" si="10"/>
        <v>1468.89</v>
      </c>
      <c r="V54" s="27">
        <f t="shared" ca="1" si="10"/>
        <v>1063.2</v>
      </c>
      <c r="W54" s="25">
        <f t="shared" si="4"/>
        <v>196</v>
      </c>
      <c r="X54" s="27">
        <f t="shared" ca="1" si="12"/>
        <v>1791.6</v>
      </c>
      <c r="Y54" s="27">
        <f t="shared" ca="1" si="12"/>
        <v>-1.6100000000000003</v>
      </c>
      <c r="Z54" s="27">
        <f t="shared" ca="1" si="12"/>
        <v>53.339999999999996</v>
      </c>
      <c r="AA54" s="27">
        <f t="shared" ca="1" si="12"/>
        <v>6947.8099999999995</v>
      </c>
      <c r="AB54" s="27">
        <f t="shared" ca="1" si="12"/>
        <v>2463.59</v>
      </c>
      <c r="AC54" s="27">
        <f t="shared" ca="1" si="12"/>
        <v>384.51</v>
      </c>
      <c r="AD54" s="27">
        <f t="shared" ca="1" si="12"/>
        <v>206.17000000000002</v>
      </c>
      <c r="AE54" s="27">
        <f t="shared" ca="1" si="12"/>
        <v>438.39</v>
      </c>
      <c r="AF54" s="27">
        <f t="shared" ca="1" si="12"/>
        <v>693.85</v>
      </c>
      <c r="AG54" s="27">
        <f t="shared" ca="1" si="12"/>
        <v>289.13</v>
      </c>
      <c r="AH54" s="27">
        <f t="shared" ca="1" si="13"/>
        <v>1973.44</v>
      </c>
      <c r="AI54" s="27">
        <f t="shared" ca="1" si="13"/>
        <v>1306.6300000000001</v>
      </c>
      <c r="AJ54" s="27">
        <f t="shared" ca="1" si="13"/>
        <v>1038.1200000000001</v>
      </c>
      <c r="AK54" s="27">
        <f t="shared" ca="1" si="13"/>
        <v>651.36</v>
      </c>
      <c r="AL54" s="27">
        <f t="shared" ca="1" si="13"/>
        <v>952.76</v>
      </c>
      <c r="AM54" s="27">
        <f t="shared" ca="1" si="13"/>
        <v>1362.6999999999998</v>
      </c>
      <c r="AN54" s="27">
        <f t="shared" ca="1" si="13"/>
        <v>1556.62</v>
      </c>
      <c r="AO54" s="27">
        <f t="shared" ca="1" si="13"/>
        <v>515.65</v>
      </c>
      <c r="AP54" s="27">
        <f t="shared" ca="1" si="13"/>
        <v>1274.1100000000001</v>
      </c>
      <c r="AQ54" s="27">
        <f t="shared" ca="1" si="13"/>
        <v>2806.82</v>
      </c>
      <c r="AR54" s="27">
        <f t="shared" ca="1" si="14"/>
        <v>1434.78</v>
      </c>
      <c r="AS54" s="27">
        <f t="shared" ca="1" si="14"/>
        <v>439.17999999999995</v>
      </c>
      <c r="AT54" s="27">
        <f t="shared" ca="1" si="14"/>
        <v>657.35000000000014</v>
      </c>
      <c r="AU54" s="27">
        <f t="shared" ca="1" si="14"/>
        <v>4543.01</v>
      </c>
      <c r="AV54" s="27">
        <f t="shared" ca="1" si="14"/>
        <v>3696.0299999999997</v>
      </c>
      <c r="AW54" s="27">
        <f t="shared" ca="1" si="14"/>
        <v>2705.18</v>
      </c>
      <c r="AX54" s="27">
        <f t="shared" ca="1" si="14"/>
        <v>3000.07</v>
      </c>
      <c r="AY54" s="27">
        <f t="shared" ca="1" si="14"/>
        <v>1308.55</v>
      </c>
      <c r="AZ54" s="27">
        <f t="shared" ca="1" si="14"/>
        <v>4906.32</v>
      </c>
      <c r="BA54" s="27">
        <f t="shared" ca="1" si="14"/>
        <v>6512.79</v>
      </c>
      <c r="BB54" s="27">
        <f t="shared" ca="1" si="14"/>
        <v>2591.15</v>
      </c>
      <c r="BC54" s="27">
        <f t="shared" ca="1" si="14"/>
        <v>463.92</v>
      </c>
      <c r="BD54" s="27">
        <f t="shared" ca="1" si="14"/>
        <v>3756.96</v>
      </c>
      <c r="BE54" s="27">
        <f t="shared" ca="1" si="14"/>
        <v>3773.66</v>
      </c>
      <c r="BF54" s="28"/>
      <c r="BG54" s="27">
        <f t="shared" ca="1" si="15"/>
        <v>4303.8499999999995</v>
      </c>
      <c r="BH54" s="27">
        <f t="shared" ca="1" si="15"/>
        <v>1545.6999999999998</v>
      </c>
      <c r="BI54" s="27">
        <f t="shared" ca="1" si="15"/>
        <v>3841.2699999999995</v>
      </c>
      <c r="BJ54" s="27">
        <f t="shared" ca="1" si="15"/>
        <v>9286.2799999999988</v>
      </c>
      <c r="BK54" s="27">
        <f t="shared" ca="1" si="15"/>
        <v>3126.58</v>
      </c>
      <c r="BL54" s="27">
        <f t="shared" ca="1" si="15"/>
        <v>3697.7200000000003</v>
      </c>
      <c r="BM54" s="27">
        <f t="shared" ca="1" si="15"/>
        <v>2820.54</v>
      </c>
      <c r="BN54" s="27">
        <f t="shared" ca="1" si="15"/>
        <v>1083.5700000000002</v>
      </c>
      <c r="BO54" s="27">
        <f t="shared" ca="1" si="15"/>
        <v>1831.98</v>
      </c>
      <c r="BP54" s="27">
        <f t="shared" ca="1" si="15"/>
        <v>2460.94</v>
      </c>
      <c r="BQ54" s="27">
        <f t="shared" ca="1" si="16"/>
        <v>1385.44</v>
      </c>
      <c r="BR54" s="27">
        <f t="shared" ca="1" si="16"/>
        <v>1976.3799999999999</v>
      </c>
      <c r="BS54" s="27">
        <f t="shared" ca="1" si="16"/>
        <v>495.09</v>
      </c>
      <c r="BT54" s="27">
        <f t="shared" ca="1" si="16"/>
        <v>305.59000000000003</v>
      </c>
      <c r="BU54" s="27">
        <f t="shared" ca="1" si="16"/>
        <v>5331.41</v>
      </c>
      <c r="BV54" s="27">
        <f t="shared" ca="1" si="16"/>
        <v>502.79</v>
      </c>
      <c r="BW54" s="27">
        <f t="shared" ca="1" si="16"/>
        <v>623.61</v>
      </c>
      <c r="BX54" s="27">
        <f t="shared" ca="1" si="16"/>
        <v>1493.7399999999998</v>
      </c>
      <c r="BY54" s="28"/>
      <c r="BZ54" s="28"/>
      <c r="CA54" s="28"/>
      <c r="CB54" s="28"/>
      <c r="CC54" s="27">
        <f t="shared" ca="1" si="17"/>
        <v>1033.71</v>
      </c>
      <c r="CD54" s="27">
        <f t="shared" ca="1" si="17"/>
        <v>435.18</v>
      </c>
      <c r="CE54" s="27">
        <f t="shared" ca="1" si="17"/>
        <v>178.33</v>
      </c>
      <c r="CF54" s="27">
        <f t="shared" ca="1" si="17"/>
        <v>350.43</v>
      </c>
      <c r="CG54" s="27">
        <f t="shared" ca="1" si="17"/>
        <v>534.44000000000005</v>
      </c>
    </row>
    <row r="55" spans="1:85" x14ac:dyDescent="0.2">
      <c r="A55" s="24">
        <v>2000</v>
      </c>
      <c r="B55" s="27">
        <f t="shared" ca="1" si="9"/>
        <v>125181.13</v>
      </c>
      <c r="C55" s="28"/>
      <c r="D55" s="27">
        <f t="shared" ca="1" si="11"/>
        <v>1937.48</v>
      </c>
      <c r="E55" s="27">
        <f t="shared" ca="1" si="11"/>
        <v>5434.12</v>
      </c>
      <c r="F55" s="27">
        <f t="shared" ca="1" si="11"/>
        <v>20240.27</v>
      </c>
      <c r="G55" s="27">
        <f t="shared" ca="1" si="11"/>
        <v>4256.5600000000004</v>
      </c>
      <c r="H55" s="27">
        <f t="shared" ca="1" si="11"/>
        <v>6893.8</v>
      </c>
      <c r="I55" s="27">
        <f t="shared" ca="1" si="11"/>
        <v>3282.31</v>
      </c>
      <c r="J55" s="27">
        <f t="shared" ca="1" si="11"/>
        <v>12536.75</v>
      </c>
      <c r="K55" s="27">
        <f t="shared" ca="1" si="11"/>
        <v>12480.57</v>
      </c>
      <c r="L55" s="27">
        <f t="shared" ca="1" si="11"/>
        <v>4034.63</v>
      </c>
      <c r="M55" s="27">
        <f t="shared" ca="1" si="11"/>
        <v>25542.010000000002</v>
      </c>
      <c r="N55" s="27">
        <f t="shared" ca="1" si="11"/>
        <v>8020.6100000000006</v>
      </c>
      <c r="O55" s="27">
        <f t="shared" ca="1" si="11"/>
        <v>2698.4900000000002</v>
      </c>
      <c r="P55" s="27">
        <f t="shared" ca="1" si="11"/>
        <v>6560.8099999999995</v>
      </c>
      <c r="Q55" s="27">
        <f t="shared" ca="1" si="11"/>
        <v>7921.5599999999995</v>
      </c>
      <c r="R55" s="28"/>
      <c r="S55" s="28"/>
      <c r="T55" s="28"/>
      <c r="U55" s="27">
        <f t="shared" ca="1" si="10"/>
        <v>1314.31</v>
      </c>
      <c r="V55" s="27">
        <f t="shared" ca="1" si="10"/>
        <v>1102.6100000000001</v>
      </c>
      <c r="W55" s="25">
        <f t="shared" si="4"/>
        <v>200</v>
      </c>
      <c r="X55" s="27">
        <f t="shared" ca="1" si="12"/>
        <v>1841.52</v>
      </c>
      <c r="Y55" s="27">
        <f t="shared" ca="1" si="12"/>
        <v>42.96</v>
      </c>
      <c r="Z55" s="27">
        <f t="shared" ca="1" si="12"/>
        <v>52.990000000000009</v>
      </c>
      <c r="AA55" s="27">
        <f t="shared" ca="1" si="12"/>
        <v>5434.12</v>
      </c>
      <c r="AB55" s="27">
        <f t="shared" ca="1" si="12"/>
        <v>2413.59</v>
      </c>
      <c r="AC55" s="27">
        <f t="shared" ca="1" si="12"/>
        <v>368.37</v>
      </c>
      <c r="AD55" s="27">
        <f t="shared" ca="1" si="12"/>
        <v>187</v>
      </c>
      <c r="AE55" s="27">
        <f t="shared" ca="1" si="12"/>
        <v>423.55999999999995</v>
      </c>
      <c r="AF55" s="27">
        <f t="shared" ca="1" si="12"/>
        <v>730.44</v>
      </c>
      <c r="AG55" s="27">
        <f t="shared" ca="1" si="12"/>
        <v>264.64</v>
      </c>
      <c r="AH55" s="27">
        <f t="shared" ca="1" si="13"/>
        <v>1817.6799999999998</v>
      </c>
      <c r="AI55" s="27">
        <f t="shared" ca="1" si="13"/>
        <v>1234.1799999999998</v>
      </c>
      <c r="AJ55" s="27">
        <f t="shared" ca="1" si="13"/>
        <v>933.07999999999993</v>
      </c>
      <c r="AK55" s="27">
        <f t="shared" ca="1" si="13"/>
        <v>613.74</v>
      </c>
      <c r="AL55" s="27">
        <f t="shared" ca="1" si="13"/>
        <v>873.33</v>
      </c>
      <c r="AM55" s="27">
        <f t="shared" ca="1" si="13"/>
        <v>1516.27</v>
      </c>
      <c r="AN55" s="27">
        <f t="shared" ca="1" si="13"/>
        <v>1948.54</v>
      </c>
      <c r="AO55" s="27">
        <f t="shared" ca="1" si="13"/>
        <v>444.14</v>
      </c>
      <c r="AP55" s="27">
        <f t="shared" ca="1" si="13"/>
        <v>1314.8400000000001</v>
      </c>
      <c r="AQ55" s="27">
        <f t="shared" ca="1" si="13"/>
        <v>2625.49</v>
      </c>
      <c r="AR55" s="27">
        <f t="shared" ca="1" si="14"/>
        <v>1338.93</v>
      </c>
      <c r="AS55" s="27">
        <f t="shared" ca="1" si="14"/>
        <v>425.40999999999997</v>
      </c>
      <c r="AT55" s="27">
        <f t="shared" ca="1" si="14"/>
        <v>767.05</v>
      </c>
      <c r="AU55" s="27">
        <f t="shared" ca="1" si="14"/>
        <v>4256.5600000000004</v>
      </c>
      <c r="AV55" s="27">
        <f t="shared" ca="1" si="14"/>
        <v>4281.67</v>
      </c>
      <c r="AW55" s="27">
        <f t="shared" ca="1" si="14"/>
        <v>2612.13</v>
      </c>
      <c r="AX55" s="27">
        <f t="shared" ca="1" si="14"/>
        <v>3282.31</v>
      </c>
      <c r="AY55" s="27">
        <f t="shared" ca="1" si="14"/>
        <v>931.61</v>
      </c>
      <c r="AZ55" s="27">
        <f t="shared" ca="1" si="14"/>
        <v>4635.6899999999996</v>
      </c>
      <c r="BA55" s="27">
        <f t="shared" ca="1" si="14"/>
        <v>6969.4599999999991</v>
      </c>
      <c r="BB55" s="27">
        <f t="shared" ca="1" si="14"/>
        <v>2952.7</v>
      </c>
      <c r="BC55" s="27">
        <f t="shared" ca="1" si="14"/>
        <v>522.58999999999992</v>
      </c>
      <c r="BD55" s="27">
        <f t="shared" ca="1" si="14"/>
        <v>3114.4</v>
      </c>
      <c r="BE55" s="27">
        <f t="shared" ca="1" si="14"/>
        <v>5058.78</v>
      </c>
      <c r="BF55" s="28"/>
      <c r="BG55" s="27">
        <f t="shared" ca="1" si="15"/>
        <v>4034.63</v>
      </c>
      <c r="BH55" s="27">
        <f t="shared" ca="1" si="15"/>
        <v>1652.73</v>
      </c>
      <c r="BI55" s="27">
        <f t="shared" ca="1" si="15"/>
        <v>3837.0499999999997</v>
      </c>
      <c r="BJ55" s="27">
        <f t="shared" ca="1" si="15"/>
        <v>15361.78</v>
      </c>
      <c r="BK55" s="27">
        <f t="shared" ca="1" si="15"/>
        <v>4690.45</v>
      </c>
      <c r="BL55" s="27">
        <f t="shared" ca="1" si="15"/>
        <v>3881.98</v>
      </c>
      <c r="BM55" s="27">
        <f t="shared" ca="1" si="15"/>
        <v>2588.4899999999998</v>
      </c>
      <c r="BN55" s="27">
        <f t="shared" ca="1" si="15"/>
        <v>1550.1399999999999</v>
      </c>
      <c r="BO55" s="27">
        <f t="shared" ca="1" si="15"/>
        <v>2698.4900000000002</v>
      </c>
      <c r="BP55" s="27">
        <f t="shared" ca="1" si="15"/>
        <v>2483.12</v>
      </c>
      <c r="BQ55" s="27">
        <f t="shared" ca="1" si="16"/>
        <v>1376.6200000000001</v>
      </c>
      <c r="BR55" s="27">
        <f t="shared" ca="1" si="16"/>
        <v>1914.3899999999999</v>
      </c>
      <c r="BS55" s="27">
        <f t="shared" ca="1" si="16"/>
        <v>475.03</v>
      </c>
      <c r="BT55" s="27">
        <f t="shared" ca="1" si="16"/>
        <v>311.66000000000003</v>
      </c>
      <c r="BU55" s="27">
        <f t="shared" ca="1" si="16"/>
        <v>5353.1200000000008</v>
      </c>
      <c r="BV55" s="27">
        <f t="shared" ca="1" si="16"/>
        <v>414.88</v>
      </c>
      <c r="BW55" s="27">
        <f t="shared" ca="1" si="16"/>
        <v>604.33000000000004</v>
      </c>
      <c r="BX55" s="27">
        <f t="shared" ca="1" si="16"/>
        <v>1549.23</v>
      </c>
      <c r="BY55" s="28"/>
      <c r="BZ55" s="28"/>
      <c r="CA55" s="28"/>
      <c r="CB55" s="28"/>
      <c r="CC55" s="27">
        <f t="shared" ca="1" si="17"/>
        <v>896.31999999999994</v>
      </c>
      <c r="CD55" s="27">
        <f t="shared" ca="1" si="17"/>
        <v>417.98</v>
      </c>
      <c r="CE55" s="27">
        <f t="shared" ca="1" si="17"/>
        <v>167.26</v>
      </c>
      <c r="CF55" s="27">
        <f t="shared" ca="1" si="17"/>
        <v>391.06999999999994</v>
      </c>
      <c r="CG55" s="27">
        <f t="shared" ca="1" si="17"/>
        <v>544.29</v>
      </c>
    </row>
    <row r="56" spans="1:85" x14ac:dyDescent="0.2">
      <c r="A56" s="24">
        <v>2001</v>
      </c>
      <c r="B56" s="27">
        <f t="shared" ca="1" si="9"/>
        <v>127373.34</v>
      </c>
      <c r="C56" s="28"/>
      <c r="D56" s="27">
        <f t="shared" ref="D56:Q65" ca="1" si="18">SUM(OFFSET(D$77,$W56,0,4,1))</f>
        <v>2425.83</v>
      </c>
      <c r="E56" s="27">
        <f t="shared" ca="1" si="18"/>
        <v>6473.5800000000008</v>
      </c>
      <c r="F56" s="27">
        <f t="shared" ca="1" si="18"/>
        <v>19304.489999999998</v>
      </c>
      <c r="G56" s="27">
        <f t="shared" ca="1" si="18"/>
        <v>3997.0299999999997</v>
      </c>
      <c r="H56" s="27">
        <f t="shared" ca="1" si="18"/>
        <v>4112.6299999999992</v>
      </c>
      <c r="I56" s="27">
        <f t="shared" ca="1" si="18"/>
        <v>4086.27</v>
      </c>
      <c r="J56" s="27">
        <f t="shared" ca="1" si="18"/>
        <v>12181.94</v>
      </c>
      <c r="K56" s="27">
        <f t="shared" ca="1" si="18"/>
        <v>14492.24</v>
      </c>
      <c r="L56" s="27">
        <f t="shared" ca="1" si="18"/>
        <v>3077.94</v>
      </c>
      <c r="M56" s="27">
        <f t="shared" ca="1" si="18"/>
        <v>24790.880000000001</v>
      </c>
      <c r="N56" s="27">
        <f t="shared" ca="1" si="18"/>
        <v>9692.2999999999993</v>
      </c>
      <c r="O56" s="27">
        <f t="shared" ca="1" si="18"/>
        <v>2963.83</v>
      </c>
      <c r="P56" s="27">
        <f t="shared" ca="1" si="18"/>
        <v>7757.74</v>
      </c>
      <c r="Q56" s="27">
        <f t="shared" ca="1" si="18"/>
        <v>8018.2300000000005</v>
      </c>
      <c r="R56" s="28"/>
      <c r="S56" s="28"/>
      <c r="T56" s="28"/>
      <c r="U56" s="27">
        <f t="shared" ca="1" si="10"/>
        <v>1562.06</v>
      </c>
      <c r="V56" s="27">
        <f t="shared" ca="1" si="10"/>
        <v>1375.91</v>
      </c>
      <c r="W56" s="25">
        <f t="shared" si="4"/>
        <v>204</v>
      </c>
      <c r="X56" s="27">
        <f t="shared" ca="1" si="12"/>
        <v>2344.52</v>
      </c>
      <c r="Y56" s="27">
        <f t="shared" ca="1" si="12"/>
        <v>41.72</v>
      </c>
      <c r="Z56" s="27">
        <f t="shared" ca="1" si="12"/>
        <v>39.589999999999996</v>
      </c>
      <c r="AA56" s="27">
        <f t="shared" ca="1" si="12"/>
        <v>6473.5800000000008</v>
      </c>
      <c r="AB56" s="27">
        <f t="shared" ca="1" si="12"/>
        <v>2140.1</v>
      </c>
      <c r="AC56" s="27">
        <f t="shared" ca="1" si="12"/>
        <v>277.38</v>
      </c>
      <c r="AD56" s="27">
        <f t="shared" ca="1" si="12"/>
        <v>207.14</v>
      </c>
      <c r="AE56" s="27">
        <f t="shared" ca="1" si="12"/>
        <v>354.9</v>
      </c>
      <c r="AF56" s="27">
        <f t="shared" ca="1" si="12"/>
        <v>682</v>
      </c>
      <c r="AG56" s="27">
        <f t="shared" ca="1" si="12"/>
        <v>346.69</v>
      </c>
      <c r="AH56" s="27">
        <f t="shared" ca="1" si="13"/>
        <v>1727.03</v>
      </c>
      <c r="AI56" s="27">
        <f t="shared" ca="1" si="13"/>
        <v>1227.54</v>
      </c>
      <c r="AJ56" s="27">
        <f t="shared" ca="1" si="13"/>
        <v>773.71999999999991</v>
      </c>
      <c r="AK56" s="27">
        <f t="shared" ca="1" si="13"/>
        <v>549.79999999999995</v>
      </c>
      <c r="AL56" s="27">
        <f t="shared" ca="1" si="13"/>
        <v>824.53000000000009</v>
      </c>
      <c r="AM56" s="27">
        <f t="shared" ca="1" si="13"/>
        <v>1200.3200000000002</v>
      </c>
      <c r="AN56" s="27">
        <f t="shared" ca="1" si="13"/>
        <v>1698.6200000000001</v>
      </c>
      <c r="AO56" s="27">
        <f t="shared" ca="1" si="13"/>
        <v>666.61000000000013</v>
      </c>
      <c r="AP56" s="27">
        <f t="shared" ca="1" si="13"/>
        <v>1120.08</v>
      </c>
      <c r="AQ56" s="27">
        <f t="shared" ca="1" si="13"/>
        <v>2816.37</v>
      </c>
      <c r="AR56" s="27">
        <f t="shared" ca="1" si="14"/>
        <v>1387.4099999999999</v>
      </c>
      <c r="AS56" s="27">
        <f t="shared" ca="1" si="14"/>
        <v>434.36</v>
      </c>
      <c r="AT56" s="27">
        <f t="shared" ca="1" si="14"/>
        <v>869.88999999999987</v>
      </c>
      <c r="AU56" s="27">
        <f t="shared" ca="1" si="14"/>
        <v>3997.0299999999997</v>
      </c>
      <c r="AV56" s="27">
        <f t="shared" ca="1" si="14"/>
        <v>1322.03</v>
      </c>
      <c r="AW56" s="27">
        <f t="shared" ca="1" si="14"/>
        <v>2790.61</v>
      </c>
      <c r="AX56" s="27">
        <f t="shared" ca="1" si="14"/>
        <v>4086.27</v>
      </c>
      <c r="AY56" s="27">
        <f t="shared" ca="1" si="14"/>
        <v>1200.8600000000001</v>
      </c>
      <c r="AZ56" s="27">
        <f t="shared" ca="1" si="14"/>
        <v>4688.72</v>
      </c>
      <c r="BA56" s="27">
        <f t="shared" ca="1" si="14"/>
        <v>6292.34</v>
      </c>
      <c r="BB56" s="27">
        <f t="shared" ca="1" si="14"/>
        <v>3565.82</v>
      </c>
      <c r="BC56" s="27">
        <f t="shared" ca="1" si="14"/>
        <v>203.58999999999997</v>
      </c>
      <c r="BD56" s="27">
        <f t="shared" ca="1" si="14"/>
        <v>4172.3500000000004</v>
      </c>
      <c r="BE56" s="27">
        <f t="shared" ca="1" si="14"/>
        <v>5523.2800000000007</v>
      </c>
      <c r="BF56" s="28"/>
      <c r="BG56" s="27">
        <f t="shared" ca="1" si="15"/>
        <v>3077.94</v>
      </c>
      <c r="BH56" s="27">
        <f t="shared" ca="1" si="15"/>
        <v>1651.93</v>
      </c>
      <c r="BI56" s="27">
        <f t="shared" ca="1" si="15"/>
        <v>4212.3500000000004</v>
      </c>
      <c r="BJ56" s="27">
        <f t="shared" ca="1" si="15"/>
        <v>13864.2</v>
      </c>
      <c r="BK56" s="27">
        <f t="shared" ca="1" si="15"/>
        <v>5062.3900000000003</v>
      </c>
      <c r="BL56" s="27">
        <f t="shared" ca="1" si="15"/>
        <v>4455.09</v>
      </c>
      <c r="BM56" s="27">
        <f t="shared" ca="1" si="15"/>
        <v>3544.36</v>
      </c>
      <c r="BN56" s="27">
        <f t="shared" ca="1" si="15"/>
        <v>1692.8500000000001</v>
      </c>
      <c r="BO56" s="27">
        <f t="shared" ca="1" si="15"/>
        <v>2963.83</v>
      </c>
      <c r="BP56" s="27">
        <f t="shared" ca="1" si="15"/>
        <v>2861.7799999999997</v>
      </c>
      <c r="BQ56" s="27">
        <f t="shared" ca="1" si="16"/>
        <v>1693.04</v>
      </c>
      <c r="BR56" s="27">
        <f t="shared" ca="1" si="16"/>
        <v>2069.98</v>
      </c>
      <c r="BS56" s="27">
        <f t="shared" ca="1" si="16"/>
        <v>668.03</v>
      </c>
      <c r="BT56" s="27">
        <f t="shared" ca="1" si="16"/>
        <v>464.90999999999997</v>
      </c>
      <c r="BU56" s="27">
        <f t="shared" ca="1" si="16"/>
        <v>5141.59</v>
      </c>
      <c r="BV56" s="27">
        <f t="shared" ca="1" si="16"/>
        <v>516.79999999999995</v>
      </c>
      <c r="BW56" s="27">
        <f t="shared" ca="1" si="16"/>
        <v>595.08000000000004</v>
      </c>
      <c r="BX56" s="27">
        <f t="shared" ca="1" si="16"/>
        <v>1764.73</v>
      </c>
      <c r="BY56" s="28"/>
      <c r="BZ56" s="28"/>
      <c r="CA56" s="28"/>
      <c r="CB56" s="28"/>
      <c r="CC56" s="27">
        <f t="shared" ca="1" si="17"/>
        <v>1021.4699999999999</v>
      </c>
      <c r="CD56" s="27">
        <f t="shared" ca="1" si="17"/>
        <v>540.59</v>
      </c>
      <c r="CE56" s="27">
        <f t="shared" ca="1" si="17"/>
        <v>154.76</v>
      </c>
      <c r="CF56" s="27">
        <f t="shared" ca="1" si="17"/>
        <v>217.81</v>
      </c>
      <c r="CG56" s="27">
        <f t="shared" ca="1" si="17"/>
        <v>1003.3399999999999</v>
      </c>
    </row>
    <row r="57" spans="1:85" x14ac:dyDescent="0.2">
      <c r="A57" s="24">
        <v>2002</v>
      </c>
      <c r="B57" s="27">
        <f t="shared" ca="1" si="9"/>
        <v>126401.76000000001</v>
      </c>
      <c r="C57" s="28"/>
      <c r="D57" s="27">
        <f t="shared" ca="1" si="18"/>
        <v>2604.4300000000003</v>
      </c>
      <c r="E57" s="27">
        <f t="shared" ca="1" si="18"/>
        <v>7100.1</v>
      </c>
      <c r="F57" s="27">
        <f t="shared" ca="1" si="18"/>
        <v>18492.280000000002</v>
      </c>
      <c r="G57" s="27">
        <f t="shared" ca="1" si="18"/>
        <v>3928.21</v>
      </c>
      <c r="H57" s="27">
        <f t="shared" ca="1" si="18"/>
        <v>4875.83</v>
      </c>
      <c r="I57" s="27">
        <f t="shared" ca="1" si="18"/>
        <v>4275.22</v>
      </c>
      <c r="J57" s="27">
        <f t="shared" ca="1" si="18"/>
        <v>12302.1</v>
      </c>
      <c r="K57" s="27">
        <f t="shared" ca="1" si="18"/>
        <v>17341.23</v>
      </c>
      <c r="L57" s="27">
        <f t="shared" ca="1" si="18"/>
        <v>3007.11</v>
      </c>
      <c r="M57" s="27">
        <f t="shared" ca="1" si="18"/>
        <v>20951.419999999998</v>
      </c>
      <c r="N57" s="27">
        <f t="shared" ca="1" si="18"/>
        <v>9641.93</v>
      </c>
      <c r="O57" s="27">
        <f t="shared" ca="1" si="18"/>
        <v>2607.3900000000003</v>
      </c>
      <c r="P57" s="27">
        <f t="shared" ca="1" si="18"/>
        <v>7223.34</v>
      </c>
      <c r="Q57" s="27">
        <f t="shared" ca="1" si="18"/>
        <v>8161.8799999999992</v>
      </c>
      <c r="R57" s="28"/>
      <c r="S57" s="28"/>
      <c r="T57" s="28"/>
      <c r="U57" s="27">
        <f t="shared" ca="1" si="10"/>
        <v>1437.77</v>
      </c>
      <c r="V57" s="27">
        <f t="shared" ca="1" si="10"/>
        <v>1393.0700000000002</v>
      </c>
      <c r="W57" s="25">
        <f t="shared" si="4"/>
        <v>208</v>
      </c>
      <c r="X57" s="27">
        <f t="shared" ca="1" si="12"/>
        <v>2399.67</v>
      </c>
      <c r="Y57" s="27">
        <f t="shared" ca="1" si="12"/>
        <v>36.769999999999996</v>
      </c>
      <c r="Z57" s="27">
        <f t="shared" ca="1" si="12"/>
        <v>168</v>
      </c>
      <c r="AA57" s="27">
        <f t="shared" ca="1" si="12"/>
        <v>7100.1</v>
      </c>
      <c r="AB57" s="27">
        <f t="shared" ca="1" si="12"/>
        <v>2315.94</v>
      </c>
      <c r="AC57" s="27">
        <f t="shared" ca="1" si="12"/>
        <v>227.51999999999998</v>
      </c>
      <c r="AD57" s="27">
        <f t="shared" ca="1" si="12"/>
        <v>233.21</v>
      </c>
      <c r="AE57" s="27">
        <f t="shared" ca="1" si="12"/>
        <v>359.75</v>
      </c>
      <c r="AF57" s="27">
        <f t="shared" ca="1" si="12"/>
        <v>542.91</v>
      </c>
      <c r="AG57" s="27">
        <f t="shared" ca="1" si="12"/>
        <v>342.91</v>
      </c>
      <c r="AH57" s="27">
        <f t="shared" ca="1" si="13"/>
        <v>1650.4299999999998</v>
      </c>
      <c r="AI57" s="27">
        <f t="shared" ca="1" si="13"/>
        <v>1186.7</v>
      </c>
      <c r="AJ57" s="27">
        <f t="shared" ca="1" si="13"/>
        <v>761.54</v>
      </c>
      <c r="AK57" s="27">
        <f t="shared" ca="1" si="13"/>
        <v>613.48</v>
      </c>
      <c r="AL57" s="27">
        <f t="shared" ca="1" si="13"/>
        <v>784.56</v>
      </c>
      <c r="AM57" s="27">
        <f t="shared" ca="1" si="13"/>
        <v>1247.1399999999999</v>
      </c>
      <c r="AN57" s="27">
        <f t="shared" ca="1" si="13"/>
        <v>1398.78</v>
      </c>
      <c r="AO57" s="27">
        <f t="shared" ca="1" si="13"/>
        <v>402.98</v>
      </c>
      <c r="AP57" s="27">
        <f t="shared" ca="1" si="13"/>
        <v>1160.42</v>
      </c>
      <c r="AQ57" s="27">
        <f t="shared" ca="1" si="13"/>
        <v>2585.09</v>
      </c>
      <c r="AR57" s="27">
        <f t="shared" ca="1" si="14"/>
        <v>1501.67</v>
      </c>
      <c r="AS57" s="27">
        <f t="shared" ca="1" si="14"/>
        <v>457.9</v>
      </c>
      <c r="AT57" s="27">
        <f t="shared" ca="1" si="14"/>
        <v>719.38</v>
      </c>
      <c r="AU57" s="27">
        <f t="shared" ca="1" si="14"/>
        <v>3928.21</v>
      </c>
      <c r="AV57" s="27">
        <f t="shared" ca="1" si="14"/>
        <v>1695.3199999999997</v>
      </c>
      <c r="AW57" s="27">
        <f t="shared" ca="1" si="14"/>
        <v>3180.5199999999995</v>
      </c>
      <c r="AX57" s="27">
        <f t="shared" ca="1" si="14"/>
        <v>4275.22</v>
      </c>
      <c r="AY57" s="27">
        <f t="shared" ca="1" si="14"/>
        <v>1074.6599999999999</v>
      </c>
      <c r="AZ57" s="27">
        <f t="shared" ca="1" si="14"/>
        <v>4095.5299999999997</v>
      </c>
      <c r="BA57" s="27">
        <f t="shared" ca="1" si="14"/>
        <v>7131.92</v>
      </c>
      <c r="BB57" s="27">
        <f t="shared" ca="1" si="14"/>
        <v>2994.4900000000002</v>
      </c>
      <c r="BC57" s="27">
        <f t="shared" ca="1" si="14"/>
        <v>243.04000000000002</v>
      </c>
      <c r="BD57" s="27">
        <f t="shared" ca="1" si="14"/>
        <v>5821.49</v>
      </c>
      <c r="BE57" s="27">
        <f t="shared" ca="1" si="14"/>
        <v>7592.72</v>
      </c>
      <c r="BF57" s="28"/>
      <c r="BG57" s="27">
        <f t="shared" ca="1" si="15"/>
        <v>3007.11</v>
      </c>
      <c r="BH57" s="27">
        <f t="shared" ca="1" si="15"/>
        <v>1678.55</v>
      </c>
      <c r="BI57" s="27">
        <f t="shared" ca="1" si="15"/>
        <v>4395.79</v>
      </c>
      <c r="BJ57" s="27">
        <f t="shared" ca="1" si="15"/>
        <v>10910.23</v>
      </c>
      <c r="BK57" s="27">
        <f t="shared" ca="1" si="15"/>
        <v>3966.83</v>
      </c>
      <c r="BL57" s="27">
        <f t="shared" ca="1" si="15"/>
        <v>5268.02</v>
      </c>
      <c r="BM57" s="27">
        <f t="shared" ca="1" si="15"/>
        <v>2660.13</v>
      </c>
      <c r="BN57" s="27">
        <f t="shared" ca="1" si="15"/>
        <v>1713.78</v>
      </c>
      <c r="BO57" s="27">
        <f t="shared" ca="1" si="15"/>
        <v>2607.3900000000003</v>
      </c>
      <c r="BP57" s="27">
        <f t="shared" ca="1" si="15"/>
        <v>2559.62</v>
      </c>
      <c r="BQ57" s="27">
        <f t="shared" ca="1" si="16"/>
        <v>1647.1299999999999</v>
      </c>
      <c r="BR57" s="27">
        <f t="shared" ca="1" si="16"/>
        <v>2158.1099999999997</v>
      </c>
      <c r="BS57" s="27">
        <f t="shared" ca="1" si="16"/>
        <v>503.40999999999997</v>
      </c>
      <c r="BT57" s="27">
        <f t="shared" ca="1" si="16"/>
        <v>355.06000000000006</v>
      </c>
      <c r="BU57" s="27">
        <f t="shared" ca="1" si="16"/>
        <v>5495.24</v>
      </c>
      <c r="BV57" s="27">
        <f t="shared" ca="1" si="16"/>
        <v>427.08000000000004</v>
      </c>
      <c r="BW57" s="27">
        <f t="shared" ca="1" si="16"/>
        <v>541.04</v>
      </c>
      <c r="BX57" s="27">
        <f t="shared" ca="1" si="16"/>
        <v>1698.52</v>
      </c>
      <c r="BY57" s="28"/>
      <c r="BZ57" s="28"/>
      <c r="CA57" s="28"/>
      <c r="CB57" s="28"/>
      <c r="CC57" s="27">
        <f t="shared" ca="1" si="17"/>
        <v>884.65</v>
      </c>
      <c r="CD57" s="27">
        <f t="shared" ca="1" si="17"/>
        <v>553.13</v>
      </c>
      <c r="CE57" s="27">
        <f t="shared" ca="1" si="17"/>
        <v>149.82999999999998</v>
      </c>
      <c r="CF57" s="27">
        <f t="shared" ca="1" si="17"/>
        <v>468.43999999999994</v>
      </c>
      <c r="CG57" s="27">
        <f t="shared" ca="1" si="17"/>
        <v>774.79</v>
      </c>
    </row>
    <row r="58" spans="1:85" x14ac:dyDescent="0.2">
      <c r="A58" s="24">
        <v>2003</v>
      </c>
      <c r="B58" s="27">
        <f t="shared" ca="1" si="9"/>
        <v>123355</v>
      </c>
      <c r="C58" s="28"/>
      <c r="D58" s="27">
        <f t="shared" ca="1" si="18"/>
        <v>2665.0499999999997</v>
      </c>
      <c r="E58" s="27">
        <f t="shared" ca="1" si="18"/>
        <v>5935.3200000000006</v>
      </c>
      <c r="F58" s="27">
        <f t="shared" ca="1" si="18"/>
        <v>17765.080000000002</v>
      </c>
      <c r="G58" s="27">
        <f t="shared" ca="1" si="18"/>
        <v>4127.28</v>
      </c>
      <c r="H58" s="27">
        <f t="shared" ca="1" si="18"/>
        <v>5138.8500000000004</v>
      </c>
      <c r="I58" s="27">
        <f t="shared" ca="1" si="18"/>
        <v>4595.3500000000004</v>
      </c>
      <c r="J58" s="27">
        <f t="shared" ca="1" si="18"/>
        <v>12487.93</v>
      </c>
      <c r="K58" s="27">
        <f t="shared" ca="1" si="18"/>
        <v>20163.95</v>
      </c>
      <c r="L58" s="27">
        <f t="shared" ca="1" si="18"/>
        <v>2903.0099999999998</v>
      </c>
      <c r="M58" s="27">
        <f t="shared" ca="1" si="18"/>
        <v>17211.68</v>
      </c>
      <c r="N58" s="27">
        <f t="shared" ca="1" si="18"/>
        <v>8692.59</v>
      </c>
      <c r="O58" s="27">
        <f t="shared" ca="1" si="18"/>
        <v>2900.13</v>
      </c>
      <c r="P58" s="27">
        <f t="shared" ca="1" si="18"/>
        <v>7305.87</v>
      </c>
      <c r="Q58" s="27">
        <f t="shared" ca="1" si="18"/>
        <v>7903.03</v>
      </c>
      <c r="R58" s="28"/>
      <c r="S58" s="28"/>
      <c r="T58" s="28"/>
      <c r="U58" s="27">
        <f t="shared" ca="1" si="10"/>
        <v>1406.7500000000002</v>
      </c>
      <c r="V58" s="27">
        <f t="shared" ca="1" si="10"/>
        <v>741.72</v>
      </c>
      <c r="W58" s="25">
        <f t="shared" si="4"/>
        <v>212</v>
      </c>
      <c r="X58" s="27">
        <f t="shared" ca="1" si="12"/>
        <v>2649</v>
      </c>
      <c r="Y58" s="27">
        <f t="shared" ca="1" si="12"/>
        <v>44.120000000000005</v>
      </c>
      <c r="Z58" s="27">
        <f t="shared" ca="1" si="12"/>
        <v>-28.07</v>
      </c>
      <c r="AA58" s="27">
        <f t="shared" ca="1" si="12"/>
        <v>5935.3200000000006</v>
      </c>
      <c r="AB58" s="27">
        <f t="shared" ca="1" si="12"/>
        <v>2300.9700000000003</v>
      </c>
      <c r="AC58" s="27">
        <f t="shared" ca="1" si="12"/>
        <v>209.44</v>
      </c>
      <c r="AD58" s="27">
        <f t="shared" ca="1" si="12"/>
        <v>186.14999999999998</v>
      </c>
      <c r="AE58" s="27">
        <f t="shared" ca="1" si="12"/>
        <v>563.68000000000006</v>
      </c>
      <c r="AF58" s="27">
        <f t="shared" ca="1" si="12"/>
        <v>606.1</v>
      </c>
      <c r="AG58" s="27">
        <f t="shared" ca="1" si="12"/>
        <v>370.03000000000003</v>
      </c>
      <c r="AH58" s="27">
        <f t="shared" ca="1" si="13"/>
        <v>1480.11</v>
      </c>
      <c r="AI58" s="27">
        <f t="shared" ca="1" si="13"/>
        <v>1287.77</v>
      </c>
      <c r="AJ58" s="27">
        <f t="shared" ca="1" si="13"/>
        <v>813.30000000000007</v>
      </c>
      <c r="AK58" s="27">
        <f t="shared" ca="1" si="13"/>
        <v>584.73</v>
      </c>
      <c r="AL58" s="27">
        <f t="shared" ca="1" si="13"/>
        <v>692.40000000000009</v>
      </c>
      <c r="AM58" s="27">
        <f t="shared" ca="1" si="13"/>
        <v>1152.08</v>
      </c>
      <c r="AN58" s="27">
        <f t="shared" ca="1" si="13"/>
        <v>1041.02</v>
      </c>
      <c r="AO58" s="27">
        <f t="shared" ca="1" si="13"/>
        <v>358.53999999999996</v>
      </c>
      <c r="AP58" s="27">
        <f t="shared" ca="1" si="13"/>
        <v>1100.23</v>
      </c>
      <c r="AQ58" s="27">
        <f t="shared" ca="1" si="13"/>
        <v>2320.8100000000004</v>
      </c>
      <c r="AR58" s="27">
        <f t="shared" ca="1" si="14"/>
        <v>1428.82</v>
      </c>
      <c r="AS58" s="27">
        <f t="shared" ca="1" si="14"/>
        <v>587.88</v>
      </c>
      <c r="AT58" s="27">
        <f t="shared" ca="1" si="14"/>
        <v>680.99</v>
      </c>
      <c r="AU58" s="27">
        <f t="shared" ca="1" si="14"/>
        <v>4127.28</v>
      </c>
      <c r="AV58" s="27">
        <f t="shared" ca="1" si="14"/>
        <v>1587.29</v>
      </c>
      <c r="AW58" s="27">
        <f t="shared" ca="1" si="14"/>
        <v>3551.57</v>
      </c>
      <c r="AX58" s="27">
        <f t="shared" ca="1" si="14"/>
        <v>4595.3500000000004</v>
      </c>
      <c r="AY58" s="27">
        <f t="shared" ca="1" si="14"/>
        <v>1404.17</v>
      </c>
      <c r="AZ58" s="27">
        <f t="shared" ca="1" si="14"/>
        <v>4417.17</v>
      </c>
      <c r="BA58" s="27">
        <f t="shared" ca="1" si="14"/>
        <v>6666.59</v>
      </c>
      <c r="BB58" s="27">
        <f t="shared" ca="1" si="14"/>
        <v>4960.42</v>
      </c>
      <c r="BC58" s="27">
        <f t="shared" ca="1" si="14"/>
        <v>576.91000000000008</v>
      </c>
      <c r="BD58" s="27">
        <f t="shared" ca="1" si="14"/>
        <v>4124.1000000000004</v>
      </c>
      <c r="BE58" s="27">
        <f t="shared" ca="1" si="14"/>
        <v>9668.26</v>
      </c>
      <c r="BF58" s="28"/>
      <c r="BG58" s="27">
        <f t="shared" ca="1" si="15"/>
        <v>2903.0099999999998</v>
      </c>
      <c r="BH58" s="27">
        <f t="shared" ca="1" si="15"/>
        <v>1697.6000000000001</v>
      </c>
      <c r="BI58" s="27">
        <f t="shared" ca="1" si="15"/>
        <v>4679.3999999999996</v>
      </c>
      <c r="BJ58" s="27">
        <f t="shared" ca="1" si="15"/>
        <v>7306.14</v>
      </c>
      <c r="BK58" s="27">
        <f t="shared" ca="1" si="15"/>
        <v>3528.55</v>
      </c>
      <c r="BL58" s="27">
        <f t="shared" ca="1" si="15"/>
        <v>5181.88</v>
      </c>
      <c r="BM58" s="27">
        <f t="shared" ca="1" si="15"/>
        <v>1727.5700000000002</v>
      </c>
      <c r="BN58" s="27">
        <f t="shared" ca="1" si="15"/>
        <v>1783.14</v>
      </c>
      <c r="BO58" s="27">
        <f t="shared" ca="1" si="15"/>
        <v>2900.13</v>
      </c>
      <c r="BP58" s="27">
        <f t="shared" ca="1" si="15"/>
        <v>2913.26</v>
      </c>
      <c r="BQ58" s="27">
        <f t="shared" ca="1" si="16"/>
        <v>1596.03</v>
      </c>
      <c r="BR58" s="27">
        <f t="shared" ca="1" si="16"/>
        <v>1849.02</v>
      </c>
      <c r="BS58" s="27">
        <f t="shared" ca="1" si="16"/>
        <v>538.43000000000006</v>
      </c>
      <c r="BT58" s="27">
        <f t="shared" ca="1" si="16"/>
        <v>409.11</v>
      </c>
      <c r="BU58" s="27">
        <f t="shared" ca="1" si="16"/>
        <v>5089.5600000000004</v>
      </c>
      <c r="BV58" s="27">
        <f t="shared" ca="1" si="16"/>
        <v>351.9</v>
      </c>
      <c r="BW58" s="27">
        <f t="shared" ca="1" si="16"/>
        <v>581.41000000000008</v>
      </c>
      <c r="BX58" s="27">
        <f t="shared" ca="1" si="16"/>
        <v>1880.1599999999999</v>
      </c>
      <c r="BY58" s="28"/>
      <c r="BZ58" s="28"/>
      <c r="CA58" s="28"/>
      <c r="CB58" s="28"/>
      <c r="CC58" s="27">
        <f t="shared" ca="1" si="17"/>
        <v>866.43000000000006</v>
      </c>
      <c r="CD58" s="27">
        <f t="shared" ca="1" si="17"/>
        <v>540.31999999999994</v>
      </c>
      <c r="CE58" s="27">
        <f t="shared" ca="1" si="17"/>
        <v>155.01000000000002</v>
      </c>
      <c r="CF58" s="27">
        <f t="shared" ca="1" si="17"/>
        <v>198.4</v>
      </c>
      <c r="CG58" s="27">
        <f t="shared" ca="1" si="17"/>
        <v>388.31</v>
      </c>
    </row>
    <row r="59" spans="1:85" x14ac:dyDescent="0.2">
      <c r="A59" s="24">
        <v>2004</v>
      </c>
      <c r="B59" s="27">
        <f t="shared" ca="1" si="9"/>
        <v>116529.29000000001</v>
      </c>
      <c r="C59" s="28"/>
      <c r="D59" s="27">
        <f t="shared" ca="1" si="18"/>
        <v>2976.92</v>
      </c>
      <c r="E59" s="27">
        <f t="shared" ca="1" si="18"/>
        <v>6699.97</v>
      </c>
      <c r="F59" s="27">
        <f t="shared" ca="1" si="18"/>
        <v>17172.489999999998</v>
      </c>
      <c r="G59" s="27">
        <f t="shared" ca="1" si="18"/>
        <v>3999.3999999999996</v>
      </c>
      <c r="H59" s="27">
        <f t="shared" ca="1" si="18"/>
        <v>5157.63</v>
      </c>
      <c r="I59" s="27">
        <f t="shared" ca="1" si="18"/>
        <v>3267.73</v>
      </c>
      <c r="J59" s="27">
        <f t="shared" ca="1" si="18"/>
        <v>12489.16</v>
      </c>
      <c r="K59" s="27">
        <f t="shared" ca="1" si="18"/>
        <v>15852.670000000002</v>
      </c>
      <c r="L59" s="27">
        <f t="shared" ca="1" si="18"/>
        <v>2250.1999999999998</v>
      </c>
      <c r="M59" s="27">
        <f t="shared" ca="1" si="18"/>
        <v>18187.269999999997</v>
      </c>
      <c r="N59" s="27">
        <f t="shared" ca="1" si="18"/>
        <v>8090.2999999999993</v>
      </c>
      <c r="O59" s="27">
        <f t="shared" ca="1" si="18"/>
        <v>1965.73</v>
      </c>
      <c r="P59" s="27">
        <f t="shared" ca="1" si="18"/>
        <v>7475.0599999999995</v>
      </c>
      <c r="Q59" s="27">
        <f t="shared" ca="1" si="18"/>
        <v>7471.18</v>
      </c>
      <c r="R59" s="28"/>
      <c r="S59" s="28"/>
      <c r="T59" s="28"/>
      <c r="U59" s="27">
        <f t="shared" ca="1" si="10"/>
        <v>1376.5500000000002</v>
      </c>
      <c r="V59" s="27">
        <f t="shared" ca="1" si="10"/>
        <v>820.82</v>
      </c>
      <c r="W59" s="25">
        <f t="shared" si="4"/>
        <v>216</v>
      </c>
      <c r="X59" s="27">
        <f t="shared" ca="1" si="12"/>
        <v>2785.0199999999995</v>
      </c>
      <c r="Y59" s="27">
        <f t="shared" ca="1" si="12"/>
        <v>39.5</v>
      </c>
      <c r="Z59" s="27">
        <f t="shared" ca="1" si="12"/>
        <v>152.38</v>
      </c>
      <c r="AA59" s="27">
        <f t="shared" ca="1" si="12"/>
        <v>6699.97</v>
      </c>
      <c r="AB59" s="27">
        <f t="shared" ca="1" si="12"/>
        <v>2042.0300000000002</v>
      </c>
      <c r="AC59" s="27">
        <f t="shared" ca="1" si="12"/>
        <v>209.57999999999998</v>
      </c>
      <c r="AD59" s="27">
        <f t="shared" ca="1" si="12"/>
        <v>256.57</v>
      </c>
      <c r="AE59" s="27">
        <f t="shared" ca="1" si="12"/>
        <v>349.15999999999997</v>
      </c>
      <c r="AF59" s="27">
        <f t="shared" ca="1" si="12"/>
        <v>527.29999999999995</v>
      </c>
      <c r="AG59" s="27">
        <f t="shared" ca="1" si="12"/>
        <v>292.27</v>
      </c>
      <c r="AH59" s="27">
        <f t="shared" ca="1" si="13"/>
        <v>1530.4299999999998</v>
      </c>
      <c r="AI59" s="27">
        <f t="shared" ca="1" si="13"/>
        <v>1510.26</v>
      </c>
      <c r="AJ59" s="27">
        <f t="shared" ca="1" si="13"/>
        <v>736.06999999999994</v>
      </c>
      <c r="AK59" s="27">
        <f t="shared" ca="1" si="13"/>
        <v>551.27</v>
      </c>
      <c r="AL59" s="27">
        <f t="shared" ca="1" si="13"/>
        <v>737.06</v>
      </c>
      <c r="AM59" s="27">
        <f t="shared" ca="1" si="13"/>
        <v>1056.3</v>
      </c>
      <c r="AN59" s="27">
        <f t="shared" ca="1" si="13"/>
        <v>1060</v>
      </c>
      <c r="AO59" s="27">
        <f t="shared" ca="1" si="13"/>
        <v>380.82000000000005</v>
      </c>
      <c r="AP59" s="27">
        <f t="shared" ca="1" si="13"/>
        <v>1099.26</v>
      </c>
      <c r="AQ59" s="27">
        <f t="shared" ca="1" si="13"/>
        <v>2286.31</v>
      </c>
      <c r="AR59" s="27">
        <f t="shared" ca="1" si="14"/>
        <v>1495.75</v>
      </c>
      <c r="AS59" s="27">
        <f t="shared" ca="1" si="14"/>
        <v>484.70000000000005</v>
      </c>
      <c r="AT59" s="27">
        <f t="shared" ca="1" si="14"/>
        <v>567.35</v>
      </c>
      <c r="AU59" s="27">
        <f t="shared" ca="1" si="14"/>
        <v>3999.3999999999996</v>
      </c>
      <c r="AV59" s="27">
        <f t="shared" ca="1" si="14"/>
        <v>1976.75</v>
      </c>
      <c r="AW59" s="27">
        <f t="shared" ca="1" si="14"/>
        <v>3180.88</v>
      </c>
      <c r="AX59" s="27">
        <f t="shared" ca="1" si="14"/>
        <v>3267.73</v>
      </c>
      <c r="AY59" s="27">
        <f t="shared" ca="1" si="14"/>
        <v>1238.1100000000001</v>
      </c>
      <c r="AZ59" s="27">
        <f t="shared" ca="1" si="14"/>
        <v>4161.6399999999994</v>
      </c>
      <c r="BA59" s="27">
        <f t="shared" ca="1" si="14"/>
        <v>7089.4</v>
      </c>
      <c r="BB59" s="27">
        <f t="shared" ca="1" si="14"/>
        <v>4980.6200000000008</v>
      </c>
      <c r="BC59" s="27">
        <f t="shared" ca="1" si="14"/>
        <v>414.54</v>
      </c>
      <c r="BD59" s="27">
        <f t="shared" ca="1" si="14"/>
        <v>3396.1</v>
      </c>
      <c r="BE59" s="27">
        <f t="shared" ca="1" si="14"/>
        <v>6400.8700000000008</v>
      </c>
      <c r="BF59" s="28"/>
      <c r="BG59" s="27">
        <f t="shared" ca="1" si="15"/>
        <v>2250.1999999999998</v>
      </c>
      <c r="BH59" s="27">
        <f t="shared" ca="1" si="15"/>
        <v>1696.9099999999999</v>
      </c>
      <c r="BI59" s="27">
        <f t="shared" ca="1" si="15"/>
        <v>4627.76</v>
      </c>
      <c r="BJ59" s="27">
        <f t="shared" ca="1" si="15"/>
        <v>8112.51</v>
      </c>
      <c r="BK59" s="27">
        <f t="shared" ca="1" si="15"/>
        <v>3750.09</v>
      </c>
      <c r="BL59" s="27">
        <f t="shared" ca="1" si="15"/>
        <v>4533.8899999999994</v>
      </c>
      <c r="BM59" s="27">
        <f t="shared" ca="1" si="15"/>
        <v>2036.2900000000002</v>
      </c>
      <c r="BN59" s="27">
        <f t="shared" ca="1" si="15"/>
        <v>1520.1299999999999</v>
      </c>
      <c r="BO59" s="27">
        <f t="shared" ca="1" si="15"/>
        <v>1965.73</v>
      </c>
      <c r="BP59" s="27">
        <f t="shared" ca="1" si="15"/>
        <v>2622.07</v>
      </c>
      <c r="BQ59" s="27">
        <f t="shared" ca="1" si="16"/>
        <v>1599.63</v>
      </c>
      <c r="BR59" s="27">
        <f t="shared" ca="1" si="16"/>
        <v>2369.3900000000003</v>
      </c>
      <c r="BS59" s="27">
        <f t="shared" ca="1" si="16"/>
        <v>503.20000000000005</v>
      </c>
      <c r="BT59" s="27">
        <f t="shared" ca="1" si="16"/>
        <v>380.78999999999996</v>
      </c>
      <c r="BU59" s="27">
        <f t="shared" ca="1" si="16"/>
        <v>4993.66</v>
      </c>
      <c r="BV59" s="27">
        <f t="shared" ca="1" si="16"/>
        <v>385.01</v>
      </c>
      <c r="BW59" s="27">
        <f t="shared" ca="1" si="16"/>
        <v>494.65999999999997</v>
      </c>
      <c r="BX59" s="27">
        <f t="shared" ca="1" si="16"/>
        <v>1597.86</v>
      </c>
      <c r="BY59" s="28"/>
      <c r="BZ59" s="28"/>
      <c r="CA59" s="28"/>
      <c r="CB59" s="28"/>
      <c r="CC59" s="27">
        <f t="shared" ca="1" si="17"/>
        <v>781.01</v>
      </c>
      <c r="CD59" s="27">
        <f t="shared" ca="1" si="17"/>
        <v>595.52</v>
      </c>
      <c r="CE59" s="27">
        <f t="shared" ca="1" si="17"/>
        <v>322.75</v>
      </c>
      <c r="CF59" s="27">
        <f t="shared" ca="1" si="17"/>
        <v>154.03</v>
      </c>
      <c r="CG59" s="27">
        <f t="shared" ca="1" si="17"/>
        <v>344.06</v>
      </c>
    </row>
    <row r="60" spans="1:85" x14ac:dyDescent="0.2">
      <c r="A60" s="24">
        <v>2005</v>
      </c>
      <c r="B60" s="27">
        <f t="shared" ca="1" si="9"/>
        <v>122127.57999999999</v>
      </c>
      <c r="C60" s="28"/>
      <c r="D60" s="27">
        <f t="shared" ca="1" si="18"/>
        <v>2939.31</v>
      </c>
      <c r="E60" s="27">
        <f t="shared" ca="1" si="18"/>
        <v>5463.51</v>
      </c>
      <c r="F60" s="27">
        <f t="shared" ca="1" si="18"/>
        <v>18457.52</v>
      </c>
      <c r="G60" s="27">
        <f t="shared" ca="1" si="18"/>
        <v>5641.3099999999995</v>
      </c>
      <c r="H60" s="27">
        <f t="shared" ca="1" si="18"/>
        <v>5214.3099999999995</v>
      </c>
      <c r="I60" s="27">
        <f t="shared" ca="1" si="18"/>
        <v>3535.38</v>
      </c>
      <c r="J60" s="27">
        <f t="shared" ca="1" si="18"/>
        <v>13521.05</v>
      </c>
      <c r="K60" s="27">
        <f t="shared" ca="1" si="18"/>
        <v>11836.419999999998</v>
      </c>
      <c r="L60" s="27">
        <f t="shared" ca="1" si="18"/>
        <v>2794.32</v>
      </c>
      <c r="M60" s="27">
        <f t="shared" ca="1" si="18"/>
        <v>19360.940000000002</v>
      </c>
      <c r="N60" s="27">
        <f t="shared" ca="1" si="18"/>
        <v>10164.530000000001</v>
      </c>
      <c r="O60" s="27">
        <f t="shared" ca="1" si="18"/>
        <v>2361.16</v>
      </c>
      <c r="P60" s="27">
        <f t="shared" ca="1" si="18"/>
        <v>8356.7999999999993</v>
      </c>
      <c r="Q60" s="27">
        <f t="shared" ca="1" si="18"/>
        <v>8520.2999999999993</v>
      </c>
      <c r="R60" s="28"/>
      <c r="S60" s="28"/>
      <c r="T60" s="28"/>
      <c r="U60" s="27">
        <f t="shared" ca="1" si="10"/>
        <v>1490.82</v>
      </c>
      <c r="V60" s="27">
        <f t="shared" ca="1" si="10"/>
        <v>999.29</v>
      </c>
      <c r="W60" s="25">
        <f t="shared" si="4"/>
        <v>220</v>
      </c>
      <c r="X60" s="27">
        <f t="shared" ca="1" si="12"/>
        <v>2815.84</v>
      </c>
      <c r="Y60" s="27">
        <f t="shared" ca="1" si="12"/>
        <v>24.3</v>
      </c>
      <c r="Z60" s="27">
        <f t="shared" ca="1" si="12"/>
        <v>99.17</v>
      </c>
      <c r="AA60" s="27">
        <f t="shared" ca="1" si="12"/>
        <v>5463.51</v>
      </c>
      <c r="AB60" s="27">
        <f t="shared" ca="1" si="12"/>
        <v>2340.41</v>
      </c>
      <c r="AC60" s="27">
        <f t="shared" ca="1" si="12"/>
        <v>174.34000000000003</v>
      </c>
      <c r="AD60" s="27">
        <f t="shared" ca="1" si="12"/>
        <v>290.89</v>
      </c>
      <c r="AE60" s="27">
        <f t="shared" ca="1" si="12"/>
        <v>358.14</v>
      </c>
      <c r="AF60" s="27">
        <f t="shared" ca="1" si="12"/>
        <v>705.18000000000006</v>
      </c>
      <c r="AG60" s="27">
        <f t="shared" ca="1" si="12"/>
        <v>324.62</v>
      </c>
      <c r="AH60" s="27">
        <f t="shared" ca="1" si="13"/>
        <v>1275.8499999999999</v>
      </c>
      <c r="AI60" s="27">
        <f t="shared" ca="1" si="13"/>
        <v>1737.9099999999999</v>
      </c>
      <c r="AJ60" s="27">
        <f t="shared" ca="1" si="13"/>
        <v>667.96</v>
      </c>
      <c r="AK60" s="27">
        <f t="shared" ca="1" si="13"/>
        <v>750.46</v>
      </c>
      <c r="AL60" s="27">
        <f t="shared" ca="1" si="13"/>
        <v>471.58000000000004</v>
      </c>
      <c r="AM60" s="27">
        <f t="shared" ca="1" si="13"/>
        <v>1228.54</v>
      </c>
      <c r="AN60" s="27">
        <f t="shared" ca="1" si="13"/>
        <v>1152.45</v>
      </c>
      <c r="AO60" s="27">
        <f t="shared" ca="1" si="13"/>
        <v>315.70000000000005</v>
      </c>
      <c r="AP60" s="27">
        <f t="shared" ca="1" si="13"/>
        <v>1210.58</v>
      </c>
      <c r="AQ60" s="27">
        <f t="shared" ca="1" si="13"/>
        <v>2390.08</v>
      </c>
      <c r="AR60" s="27">
        <f t="shared" ca="1" si="14"/>
        <v>1899.5</v>
      </c>
      <c r="AS60" s="27">
        <f t="shared" ca="1" si="14"/>
        <v>480.42</v>
      </c>
      <c r="AT60" s="27">
        <f t="shared" ca="1" si="14"/>
        <v>682.94</v>
      </c>
      <c r="AU60" s="27">
        <f t="shared" ca="1" si="14"/>
        <v>5641.3099999999995</v>
      </c>
      <c r="AV60" s="27">
        <f t="shared" ca="1" si="14"/>
        <v>2155.14</v>
      </c>
      <c r="AW60" s="27">
        <f t="shared" ca="1" si="14"/>
        <v>3059.18</v>
      </c>
      <c r="AX60" s="27">
        <f t="shared" ca="1" si="14"/>
        <v>3535.38</v>
      </c>
      <c r="AY60" s="27">
        <f t="shared" ca="1" si="14"/>
        <v>1301.45</v>
      </c>
      <c r="AZ60" s="27">
        <f t="shared" ca="1" si="14"/>
        <v>4003.42</v>
      </c>
      <c r="BA60" s="27">
        <f t="shared" ca="1" si="14"/>
        <v>8216.19</v>
      </c>
      <c r="BB60" s="27">
        <f t="shared" ca="1" si="14"/>
        <v>3668.97</v>
      </c>
      <c r="BC60" s="27">
        <f t="shared" ca="1" si="14"/>
        <v>524.87</v>
      </c>
      <c r="BD60" s="27">
        <f t="shared" ca="1" si="14"/>
        <v>2289.96</v>
      </c>
      <c r="BE60" s="27">
        <f t="shared" ca="1" si="14"/>
        <v>4604.32</v>
      </c>
      <c r="BF60" s="28"/>
      <c r="BG60" s="27">
        <f t="shared" ca="1" si="15"/>
        <v>2794.32</v>
      </c>
      <c r="BH60" s="27">
        <f t="shared" ca="1" si="15"/>
        <v>1737.05</v>
      </c>
      <c r="BI60" s="27">
        <f t="shared" ca="1" si="15"/>
        <v>4840.78</v>
      </c>
      <c r="BJ60" s="27">
        <f t="shared" ca="1" si="15"/>
        <v>8801.6</v>
      </c>
      <c r="BK60" s="27">
        <f t="shared" ca="1" si="15"/>
        <v>3981.5</v>
      </c>
      <c r="BL60" s="27">
        <f t="shared" ca="1" si="15"/>
        <v>6344.5</v>
      </c>
      <c r="BM60" s="27">
        <f t="shared" ca="1" si="15"/>
        <v>1851.5000000000002</v>
      </c>
      <c r="BN60" s="27">
        <f t="shared" ca="1" si="15"/>
        <v>1968.55</v>
      </c>
      <c r="BO60" s="27">
        <f t="shared" ca="1" si="15"/>
        <v>2361.16</v>
      </c>
      <c r="BP60" s="27">
        <f t="shared" ca="1" si="15"/>
        <v>2996.66</v>
      </c>
      <c r="BQ60" s="27">
        <f t="shared" ca="1" si="16"/>
        <v>1679.59</v>
      </c>
      <c r="BR60" s="27">
        <f t="shared" ca="1" si="16"/>
        <v>2756.71</v>
      </c>
      <c r="BS60" s="27">
        <f t="shared" ca="1" si="16"/>
        <v>556.23</v>
      </c>
      <c r="BT60" s="27">
        <f t="shared" ca="1" si="16"/>
        <v>367.61</v>
      </c>
      <c r="BU60" s="27">
        <f t="shared" ca="1" si="16"/>
        <v>5929.7800000000007</v>
      </c>
      <c r="BV60" s="27">
        <f t="shared" ca="1" si="16"/>
        <v>392.89</v>
      </c>
      <c r="BW60" s="27">
        <f t="shared" ca="1" si="16"/>
        <v>457.12</v>
      </c>
      <c r="BX60" s="27">
        <f t="shared" ca="1" si="16"/>
        <v>1740.52</v>
      </c>
      <c r="BY60" s="28"/>
      <c r="BZ60" s="28"/>
      <c r="CA60" s="28"/>
      <c r="CB60" s="28"/>
      <c r="CC60" s="27">
        <f t="shared" ca="1" si="17"/>
        <v>833.24</v>
      </c>
      <c r="CD60" s="27">
        <f t="shared" ca="1" si="17"/>
        <v>657.57999999999993</v>
      </c>
      <c r="CE60" s="27">
        <f t="shared" ca="1" si="17"/>
        <v>241.07000000000002</v>
      </c>
      <c r="CF60" s="27">
        <f t="shared" ca="1" si="17"/>
        <v>189.67000000000002</v>
      </c>
      <c r="CG60" s="27">
        <f t="shared" ca="1" si="17"/>
        <v>568.54999999999995</v>
      </c>
    </row>
    <row r="61" spans="1:85" x14ac:dyDescent="0.2">
      <c r="A61" s="24">
        <v>2006</v>
      </c>
      <c r="B61" s="27">
        <f t="shared" ca="1" si="9"/>
        <v>132491.29</v>
      </c>
      <c r="C61" s="28"/>
      <c r="D61" s="27">
        <f t="shared" ca="1" si="18"/>
        <v>3282.46</v>
      </c>
      <c r="E61" s="27">
        <f t="shared" ca="1" si="18"/>
        <v>7222.5599999999995</v>
      </c>
      <c r="F61" s="27">
        <f t="shared" ca="1" si="18"/>
        <v>19161.32</v>
      </c>
      <c r="G61" s="27">
        <f t="shared" ca="1" si="18"/>
        <v>7330.5000000000009</v>
      </c>
      <c r="H61" s="27">
        <f t="shared" ca="1" si="18"/>
        <v>6422</v>
      </c>
      <c r="I61" s="27">
        <f t="shared" ca="1" si="18"/>
        <v>4249.71</v>
      </c>
      <c r="J61" s="27">
        <f t="shared" ca="1" si="18"/>
        <v>14291.019999999999</v>
      </c>
      <c r="K61" s="27">
        <f t="shared" ca="1" si="18"/>
        <v>13353.02</v>
      </c>
      <c r="L61" s="27">
        <f t="shared" ca="1" si="18"/>
        <v>3136.04</v>
      </c>
      <c r="M61" s="27">
        <f t="shared" ca="1" si="18"/>
        <v>19542.8</v>
      </c>
      <c r="N61" s="27">
        <f t="shared" ca="1" si="18"/>
        <v>8490.27</v>
      </c>
      <c r="O61" s="27">
        <f t="shared" ca="1" si="18"/>
        <v>2940.44</v>
      </c>
      <c r="P61" s="27">
        <f t="shared" ca="1" si="18"/>
        <v>8886.2000000000007</v>
      </c>
      <c r="Q61" s="27">
        <f t="shared" ca="1" si="18"/>
        <v>9342.4200000000019</v>
      </c>
      <c r="R61" s="28"/>
      <c r="S61" s="28"/>
      <c r="T61" s="28"/>
      <c r="U61" s="27">
        <f t="shared" ca="1" si="10"/>
        <v>1642.8700000000001</v>
      </c>
      <c r="V61" s="27">
        <f t="shared" ca="1" si="10"/>
        <v>1611.99</v>
      </c>
      <c r="W61" s="25">
        <f t="shared" si="4"/>
        <v>224</v>
      </c>
      <c r="X61" s="27">
        <f t="shared" ca="1" si="12"/>
        <v>3184.27</v>
      </c>
      <c r="Y61" s="27">
        <f t="shared" ca="1" si="12"/>
        <v>23.85</v>
      </c>
      <c r="Z61" s="27">
        <f t="shared" ca="1" si="12"/>
        <v>74.36</v>
      </c>
      <c r="AA61" s="27">
        <f t="shared" ca="1" si="12"/>
        <v>7222.5599999999995</v>
      </c>
      <c r="AB61" s="27">
        <f t="shared" ca="1" si="12"/>
        <v>2283.2799999999997</v>
      </c>
      <c r="AC61" s="27">
        <f t="shared" ca="1" si="12"/>
        <v>149.66</v>
      </c>
      <c r="AD61" s="27">
        <f t="shared" ca="1" si="12"/>
        <v>267.24</v>
      </c>
      <c r="AE61" s="27">
        <f t="shared" ca="1" si="12"/>
        <v>303.53999999999996</v>
      </c>
      <c r="AF61" s="27">
        <f t="shared" ca="1" si="12"/>
        <v>710.59</v>
      </c>
      <c r="AG61" s="27">
        <f t="shared" ca="1" si="12"/>
        <v>392.74999999999994</v>
      </c>
      <c r="AH61" s="27">
        <f t="shared" ca="1" si="13"/>
        <v>1736.27</v>
      </c>
      <c r="AI61" s="27">
        <f t="shared" ca="1" si="13"/>
        <v>2086.83</v>
      </c>
      <c r="AJ61" s="27">
        <f t="shared" ca="1" si="13"/>
        <v>693.63</v>
      </c>
      <c r="AK61" s="27">
        <f t="shared" ca="1" si="13"/>
        <v>786.7</v>
      </c>
      <c r="AL61" s="27">
        <f t="shared" ca="1" si="13"/>
        <v>175.51999999999998</v>
      </c>
      <c r="AM61" s="27">
        <f t="shared" ca="1" si="13"/>
        <v>1457.2699999999998</v>
      </c>
      <c r="AN61" s="27">
        <f t="shared" ca="1" si="13"/>
        <v>1196.1899999999998</v>
      </c>
      <c r="AO61" s="27">
        <f t="shared" ca="1" si="13"/>
        <v>343.03000000000003</v>
      </c>
      <c r="AP61" s="27">
        <f t="shared" ca="1" si="13"/>
        <v>1183.3699999999999</v>
      </c>
      <c r="AQ61" s="27">
        <f t="shared" ca="1" si="13"/>
        <v>2479.09</v>
      </c>
      <c r="AR61" s="27">
        <f t="shared" ca="1" si="14"/>
        <v>1789.2800000000002</v>
      </c>
      <c r="AS61" s="27">
        <f t="shared" ca="1" si="14"/>
        <v>566.97</v>
      </c>
      <c r="AT61" s="27">
        <f t="shared" ca="1" si="14"/>
        <v>560.09999999999991</v>
      </c>
      <c r="AU61" s="27">
        <f t="shared" ca="1" si="14"/>
        <v>7330.5000000000009</v>
      </c>
      <c r="AV61" s="27">
        <f t="shared" ca="1" si="14"/>
        <v>2630.49</v>
      </c>
      <c r="AW61" s="27">
        <f t="shared" ca="1" si="14"/>
        <v>3791.5099999999998</v>
      </c>
      <c r="AX61" s="27">
        <f t="shared" ca="1" si="14"/>
        <v>4249.71</v>
      </c>
      <c r="AY61" s="27">
        <f t="shared" ca="1" si="14"/>
        <v>1450.15</v>
      </c>
      <c r="AZ61" s="27">
        <f t="shared" ca="1" si="14"/>
        <v>4559.96</v>
      </c>
      <c r="BA61" s="27">
        <f t="shared" ca="1" si="14"/>
        <v>8280.92</v>
      </c>
      <c r="BB61" s="27">
        <f t="shared" ca="1" si="14"/>
        <v>3992.65</v>
      </c>
      <c r="BC61" s="27">
        <f t="shared" ca="1" si="14"/>
        <v>509.06</v>
      </c>
      <c r="BD61" s="27">
        <f t="shared" ca="1" si="14"/>
        <v>3909.23</v>
      </c>
      <c r="BE61" s="27">
        <f t="shared" ca="1" si="14"/>
        <v>4386.1499999999996</v>
      </c>
      <c r="BF61" s="28"/>
      <c r="BG61" s="27">
        <f t="shared" ca="1" si="15"/>
        <v>3136.04</v>
      </c>
      <c r="BH61" s="27">
        <f t="shared" ca="1" si="15"/>
        <v>1876.98</v>
      </c>
      <c r="BI61" s="27">
        <f t="shared" ca="1" si="15"/>
        <v>4793.7299999999996</v>
      </c>
      <c r="BJ61" s="27">
        <f t="shared" ca="1" si="15"/>
        <v>8787.8100000000013</v>
      </c>
      <c r="BK61" s="27">
        <f t="shared" ca="1" si="15"/>
        <v>4084.27</v>
      </c>
      <c r="BL61" s="27">
        <f t="shared" ca="1" si="15"/>
        <v>4676.03</v>
      </c>
      <c r="BM61" s="27">
        <f t="shared" ca="1" si="15"/>
        <v>1521.7800000000002</v>
      </c>
      <c r="BN61" s="27">
        <f t="shared" ca="1" si="15"/>
        <v>2292.4700000000003</v>
      </c>
      <c r="BO61" s="27">
        <f t="shared" ca="1" si="15"/>
        <v>2940.44</v>
      </c>
      <c r="BP61" s="27">
        <f t="shared" ca="1" si="15"/>
        <v>3270.5</v>
      </c>
      <c r="BQ61" s="27">
        <f t="shared" ca="1" si="16"/>
        <v>1870.8700000000001</v>
      </c>
      <c r="BR61" s="27">
        <f t="shared" ca="1" si="16"/>
        <v>2741.52</v>
      </c>
      <c r="BS61" s="27">
        <f t="shared" ca="1" si="16"/>
        <v>589.16</v>
      </c>
      <c r="BT61" s="27">
        <f t="shared" ca="1" si="16"/>
        <v>414.15</v>
      </c>
      <c r="BU61" s="27">
        <f t="shared" ca="1" si="16"/>
        <v>6723.76</v>
      </c>
      <c r="BV61" s="27">
        <f t="shared" ca="1" si="16"/>
        <v>326.84999999999997</v>
      </c>
      <c r="BW61" s="27">
        <f t="shared" ca="1" si="16"/>
        <v>421.02000000000004</v>
      </c>
      <c r="BX61" s="27">
        <f t="shared" ca="1" si="16"/>
        <v>1870.8000000000002</v>
      </c>
      <c r="BY61" s="28"/>
      <c r="BZ61" s="28"/>
      <c r="CA61" s="28"/>
      <c r="CB61" s="28"/>
      <c r="CC61" s="27">
        <f t="shared" ca="1" si="17"/>
        <v>896.58999999999992</v>
      </c>
      <c r="CD61" s="27">
        <f t="shared" ca="1" si="17"/>
        <v>746.27</v>
      </c>
      <c r="CE61" s="27">
        <f t="shared" ca="1" si="17"/>
        <v>267.47000000000003</v>
      </c>
      <c r="CF61" s="27">
        <f t="shared" ca="1" si="17"/>
        <v>622.17000000000007</v>
      </c>
      <c r="CG61" s="27">
        <f t="shared" ca="1" si="17"/>
        <v>722.35</v>
      </c>
    </row>
    <row r="62" spans="1:85" x14ac:dyDescent="0.2">
      <c r="A62" s="24">
        <v>2007</v>
      </c>
      <c r="B62" s="27">
        <f t="shared" ca="1" si="9"/>
        <v>141447.10999999999</v>
      </c>
      <c r="C62" s="28"/>
      <c r="D62" s="27">
        <f t="shared" ca="1" si="18"/>
        <v>3590.95</v>
      </c>
      <c r="E62" s="27">
        <f t="shared" ca="1" si="18"/>
        <v>7216.6299999999992</v>
      </c>
      <c r="F62" s="27">
        <f t="shared" ca="1" si="18"/>
        <v>20700.939999999999</v>
      </c>
      <c r="G62" s="27">
        <f t="shared" ca="1" si="18"/>
        <v>9184.19</v>
      </c>
      <c r="H62" s="27">
        <f t="shared" ca="1" si="18"/>
        <v>6504.12</v>
      </c>
      <c r="I62" s="27">
        <f t="shared" ca="1" si="18"/>
        <v>4216.32</v>
      </c>
      <c r="J62" s="27">
        <f t="shared" ca="1" si="18"/>
        <v>15460.289999999999</v>
      </c>
      <c r="K62" s="27">
        <f t="shared" ca="1" si="18"/>
        <v>14068.46</v>
      </c>
      <c r="L62" s="27">
        <f t="shared" ca="1" si="18"/>
        <v>3590.0299999999997</v>
      </c>
      <c r="M62" s="27">
        <f t="shared" ca="1" si="18"/>
        <v>19346.53</v>
      </c>
      <c r="N62" s="27">
        <f t="shared" ca="1" si="18"/>
        <v>9635.0300000000007</v>
      </c>
      <c r="O62" s="27">
        <f t="shared" ca="1" si="18"/>
        <v>3286.93</v>
      </c>
      <c r="P62" s="27">
        <f t="shared" ca="1" si="18"/>
        <v>10267.58</v>
      </c>
      <c r="Q62" s="27">
        <f t="shared" ca="1" si="18"/>
        <v>9502.6600000000017</v>
      </c>
      <c r="R62" s="28"/>
      <c r="S62" s="28"/>
      <c r="T62" s="28"/>
      <c r="U62" s="27">
        <f t="shared" ca="1" si="10"/>
        <v>1903.52</v>
      </c>
      <c r="V62" s="27">
        <f t="shared" ca="1" si="10"/>
        <v>1154.8399999999999</v>
      </c>
      <c r="W62" s="25">
        <f t="shared" si="4"/>
        <v>228</v>
      </c>
      <c r="X62" s="27">
        <f t="shared" ref="X62:AG74" ca="1" si="19">SUM(OFFSET(X$77,$W62,0,4,1))</f>
        <v>3459.15</v>
      </c>
      <c r="Y62" s="27">
        <f t="shared" ca="1" si="19"/>
        <v>46.410000000000004</v>
      </c>
      <c r="Z62" s="27">
        <f t="shared" ca="1" si="19"/>
        <v>85.420000000000016</v>
      </c>
      <c r="AA62" s="27">
        <f t="shared" ca="1" si="19"/>
        <v>7216.6299999999992</v>
      </c>
      <c r="AB62" s="27">
        <f t="shared" ca="1" si="19"/>
        <v>2597.5100000000002</v>
      </c>
      <c r="AC62" s="27">
        <f t="shared" ca="1" si="19"/>
        <v>169.07999999999998</v>
      </c>
      <c r="AD62" s="27">
        <f t="shared" ca="1" si="19"/>
        <v>308.02</v>
      </c>
      <c r="AE62" s="27">
        <f t="shared" ca="1" si="19"/>
        <v>306.57</v>
      </c>
      <c r="AF62" s="27">
        <f t="shared" ca="1" si="19"/>
        <v>576.28</v>
      </c>
      <c r="AG62" s="27">
        <f t="shared" ca="1" si="19"/>
        <v>386.61</v>
      </c>
      <c r="AH62" s="27">
        <f t="shared" ref="AH62:AQ74" ca="1" si="20">SUM(OFFSET(AH$77,$W62,0,4,1))</f>
        <v>2008.24</v>
      </c>
      <c r="AI62" s="27">
        <f t="shared" ca="1" si="20"/>
        <v>2210.15</v>
      </c>
      <c r="AJ62" s="27">
        <f t="shared" ca="1" si="20"/>
        <v>716.60000000000014</v>
      </c>
      <c r="AK62" s="27">
        <f t="shared" ca="1" si="20"/>
        <v>971.69</v>
      </c>
      <c r="AL62" s="27">
        <f t="shared" ca="1" si="20"/>
        <v>366.02</v>
      </c>
      <c r="AM62" s="27">
        <f t="shared" ca="1" si="20"/>
        <v>1522.6299999999999</v>
      </c>
      <c r="AN62" s="27">
        <f t="shared" ca="1" si="20"/>
        <v>1176.31</v>
      </c>
      <c r="AO62" s="27">
        <f t="shared" ca="1" si="20"/>
        <v>363.96000000000004</v>
      </c>
      <c r="AP62" s="27">
        <f t="shared" ca="1" si="20"/>
        <v>1321.25</v>
      </c>
      <c r="AQ62" s="27">
        <f t="shared" ca="1" si="20"/>
        <v>2555.69</v>
      </c>
      <c r="AR62" s="27">
        <f t="shared" ref="AR62:BE74" ca="1" si="21">SUM(OFFSET(AR$77,$W62,0,4,1))</f>
        <v>2037.9099999999999</v>
      </c>
      <c r="AS62" s="27">
        <f t="shared" ca="1" si="21"/>
        <v>514.21</v>
      </c>
      <c r="AT62" s="27">
        <f t="shared" ca="1" si="21"/>
        <v>592.20000000000005</v>
      </c>
      <c r="AU62" s="27">
        <f t="shared" ca="1" si="21"/>
        <v>9184.19</v>
      </c>
      <c r="AV62" s="27">
        <f t="shared" ca="1" si="21"/>
        <v>2844.29</v>
      </c>
      <c r="AW62" s="27">
        <f t="shared" ca="1" si="21"/>
        <v>3659.83</v>
      </c>
      <c r="AX62" s="27">
        <f t="shared" ca="1" si="21"/>
        <v>4216.32</v>
      </c>
      <c r="AY62" s="27">
        <f t="shared" ca="1" si="21"/>
        <v>1400.1000000000001</v>
      </c>
      <c r="AZ62" s="27">
        <f t="shared" ca="1" si="21"/>
        <v>4794.3999999999996</v>
      </c>
      <c r="BA62" s="27">
        <f t="shared" ca="1" si="21"/>
        <v>9265.7999999999993</v>
      </c>
      <c r="BB62" s="27">
        <f t="shared" ca="1" si="21"/>
        <v>4190.8900000000003</v>
      </c>
      <c r="BC62" s="27">
        <f t="shared" ca="1" si="21"/>
        <v>631.88</v>
      </c>
      <c r="BD62" s="27">
        <f t="shared" ca="1" si="21"/>
        <v>4860.2999999999993</v>
      </c>
      <c r="BE62" s="27">
        <f t="shared" ca="1" si="21"/>
        <v>3681.13</v>
      </c>
      <c r="BF62" s="28"/>
      <c r="BG62" s="27">
        <f t="shared" ref="BG62:BP74" ca="1" si="22">SUM(OFFSET(BG$77,$W62,0,4,1))</f>
        <v>3590.0299999999997</v>
      </c>
      <c r="BH62" s="27">
        <f t="shared" ca="1" si="22"/>
        <v>1923.2800000000002</v>
      </c>
      <c r="BI62" s="27">
        <f t="shared" ca="1" si="22"/>
        <v>5000.1100000000006</v>
      </c>
      <c r="BJ62" s="27">
        <f t="shared" ca="1" si="22"/>
        <v>8070.25</v>
      </c>
      <c r="BK62" s="27">
        <f t="shared" ca="1" si="22"/>
        <v>4352.91</v>
      </c>
      <c r="BL62" s="27">
        <f t="shared" ca="1" si="22"/>
        <v>5712.1900000000005</v>
      </c>
      <c r="BM62" s="27">
        <f t="shared" ca="1" si="22"/>
        <v>1186.83</v>
      </c>
      <c r="BN62" s="27">
        <f t="shared" ca="1" si="22"/>
        <v>2736.01</v>
      </c>
      <c r="BO62" s="27">
        <f t="shared" ca="1" si="22"/>
        <v>3286.93</v>
      </c>
      <c r="BP62" s="27">
        <f t="shared" ca="1" si="22"/>
        <v>3806.81</v>
      </c>
      <c r="BQ62" s="27">
        <f t="shared" ref="BQ62:BX74" ca="1" si="23">SUM(OFFSET(BQ$77,$W62,0,4,1))</f>
        <v>2248.0099999999998</v>
      </c>
      <c r="BR62" s="27">
        <f t="shared" ca="1" si="23"/>
        <v>2984.09</v>
      </c>
      <c r="BS62" s="27">
        <f t="shared" ca="1" si="23"/>
        <v>729.92</v>
      </c>
      <c r="BT62" s="27">
        <f t="shared" ca="1" si="23"/>
        <v>498.75</v>
      </c>
      <c r="BU62" s="27">
        <f t="shared" ca="1" si="23"/>
        <v>6469.34</v>
      </c>
      <c r="BV62" s="27">
        <f t="shared" ca="1" si="23"/>
        <v>372.14</v>
      </c>
      <c r="BW62" s="27">
        <f t="shared" ca="1" si="23"/>
        <v>431.1</v>
      </c>
      <c r="BX62" s="27">
        <f t="shared" ca="1" si="23"/>
        <v>2230.08</v>
      </c>
      <c r="BY62" s="28"/>
      <c r="BZ62" s="28"/>
      <c r="CA62" s="28"/>
      <c r="CB62" s="28"/>
      <c r="CC62" s="27">
        <f t="shared" ref="CC62:CG74" ca="1" si="24">SUM(OFFSET(CC$77,$W62,0,4,1))</f>
        <v>1035.8499999999999</v>
      </c>
      <c r="CD62" s="27">
        <f t="shared" ca="1" si="24"/>
        <v>867.66999999999985</v>
      </c>
      <c r="CE62" s="27">
        <f t="shared" ca="1" si="24"/>
        <v>221.85</v>
      </c>
      <c r="CF62" s="27">
        <f t="shared" ca="1" si="24"/>
        <v>251.69</v>
      </c>
      <c r="CG62" s="27">
        <f t="shared" ca="1" si="24"/>
        <v>681.31</v>
      </c>
    </row>
    <row r="63" spans="1:85" x14ac:dyDescent="0.2">
      <c r="A63" s="24">
        <v>2008</v>
      </c>
      <c r="B63" s="27">
        <f t="shared" ca="1" si="9"/>
        <v>140923.82</v>
      </c>
      <c r="C63" s="28"/>
      <c r="D63" s="27">
        <f t="shared" ca="1" si="18"/>
        <v>4226.7999999999993</v>
      </c>
      <c r="E63" s="27">
        <f t="shared" ca="1" si="18"/>
        <v>6456.37</v>
      </c>
      <c r="F63" s="27">
        <f t="shared" ca="1" si="18"/>
        <v>21454.78</v>
      </c>
      <c r="G63" s="27">
        <f t="shared" ca="1" si="18"/>
        <v>10250.68</v>
      </c>
      <c r="H63" s="27">
        <f t="shared" ca="1" si="18"/>
        <v>6435.49</v>
      </c>
      <c r="I63" s="27">
        <f t="shared" ca="1" si="18"/>
        <v>4183.2999999999993</v>
      </c>
      <c r="J63" s="27">
        <f t="shared" ca="1" si="18"/>
        <v>14796.04</v>
      </c>
      <c r="K63" s="27">
        <f t="shared" ca="1" si="18"/>
        <v>14172.82</v>
      </c>
      <c r="L63" s="27">
        <f t="shared" ca="1" si="18"/>
        <v>3754.5800000000004</v>
      </c>
      <c r="M63" s="27">
        <f t="shared" ca="1" si="18"/>
        <v>18915.579999999998</v>
      </c>
      <c r="N63" s="27">
        <f t="shared" ca="1" si="18"/>
        <v>9729.41</v>
      </c>
      <c r="O63" s="27">
        <f t="shared" ca="1" si="18"/>
        <v>3663.8</v>
      </c>
      <c r="P63" s="27">
        <f t="shared" ca="1" si="18"/>
        <v>11288.789999999999</v>
      </c>
      <c r="Q63" s="27">
        <f t="shared" ca="1" si="18"/>
        <v>6590.37</v>
      </c>
      <c r="R63" s="28"/>
      <c r="S63" s="28"/>
      <c r="T63" s="28"/>
      <c r="U63" s="27">
        <f t="shared" ca="1" si="10"/>
        <v>2111.7399999999998</v>
      </c>
      <c r="V63" s="27">
        <f t="shared" ca="1" si="10"/>
        <v>909.82999999999993</v>
      </c>
      <c r="W63" s="25">
        <f t="shared" si="4"/>
        <v>232</v>
      </c>
      <c r="X63" s="27">
        <f t="shared" ca="1" si="19"/>
        <v>4109.43</v>
      </c>
      <c r="Y63" s="27">
        <f t="shared" ca="1" si="19"/>
        <v>68.790000000000006</v>
      </c>
      <c r="Z63" s="27">
        <f t="shared" ca="1" si="19"/>
        <v>48.559999999999995</v>
      </c>
      <c r="AA63" s="27">
        <f t="shared" ca="1" si="19"/>
        <v>6456.37</v>
      </c>
      <c r="AB63" s="27">
        <f t="shared" ca="1" si="19"/>
        <v>2464.44</v>
      </c>
      <c r="AC63" s="27">
        <f t="shared" ca="1" si="19"/>
        <v>193.99999999999997</v>
      </c>
      <c r="AD63" s="27">
        <f t="shared" ca="1" si="19"/>
        <v>222.39000000000001</v>
      </c>
      <c r="AE63" s="27">
        <f t="shared" ca="1" si="19"/>
        <v>346.33000000000004</v>
      </c>
      <c r="AF63" s="27">
        <f t="shared" ca="1" si="19"/>
        <v>531.53</v>
      </c>
      <c r="AG63" s="27">
        <f t="shared" ca="1" si="19"/>
        <v>515.13</v>
      </c>
      <c r="AH63" s="27">
        <f t="shared" ca="1" si="20"/>
        <v>1968.58</v>
      </c>
      <c r="AI63" s="27">
        <f t="shared" ca="1" si="20"/>
        <v>1928.6399999999999</v>
      </c>
      <c r="AJ63" s="27">
        <f t="shared" ca="1" si="20"/>
        <v>765.22</v>
      </c>
      <c r="AK63" s="27">
        <f t="shared" ca="1" si="20"/>
        <v>856.97</v>
      </c>
      <c r="AL63" s="27">
        <f t="shared" ca="1" si="20"/>
        <v>512</v>
      </c>
      <c r="AM63" s="27">
        <f t="shared" ca="1" si="20"/>
        <v>1780.12</v>
      </c>
      <c r="AN63" s="27">
        <f t="shared" ca="1" si="20"/>
        <v>1260.06</v>
      </c>
      <c r="AO63" s="27">
        <f t="shared" ca="1" si="20"/>
        <v>429.28</v>
      </c>
      <c r="AP63" s="27">
        <f t="shared" ca="1" si="20"/>
        <v>1396.68</v>
      </c>
      <c r="AQ63" s="27">
        <f t="shared" ca="1" si="20"/>
        <v>2882.95</v>
      </c>
      <c r="AR63" s="27">
        <f t="shared" ca="1" si="21"/>
        <v>2289.59</v>
      </c>
      <c r="AS63" s="27">
        <f t="shared" ca="1" si="21"/>
        <v>417.14000000000004</v>
      </c>
      <c r="AT63" s="27">
        <f t="shared" ca="1" si="21"/>
        <v>693.73</v>
      </c>
      <c r="AU63" s="27">
        <f t="shared" ca="1" si="21"/>
        <v>10250.68</v>
      </c>
      <c r="AV63" s="27">
        <f t="shared" ca="1" si="21"/>
        <v>2567.2400000000002</v>
      </c>
      <c r="AW63" s="27">
        <f t="shared" ca="1" si="21"/>
        <v>3868.2400000000002</v>
      </c>
      <c r="AX63" s="27">
        <f t="shared" ca="1" si="21"/>
        <v>4183.2999999999993</v>
      </c>
      <c r="AY63" s="27">
        <f t="shared" ca="1" si="21"/>
        <v>1346.16</v>
      </c>
      <c r="AZ63" s="27">
        <f t="shared" ca="1" si="21"/>
        <v>4701.8499999999995</v>
      </c>
      <c r="BA63" s="27">
        <f t="shared" ca="1" si="21"/>
        <v>8748.0300000000007</v>
      </c>
      <c r="BB63" s="27">
        <f t="shared" ca="1" si="21"/>
        <v>3638.24</v>
      </c>
      <c r="BC63" s="27">
        <f t="shared" ca="1" si="21"/>
        <v>691.25</v>
      </c>
      <c r="BD63" s="27">
        <f t="shared" ca="1" si="21"/>
        <v>5742.48</v>
      </c>
      <c r="BE63" s="27">
        <f t="shared" ca="1" si="21"/>
        <v>3397.29</v>
      </c>
      <c r="BF63" s="28"/>
      <c r="BG63" s="27">
        <f t="shared" ca="1" si="22"/>
        <v>3754.5800000000004</v>
      </c>
      <c r="BH63" s="27">
        <f t="shared" ca="1" si="22"/>
        <v>1929.78</v>
      </c>
      <c r="BI63" s="27">
        <f t="shared" ca="1" si="22"/>
        <v>5057.2700000000004</v>
      </c>
      <c r="BJ63" s="27">
        <f t="shared" ca="1" si="22"/>
        <v>7595.87</v>
      </c>
      <c r="BK63" s="27">
        <f t="shared" ca="1" si="22"/>
        <v>4332.68</v>
      </c>
      <c r="BL63" s="27">
        <f t="shared" ca="1" si="22"/>
        <v>5508.31</v>
      </c>
      <c r="BM63" s="27">
        <f t="shared" ca="1" si="22"/>
        <v>1680.83</v>
      </c>
      <c r="BN63" s="27">
        <f t="shared" ca="1" si="22"/>
        <v>2540.2600000000002</v>
      </c>
      <c r="BO63" s="27">
        <f t="shared" ca="1" si="22"/>
        <v>3663.8</v>
      </c>
      <c r="BP63" s="27">
        <f t="shared" ca="1" si="22"/>
        <v>3944.82</v>
      </c>
      <c r="BQ63" s="27">
        <f t="shared" ca="1" si="23"/>
        <v>2241.9899999999998</v>
      </c>
      <c r="BR63" s="27">
        <f t="shared" ca="1" si="23"/>
        <v>3865.64</v>
      </c>
      <c r="BS63" s="27">
        <f t="shared" ca="1" si="23"/>
        <v>698.6099999999999</v>
      </c>
      <c r="BT63" s="27">
        <f t="shared" ca="1" si="23"/>
        <v>537.73</v>
      </c>
      <c r="BU63" s="27">
        <f t="shared" ca="1" si="23"/>
        <v>3784.2899999999995</v>
      </c>
      <c r="BV63" s="27">
        <f t="shared" ca="1" si="23"/>
        <v>363.53</v>
      </c>
      <c r="BW63" s="27">
        <f t="shared" ca="1" si="23"/>
        <v>407.13000000000005</v>
      </c>
      <c r="BX63" s="27">
        <f t="shared" ca="1" si="23"/>
        <v>2035.4399999999998</v>
      </c>
      <c r="BY63" s="28"/>
      <c r="BZ63" s="28"/>
      <c r="CA63" s="28"/>
      <c r="CB63" s="28"/>
      <c r="CC63" s="27">
        <f t="shared" ca="1" si="24"/>
        <v>1077.76</v>
      </c>
      <c r="CD63" s="27">
        <f t="shared" ca="1" si="24"/>
        <v>1033.98</v>
      </c>
      <c r="CE63" s="27">
        <f t="shared" ca="1" si="24"/>
        <v>173.91</v>
      </c>
      <c r="CF63" s="27">
        <f t="shared" ca="1" si="24"/>
        <v>254.69</v>
      </c>
      <c r="CG63" s="27">
        <f t="shared" ca="1" si="24"/>
        <v>481.23</v>
      </c>
    </row>
    <row r="64" spans="1:85" x14ac:dyDescent="0.2">
      <c r="A64" s="24">
        <v>2009</v>
      </c>
      <c r="B64" s="27">
        <f t="shared" ca="1" si="9"/>
        <v>119442.85</v>
      </c>
      <c r="C64" s="28"/>
      <c r="D64" s="27">
        <f t="shared" ca="1" si="18"/>
        <v>4527.33</v>
      </c>
      <c r="E64" s="27">
        <f t="shared" ca="1" si="18"/>
        <v>6587.97</v>
      </c>
      <c r="F64" s="27">
        <f t="shared" ca="1" si="18"/>
        <v>16830.650000000001</v>
      </c>
      <c r="G64" s="27">
        <f t="shared" ca="1" si="18"/>
        <v>7190.68</v>
      </c>
      <c r="H64" s="27">
        <f t="shared" ca="1" si="18"/>
        <v>5810.1500000000005</v>
      </c>
      <c r="I64" s="27">
        <f t="shared" ca="1" si="18"/>
        <v>2448.71</v>
      </c>
      <c r="J64" s="27">
        <f t="shared" ca="1" si="18"/>
        <v>12392.26</v>
      </c>
      <c r="K64" s="27">
        <f t="shared" ca="1" si="18"/>
        <v>13631.380000000001</v>
      </c>
      <c r="L64" s="27">
        <f t="shared" ca="1" si="18"/>
        <v>2822.91</v>
      </c>
      <c r="M64" s="27">
        <f t="shared" ca="1" si="18"/>
        <v>16807</v>
      </c>
      <c r="N64" s="27">
        <f t="shared" ca="1" si="18"/>
        <v>8187.7800000000007</v>
      </c>
      <c r="O64" s="27">
        <f t="shared" ca="1" si="18"/>
        <v>2567.04</v>
      </c>
      <c r="P64" s="27">
        <f t="shared" ca="1" si="18"/>
        <v>10407.439999999999</v>
      </c>
      <c r="Q64" s="27">
        <f t="shared" ca="1" si="18"/>
        <v>4733.92</v>
      </c>
      <c r="R64" s="28"/>
      <c r="S64" s="28"/>
      <c r="T64" s="28"/>
      <c r="U64" s="27">
        <f t="shared" ca="1" si="10"/>
        <v>1623.1499999999999</v>
      </c>
      <c r="V64" s="27">
        <f t="shared" ca="1" si="10"/>
        <v>1016.3299999999999</v>
      </c>
      <c r="W64" s="25">
        <f t="shared" si="4"/>
        <v>236</v>
      </c>
      <c r="X64" s="27">
        <f t="shared" ca="1" si="19"/>
        <v>4365.6399999999994</v>
      </c>
      <c r="Y64" s="27">
        <f t="shared" ca="1" si="19"/>
        <v>125.00000000000001</v>
      </c>
      <c r="Z64" s="27">
        <f t="shared" ca="1" si="19"/>
        <v>36.69</v>
      </c>
      <c r="AA64" s="27">
        <f t="shared" ca="1" si="19"/>
        <v>6587.97</v>
      </c>
      <c r="AB64" s="27">
        <f t="shared" ca="1" si="19"/>
        <v>2065.06</v>
      </c>
      <c r="AC64" s="27">
        <f t="shared" ca="1" si="19"/>
        <v>157.78</v>
      </c>
      <c r="AD64" s="27">
        <f t="shared" ca="1" si="19"/>
        <v>144.57</v>
      </c>
      <c r="AE64" s="27">
        <f t="shared" ca="1" si="19"/>
        <v>204.26</v>
      </c>
      <c r="AF64" s="27">
        <f t="shared" ca="1" si="19"/>
        <v>335.19</v>
      </c>
      <c r="AG64" s="27">
        <f t="shared" ca="1" si="19"/>
        <v>335.12</v>
      </c>
      <c r="AH64" s="27">
        <f t="shared" ca="1" si="20"/>
        <v>1519.29</v>
      </c>
      <c r="AI64" s="27">
        <f t="shared" ca="1" si="20"/>
        <v>1352.8400000000001</v>
      </c>
      <c r="AJ64" s="27">
        <f t="shared" ca="1" si="20"/>
        <v>501.96000000000004</v>
      </c>
      <c r="AK64" s="27">
        <f t="shared" ca="1" si="20"/>
        <v>417.53</v>
      </c>
      <c r="AL64" s="27">
        <f t="shared" ca="1" si="20"/>
        <v>339.46</v>
      </c>
      <c r="AM64" s="27">
        <f t="shared" ca="1" si="20"/>
        <v>1179.33</v>
      </c>
      <c r="AN64" s="27">
        <f t="shared" ca="1" si="20"/>
        <v>1123.71</v>
      </c>
      <c r="AO64" s="27">
        <f t="shared" ca="1" si="20"/>
        <v>279.90000000000003</v>
      </c>
      <c r="AP64" s="27">
        <f t="shared" ca="1" si="20"/>
        <v>1307.6299999999999</v>
      </c>
      <c r="AQ64" s="27">
        <f t="shared" ca="1" si="20"/>
        <v>2427.77</v>
      </c>
      <c r="AR64" s="27">
        <f t="shared" ca="1" si="21"/>
        <v>2143.6200000000003</v>
      </c>
      <c r="AS64" s="27">
        <f t="shared" ca="1" si="21"/>
        <v>370.69</v>
      </c>
      <c r="AT64" s="27">
        <f t="shared" ca="1" si="21"/>
        <v>624.94000000000005</v>
      </c>
      <c r="AU64" s="27">
        <f t="shared" ca="1" si="21"/>
        <v>7190.68</v>
      </c>
      <c r="AV64" s="27">
        <f t="shared" ca="1" si="21"/>
        <v>3444.21</v>
      </c>
      <c r="AW64" s="27">
        <f t="shared" ca="1" si="21"/>
        <v>2365.9499999999998</v>
      </c>
      <c r="AX64" s="27">
        <f t="shared" ca="1" si="21"/>
        <v>2448.71</v>
      </c>
      <c r="AY64" s="27">
        <f t="shared" ca="1" si="21"/>
        <v>1157.49</v>
      </c>
      <c r="AZ64" s="27">
        <f t="shared" ca="1" si="21"/>
        <v>4414.8499999999995</v>
      </c>
      <c r="BA64" s="27">
        <f t="shared" ca="1" si="21"/>
        <v>6819.92</v>
      </c>
      <c r="BB64" s="27">
        <f t="shared" ca="1" si="21"/>
        <v>3322.2100000000005</v>
      </c>
      <c r="BC64" s="27">
        <f t="shared" ca="1" si="21"/>
        <v>958.49</v>
      </c>
      <c r="BD64" s="27">
        <f t="shared" ca="1" si="21"/>
        <v>6756.45</v>
      </c>
      <c r="BE64" s="27">
        <f t="shared" ca="1" si="21"/>
        <v>1924.88</v>
      </c>
      <c r="BF64" s="28"/>
      <c r="BG64" s="27">
        <f t="shared" ca="1" si="22"/>
        <v>2822.91</v>
      </c>
      <c r="BH64" s="27">
        <f t="shared" ca="1" si="22"/>
        <v>1944.1599999999999</v>
      </c>
      <c r="BI64" s="27">
        <f t="shared" ca="1" si="22"/>
        <v>4785.8899999999994</v>
      </c>
      <c r="BJ64" s="27">
        <f t="shared" ca="1" si="22"/>
        <v>6443.0300000000007</v>
      </c>
      <c r="BK64" s="27">
        <f t="shared" ca="1" si="22"/>
        <v>3633.91</v>
      </c>
      <c r="BL64" s="27">
        <f t="shared" ca="1" si="22"/>
        <v>5144.5200000000004</v>
      </c>
      <c r="BM64" s="27">
        <f t="shared" ca="1" si="22"/>
        <v>906.87</v>
      </c>
      <c r="BN64" s="27">
        <f t="shared" ca="1" si="22"/>
        <v>2136.39</v>
      </c>
      <c r="BO64" s="27">
        <f t="shared" ca="1" si="22"/>
        <v>2567.04</v>
      </c>
      <c r="BP64" s="27">
        <f t="shared" ca="1" si="22"/>
        <v>2997.12</v>
      </c>
      <c r="BQ64" s="27">
        <f t="shared" ca="1" si="23"/>
        <v>2162.3300000000004</v>
      </c>
      <c r="BR64" s="27">
        <f t="shared" ca="1" si="23"/>
        <v>4216.78</v>
      </c>
      <c r="BS64" s="27">
        <f t="shared" ca="1" si="23"/>
        <v>491.1</v>
      </c>
      <c r="BT64" s="27">
        <f t="shared" ca="1" si="23"/>
        <v>540.11</v>
      </c>
      <c r="BU64" s="27">
        <f t="shared" ca="1" si="23"/>
        <v>2380.71</v>
      </c>
      <c r="BV64" s="27">
        <f t="shared" ca="1" si="23"/>
        <v>274.32</v>
      </c>
      <c r="BW64" s="27">
        <f t="shared" ca="1" si="23"/>
        <v>303.33</v>
      </c>
      <c r="BX64" s="27">
        <f t="shared" ca="1" si="23"/>
        <v>1775.57</v>
      </c>
      <c r="BY64" s="28"/>
      <c r="BZ64" s="28"/>
      <c r="CA64" s="28"/>
      <c r="CB64" s="28"/>
      <c r="CC64" s="27">
        <f t="shared" ca="1" si="24"/>
        <v>870.81999999999994</v>
      </c>
      <c r="CD64" s="27">
        <f t="shared" ca="1" si="24"/>
        <v>752.32</v>
      </c>
      <c r="CE64" s="27">
        <f t="shared" ca="1" si="24"/>
        <v>207.26</v>
      </c>
      <c r="CF64" s="27">
        <f t="shared" ca="1" si="24"/>
        <v>330.34</v>
      </c>
      <c r="CG64" s="27">
        <f t="shared" ca="1" si="24"/>
        <v>478.73999999999995</v>
      </c>
    </row>
    <row r="65" spans="1:85" x14ac:dyDescent="0.2">
      <c r="A65" s="24">
        <v>2010</v>
      </c>
      <c r="B65" s="27">
        <f t="shared" ca="1" si="9"/>
        <v>124248.23000000001</v>
      </c>
      <c r="C65" s="28"/>
      <c r="D65" s="27">
        <f t="shared" ca="1" si="18"/>
        <v>3888.07</v>
      </c>
      <c r="E65" s="27">
        <f t="shared" ca="1" si="18"/>
        <v>5748.66</v>
      </c>
      <c r="F65" s="27">
        <f t="shared" ca="1" si="18"/>
        <v>16412.370000000003</v>
      </c>
      <c r="G65" s="27">
        <f t="shared" ca="1" si="18"/>
        <v>7388.9400000000005</v>
      </c>
      <c r="H65" s="27">
        <f t="shared" ca="1" si="18"/>
        <v>5138.2299999999996</v>
      </c>
      <c r="I65" s="27">
        <f t="shared" ca="1" si="18"/>
        <v>2826.83</v>
      </c>
      <c r="J65" s="27">
        <f t="shared" ca="1" si="18"/>
        <v>12585.55</v>
      </c>
      <c r="K65" s="27">
        <f t="shared" ca="1" si="18"/>
        <v>17175.32</v>
      </c>
      <c r="L65" s="27">
        <f t="shared" ca="1" si="18"/>
        <v>2566.61</v>
      </c>
      <c r="M65" s="27">
        <f t="shared" ca="1" si="18"/>
        <v>18086.66</v>
      </c>
      <c r="N65" s="27">
        <f t="shared" ca="1" si="18"/>
        <v>8782.2000000000007</v>
      </c>
      <c r="O65" s="27">
        <f t="shared" ca="1" si="18"/>
        <v>1949.44</v>
      </c>
      <c r="P65" s="27">
        <f t="shared" ca="1" si="18"/>
        <v>11778.08</v>
      </c>
      <c r="Q65" s="27">
        <f t="shared" ca="1" si="18"/>
        <v>5498.22</v>
      </c>
      <c r="R65" s="28"/>
      <c r="S65" s="28"/>
      <c r="T65" s="28"/>
      <c r="U65" s="27">
        <f t="shared" ref="U65:V74" ca="1" si="25">SUM(OFFSET(U$77,$W65,0,4,1))</f>
        <v>1722.3500000000001</v>
      </c>
      <c r="V65" s="27">
        <f t="shared" ca="1" si="25"/>
        <v>915.31</v>
      </c>
      <c r="W65" s="25">
        <f t="shared" si="4"/>
        <v>240</v>
      </c>
      <c r="X65" s="27">
        <f t="shared" ca="1" si="19"/>
        <v>3724.12</v>
      </c>
      <c r="Y65" s="27">
        <f t="shared" ca="1" si="19"/>
        <v>79.88</v>
      </c>
      <c r="Z65" s="27">
        <f t="shared" ca="1" si="19"/>
        <v>84.059999999999988</v>
      </c>
      <c r="AA65" s="27">
        <f t="shared" ca="1" si="19"/>
        <v>5748.66</v>
      </c>
      <c r="AB65" s="27">
        <f t="shared" ca="1" si="19"/>
        <v>2199.4</v>
      </c>
      <c r="AC65" s="27">
        <f t="shared" ca="1" si="19"/>
        <v>140.23999999999998</v>
      </c>
      <c r="AD65" s="27">
        <f t="shared" ca="1" si="19"/>
        <v>143.38999999999999</v>
      </c>
      <c r="AE65" s="27">
        <f t="shared" ca="1" si="19"/>
        <v>276.38</v>
      </c>
      <c r="AF65" s="27">
        <f t="shared" ca="1" si="19"/>
        <v>336.8</v>
      </c>
      <c r="AG65" s="27">
        <f t="shared" ca="1" si="19"/>
        <v>310.25</v>
      </c>
      <c r="AH65" s="27">
        <f t="shared" ca="1" si="20"/>
        <v>1186.17</v>
      </c>
      <c r="AI65" s="27">
        <f t="shared" ca="1" si="20"/>
        <v>1305.5999999999999</v>
      </c>
      <c r="AJ65" s="27">
        <f t="shared" ca="1" si="20"/>
        <v>491.97</v>
      </c>
      <c r="AK65" s="27">
        <f t="shared" ca="1" si="20"/>
        <v>342.53</v>
      </c>
      <c r="AL65" s="27">
        <f t="shared" ca="1" si="20"/>
        <v>324.51</v>
      </c>
      <c r="AM65" s="27">
        <f t="shared" ca="1" si="20"/>
        <v>1071.74</v>
      </c>
      <c r="AN65" s="27">
        <f t="shared" ca="1" si="20"/>
        <v>1174.08</v>
      </c>
      <c r="AO65" s="27">
        <f t="shared" ca="1" si="20"/>
        <v>308.77</v>
      </c>
      <c r="AP65" s="27">
        <f t="shared" ca="1" si="20"/>
        <v>1273.19</v>
      </c>
      <c r="AQ65" s="27">
        <f t="shared" ca="1" si="20"/>
        <v>2511.7199999999998</v>
      </c>
      <c r="AR65" s="27">
        <f t="shared" ca="1" si="21"/>
        <v>2027</v>
      </c>
      <c r="AS65" s="27">
        <f t="shared" ca="1" si="21"/>
        <v>378.77000000000004</v>
      </c>
      <c r="AT65" s="27">
        <f t="shared" ca="1" si="21"/>
        <v>609.88</v>
      </c>
      <c r="AU65" s="27">
        <f t="shared" ca="1" si="21"/>
        <v>7388.9400000000005</v>
      </c>
      <c r="AV65" s="27">
        <f t="shared" ca="1" si="21"/>
        <v>2978.9399999999996</v>
      </c>
      <c r="AW65" s="27">
        <f t="shared" ca="1" si="21"/>
        <v>2159.2999999999997</v>
      </c>
      <c r="AX65" s="27">
        <f t="shared" ca="1" si="21"/>
        <v>2826.83</v>
      </c>
      <c r="AY65" s="27">
        <f t="shared" ca="1" si="21"/>
        <v>1039.6399999999999</v>
      </c>
      <c r="AZ65" s="27">
        <f t="shared" ca="1" si="21"/>
        <v>3957.0600000000004</v>
      </c>
      <c r="BA65" s="27">
        <f t="shared" ca="1" si="21"/>
        <v>7588.84</v>
      </c>
      <c r="BB65" s="27">
        <f t="shared" ca="1" si="21"/>
        <v>3144.66</v>
      </c>
      <c r="BC65" s="27">
        <f t="shared" ca="1" si="21"/>
        <v>1725.9399999999998</v>
      </c>
      <c r="BD65" s="27">
        <f t="shared" ca="1" si="21"/>
        <v>9251.27</v>
      </c>
      <c r="BE65" s="27">
        <f t="shared" ca="1" si="21"/>
        <v>2346.6000000000004</v>
      </c>
      <c r="BF65" s="28"/>
      <c r="BG65" s="27">
        <f t="shared" ca="1" si="22"/>
        <v>2566.61</v>
      </c>
      <c r="BH65" s="27">
        <f t="shared" ca="1" si="22"/>
        <v>1898.73</v>
      </c>
      <c r="BI65" s="27">
        <f t="shared" ca="1" si="22"/>
        <v>4740.9299999999994</v>
      </c>
      <c r="BJ65" s="27">
        <f t="shared" ca="1" si="22"/>
        <v>7455.62</v>
      </c>
      <c r="BK65" s="27">
        <f t="shared" ca="1" si="22"/>
        <v>3991.37</v>
      </c>
      <c r="BL65" s="27">
        <f t="shared" ca="1" si="22"/>
        <v>5266.85</v>
      </c>
      <c r="BM65" s="27">
        <f t="shared" ca="1" si="22"/>
        <v>1034.68</v>
      </c>
      <c r="BN65" s="27">
        <f t="shared" ca="1" si="22"/>
        <v>2480.67</v>
      </c>
      <c r="BO65" s="27">
        <f t="shared" ca="1" si="22"/>
        <v>1949.44</v>
      </c>
      <c r="BP65" s="27">
        <f t="shared" ca="1" si="22"/>
        <v>3272.4</v>
      </c>
      <c r="BQ65" s="27">
        <f t="shared" ca="1" si="23"/>
        <v>2264.8200000000002</v>
      </c>
      <c r="BR65" s="27">
        <f t="shared" ca="1" si="23"/>
        <v>5185.6900000000005</v>
      </c>
      <c r="BS65" s="27">
        <f t="shared" ca="1" si="23"/>
        <v>574.95000000000005</v>
      </c>
      <c r="BT65" s="27">
        <f t="shared" ca="1" si="23"/>
        <v>480.22999999999996</v>
      </c>
      <c r="BU65" s="27">
        <f t="shared" ca="1" si="23"/>
        <v>2971.1299999999997</v>
      </c>
      <c r="BV65" s="27">
        <f t="shared" ca="1" si="23"/>
        <v>379.09999999999997</v>
      </c>
      <c r="BW65" s="27">
        <f t="shared" ca="1" si="23"/>
        <v>267.63</v>
      </c>
      <c r="BX65" s="27">
        <f t="shared" ca="1" si="23"/>
        <v>1880.37</v>
      </c>
      <c r="BY65" s="28"/>
      <c r="BZ65" s="28"/>
      <c r="CA65" s="28"/>
      <c r="CB65" s="28"/>
      <c r="CC65" s="27">
        <f t="shared" ca="1" si="24"/>
        <v>917.16000000000008</v>
      </c>
      <c r="CD65" s="27">
        <f t="shared" ca="1" si="24"/>
        <v>805.18000000000006</v>
      </c>
      <c r="CE65" s="27">
        <f t="shared" ca="1" si="24"/>
        <v>156.87</v>
      </c>
      <c r="CF65" s="27">
        <f t="shared" ca="1" si="24"/>
        <v>286.67</v>
      </c>
      <c r="CG65" s="27">
        <f t="shared" ca="1" si="24"/>
        <v>471.78000000000003</v>
      </c>
    </row>
    <row r="66" spans="1:85" x14ac:dyDescent="0.2">
      <c r="A66" s="24">
        <v>2011</v>
      </c>
      <c r="B66" s="27">
        <f t="shared" ca="1" si="9"/>
        <v>129620.70000000001</v>
      </c>
      <c r="C66" s="28"/>
      <c r="D66" s="27">
        <f t="shared" ref="D66:Q74" ca="1" si="26">SUM(OFFSET(D$77,$W66,0,4,1))</f>
        <v>4438.1000000000004</v>
      </c>
      <c r="E66" s="27">
        <f t="shared" ca="1" si="26"/>
        <v>8436.23</v>
      </c>
      <c r="F66" s="27">
        <f t="shared" ca="1" si="26"/>
        <v>17875.29</v>
      </c>
      <c r="G66" s="27">
        <f t="shared" ca="1" si="26"/>
        <v>7609.9699999999993</v>
      </c>
      <c r="H66" s="27">
        <f t="shared" ca="1" si="26"/>
        <v>4702.0300000000007</v>
      </c>
      <c r="I66" s="27">
        <f t="shared" ca="1" si="26"/>
        <v>4001.08</v>
      </c>
      <c r="J66" s="27">
        <f t="shared" ca="1" si="26"/>
        <v>14189.84</v>
      </c>
      <c r="K66" s="27">
        <f t="shared" ca="1" si="26"/>
        <v>9238.7199999999993</v>
      </c>
      <c r="L66" s="27">
        <f t="shared" ca="1" si="26"/>
        <v>2624.11</v>
      </c>
      <c r="M66" s="27">
        <f t="shared" ca="1" si="26"/>
        <v>18576.760000000002</v>
      </c>
      <c r="N66" s="27">
        <f t="shared" ca="1" si="26"/>
        <v>11240.189999999999</v>
      </c>
      <c r="O66" s="27">
        <f t="shared" ca="1" si="26"/>
        <v>1737.12</v>
      </c>
      <c r="P66" s="27">
        <f t="shared" ca="1" si="26"/>
        <v>14779.3</v>
      </c>
      <c r="Q66" s="27">
        <f t="shared" ca="1" si="26"/>
        <v>5956.2699999999995</v>
      </c>
      <c r="R66" s="28"/>
      <c r="S66" s="28"/>
      <c r="T66" s="28"/>
      <c r="U66" s="27">
        <f t="shared" ca="1" si="25"/>
        <v>1729.49</v>
      </c>
      <c r="V66" s="27">
        <f t="shared" ca="1" si="25"/>
        <v>841.45</v>
      </c>
      <c r="W66" s="25">
        <f t="shared" si="4"/>
        <v>244</v>
      </c>
      <c r="X66" s="27">
        <f t="shared" ca="1" si="19"/>
        <v>4233.0599999999995</v>
      </c>
      <c r="Y66" s="27">
        <f t="shared" ca="1" si="19"/>
        <v>105.48</v>
      </c>
      <c r="Z66" s="27">
        <f t="shared" ca="1" si="19"/>
        <v>99.570000000000007</v>
      </c>
      <c r="AA66" s="27">
        <f t="shared" ca="1" si="19"/>
        <v>8436.23</v>
      </c>
      <c r="AB66" s="27">
        <f t="shared" ca="1" si="19"/>
        <v>2512.2200000000003</v>
      </c>
      <c r="AC66" s="27">
        <f t="shared" ca="1" si="19"/>
        <v>146.26</v>
      </c>
      <c r="AD66" s="27">
        <f t="shared" ca="1" si="19"/>
        <v>150.12</v>
      </c>
      <c r="AE66" s="27">
        <f t="shared" ca="1" si="19"/>
        <v>293.43</v>
      </c>
      <c r="AF66" s="27">
        <f t="shared" ca="1" si="19"/>
        <v>447.34</v>
      </c>
      <c r="AG66" s="27">
        <f t="shared" ca="1" si="19"/>
        <v>322.35000000000002</v>
      </c>
      <c r="AH66" s="27">
        <f t="shared" ca="1" si="20"/>
        <v>1118.3400000000001</v>
      </c>
      <c r="AI66" s="27">
        <f t="shared" ca="1" si="20"/>
        <v>1585.34</v>
      </c>
      <c r="AJ66" s="27">
        <f t="shared" ca="1" si="20"/>
        <v>595.89</v>
      </c>
      <c r="AK66" s="27">
        <f t="shared" ca="1" si="20"/>
        <v>447.01</v>
      </c>
      <c r="AL66" s="27">
        <f t="shared" ca="1" si="20"/>
        <v>463.73</v>
      </c>
      <c r="AM66" s="27">
        <f t="shared" ca="1" si="20"/>
        <v>1094.1300000000001</v>
      </c>
      <c r="AN66" s="27">
        <f t="shared" ca="1" si="20"/>
        <v>1344.3700000000001</v>
      </c>
      <c r="AO66" s="27">
        <f t="shared" ca="1" si="20"/>
        <v>340.22</v>
      </c>
      <c r="AP66" s="27">
        <f t="shared" ca="1" si="20"/>
        <v>1323.65</v>
      </c>
      <c r="AQ66" s="27">
        <f t="shared" ca="1" si="20"/>
        <v>2329.6999999999998</v>
      </c>
      <c r="AR66" s="27">
        <f t="shared" ca="1" si="21"/>
        <v>2021.5700000000002</v>
      </c>
      <c r="AS66" s="27">
        <f t="shared" ca="1" si="21"/>
        <v>480.09000000000003</v>
      </c>
      <c r="AT66" s="27">
        <f t="shared" ca="1" si="21"/>
        <v>859.54</v>
      </c>
      <c r="AU66" s="27">
        <f t="shared" ca="1" si="21"/>
        <v>7609.9699999999993</v>
      </c>
      <c r="AV66" s="27">
        <f t="shared" ca="1" si="21"/>
        <v>3170.37</v>
      </c>
      <c r="AW66" s="27">
        <f t="shared" ca="1" si="21"/>
        <v>1531.6499999999999</v>
      </c>
      <c r="AX66" s="27">
        <f t="shared" ca="1" si="21"/>
        <v>4001.08</v>
      </c>
      <c r="AY66" s="27">
        <f t="shared" ca="1" si="21"/>
        <v>1136.71</v>
      </c>
      <c r="AZ66" s="27">
        <f t="shared" ca="1" si="21"/>
        <v>4375.7199999999993</v>
      </c>
      <c r="BA66" s="27">
        <f t="shared" ca="1" si="21"/>
        <v>8677.41</v>
      </c>
      <c r="BB66" s="27">
        <f t="shared" ca="1" si="21"/>
        <v>3329.28</v>
      </c>
      <c r="BC66" s="27">
        <f t="shared" ca="1" si="21"/>
        <v>961.7399999999999</v>
      </c>
      <c r="BD66" s="27">
        <f t="shared" ca="1" si="21"/>
        <v>1752.45</v>
      </c>
      <c r="BE66" s="27">
        <f t="shared" ca="1" si="21"/>
        <v>2811.97</v>
      </c>
      <c r="BF66" s="28"/>
      <c r="BG66" s="27">
        <f t="shared" ca="1" si="22"/>
        <v>2624.11</v>
      </c>
      <c r="BH66" s="27">
        <f t="shared" ca="1" si="22"/>
        <v>1984.48</v>
      </c>
      <c r="BI66" s="27">
        <f t="shared" ca="1" si="22"/>
        <v>4968.6099999999997</v>
      </c>
      <c r="BJ66" s="27">
        <f t="shared" ca="1" si="22"/>
        <v>7894.9699999999993</v>
      </c>
      <c r="BK66" s="27">
        <f t="shared" ca="1" si="22"/>
        <v>3728.7099999999996</v>
      </c>
      <c r="BL66" s="27">
        <f t="shared" ca="1" si="22"/>
        <v>7844.19</v>
      </c>
      <c r="BM66" s="27">
        <f t="shared" ca="1" si="22"/>
        <v>852.69</v>
      </c>
      <c r="BN66" s="27">
        <f t="shared" ca="1" si="22"/>
        <v>2543.3099999999995</v>
      </c>
      <c r="BO66" s="27">
        <f t="shared" ca="1" si="22"/>
        <v>1737.12</v>
      </c>
      <c r="BP66" s="27">
        <f t="shared" ca="1" si="22"/>
        <v>5593.5599999999995</v>
      </c>
      <c r="BQ66" s="27">
        <f t="shared" ca="1" si="23"/>
        <v>1895.85</v>
      </c>
      <c r="BR66" s="27">
        <f t="shared" ca="1" si="23"/>
        <v>6249.2199999999993</v>
      </c>
      <c r="BS66" s="27">
        <f t="shared" ca="1" si="23"/>
        <v>483.56</v>
      </c>
      <c r="BT66" s="27">
        <f t="shared" ca="1" si="23"/>
        <v>557.11000000000013</v>
      </c>
      <c r="BU66" s="27">
        <f t="shared" ca="1" si="23"/>
        <v>3339.4700000000003</v>
      </c>
      <c r="BV66" s="27">
        <f t="shared" ca="1" si="23"/>
        <v>365.79</v>
      </c>
      <c r="BW66" s="27">
        <f t="shared" ca="1" si="23"/>
        <v>288.15000000000003</v>
      </c>
      <c r="BX66" s="27">
        <f t="shared" ca="1" si="23"/>
        <v>1962.8799999999999</v>
      </c>
      <c r="BY66" s="28"/>
      <c r="BZ66" s="28"/>
      <c r="CA66" s="28"/>
      <c r="CB66" s="28"/>
      <c r="CC66" s="27">
        <f t="shared" ca="1" si="24"/>
        <v>1001.22</v>
      </c>
      <c r="CD66" s="27">
        <f t="shared" ca="1" si="24"/>
        <v>728.27</v>
      </c>
      <c r="CE66" s="27">
        <f t="shared" ca="1" si="24"/>
        <v>181.23</v>
      </c>
      <c r="CF66" s="27">
        <f t="shared" ca="1" si="24"/>
        <v>245.02999999999997</v>
      </c>
      <c r="CG66" s="27">
        <f t="shared" ca="1" si="24"/>
        <v>415.2</v>
      </c>
    </row>
    <row r="67" spans="1:85" x14ac:dyDescent="0.2">
      <c r="A67" s="24">
        <v>2012</v>
      </c>
      <c r="B67" s="27">
        <f t="shared" ca="1" si="9"/>
        <v>139082.34</v>
      </c>
      <c r="C67" s="28"/>
      <c r="D67" s="27">
        <f t="shared" ca="1" si="26"/>
        <v>4465.18</v>
      </c>
      <c r="E67" s="27">
        <f t="shared" ca="1" si="26"/>
        <v>11286.279999999999</v>
      </c>
      <c r="F67" s="27">
        <f t="shared" ca="1" si="26"/>
        <v>19593.55</v>
      </c>
      <c r="G67" s="27">
        <f t="shared" ca="1" si="26"/>
        <v>8862.42</v>
      </c>
      <c r="H67" s="27">
        <f t="shared" ca="1" si="26"/>
        <v>5232.26</v>
      </c>
      <c r="I67" s="27">
        <f t="shared" ca="1" si="26"/>
        <v>5232.79</v>
      </c>
      <c r="J67" s="27">
        <f t="shared" ca="1" si="26"/>
        <v>14340.34</v>
      </c>
      <c r="K67" s="27">
        <f t="shared" ca="1" si="26"/>
        <v>9605.2899999999991</v>
      </c>
      <c r="L67" s="27">
        <f t="shared" ca="1" si="26"/>
        <v>2827.4700000000003</v>
      </c>
      <c r="M67" s="27">
        <f t="shared" ca="1" si="26"/>
        <v>18951.96</v>
      </c>
      <c r="N67" s="27">
        <f t="shared" ca="1" si="26"/>
        <v>12353.400000000001</v>
      </c>
      <c r="O67" s="27">
        <f t="shared" ca="1" si="26"/>
        <v>2120.98</v>
      </c>
      <c r="P67" s="27">
        <f t="shared" ca="1" si="26"/>
        <v>12834.060000000001</v>
      </c>
      <c r="Q67" s="27">
        <f t="shared" ca="1" si="26"/>
        <v>6819.67</v>
      </c>
      <c r="R67" s="28"/>
      <c r="S67" s="28"/>
      <c r="T67" s="28"/>
      <c r="U67" s="27">
        <f t="shared" ca="1" si="25"/>
        <v>1884.0700000000002</v>
      </c>
      <c r="V67" s="27">
        <f t="shared" ca="1" si="25"/>
        <v>857.19999999999993</v>
      </c>
      <c r="W67" s="25">
        <f t="shared" si="4"/>
        <v>248</v>
      </c>
      <c r="X67" s="27">
        <f t="shared" ca="1" si="19"/>
        <v>4245.99</v>
      </c>
      <c r="Y67" s="27">
        <f t="shared" ca="1" si="19"/>
        <v>68.97</v>
      </c>
      <c r="Z67" s="27">
        <f t="shared" ca="1" si="19"/>
        <v>150.20999999999998</v>
      </c>
      <c r="AA67" s="27">
        <f t="shared" ca="1" si="19"/>
        <v>11286.279999999999</v>
      </c>
      <c r="AB67" s="27">
        <f t="shared" ca="1" si="19"/>
        <v>2285.67</v>
      </c>
      <c r="AC67" s="27">
        <f t="shared" ca="1" si="19"/>
        <v>166.72</v>
      </c>
      <c r="AD67" s="27">
        <f t="shared" ca="1" si="19"/>
        <v>136.65</v>
      </c>
      <c r="AE67" s="27">
        <f t="shared" ca="1" si="19"/>
        <v>349.56000000000006</v>
      </c>
      <c r="AF67" s="27">
        <f t="shared" ca="1" si="19"/>
        <v>393.28</v>
      </c>
      <c r="AG67" s="27">
        <f t="shared" ca="1" si="19"/>
        <v>382.19</v>
      </c>
      <c r="AH67" s="27">
        <f t="shared" ca="1" si="20"/>
        <v>1376.08</v>
      </c>
      <c r="AI67" s="27">
        <f t="shared" ca="1" si="20"/>
        <v>1657.83</v>
      </c>
      <c r="AJ67" s="27">
        <f t="shared" ca="1" si="20"/>
        <v>604.78</v>
      </c>
      <c r="AK67" s="27">
        <f t="shared" ca="1" si="20"/>
        <v>448.41999999999996</v>
      </c>
      <c r="AL67" s="27">
        <f t="shared" ca="1" si="20"/>
        <v>513.75</v>
      </c>
      <c r="AM67" s="27">
        <f t="shared" ca="1" si="20"/>
        <v>1717.0300000000002</v>
      </c>
      <c r="AN67" s="27">
        <f t="shared" ca="1" si="20"/>
        <v>1174.05</v>
      </c>
      <c r="AO67" s="27">
        <f t="shared" ca="1" si="20"/>
        <v>313.38</v>
      </c>
      <c r="AP67" s="27">
        <f t="shared" ca="1" si="20"/>
        <v>1524.68</v>
      </c>
      <c r="AQ67" s="27">
        <f t="shared" ca="1" si="20"/>
        <v>3117.0199999999995</v>
      </c>
      <c r="AR67" s="27">
        <f t="shared" ca="1" si="21"/>
        <v>2521.1</v>
      </c>
      <c r="AS67" s="27">
        <f t="shared" ca="1" si="21"/>
        <v>486.79</v>
      </c>
      <c r="AT67" s="27">
        <f t="shared" ca="1" si="21"/>
        <v>424.55000000000007</v>
      </c>
      <c r="AU67" s="27">
        <f t="shared" ca="1" si="21"/>
        <v>8862.42</v>
      </c>
      <c r="AV67" s="27">
        <f t="shared" ca="1" si="21"/>
        <v>2920.0899999999997</v>
      </c>
      <c r="AW67" s="27">
        <f t="shared" ca="1" si="21"/>
        <v>2312.1799999999998</v>
      </c>
      <c r="AX67" s="27">
        <f t="shared" ca="1" si="21"/>
        <v>5232.79</v>
      </c>
      <c r="AY67" s="27">
        <f t="shared" ca="1" si="21"/>
        <v>1070.75</v>
      </c>
      <c r="AZ67" s="27">
        <f t="shared" ca="1" si="21"/>
        <v>4780.53</v>
      </c>
      <c r="BA67" s="27">
        <f t="shared" ca="1" si="21"/>
        <v>8489.0500000000011</v>
      </c>
      <c r="BB67" s="27">
        <f t="shared" ca="1" si="21"/>
        <v>2793.66</v>
      </c>
      <c r="BC67" s="27">
        <f t="shared" ca="1" si="21"/>
        <v>1056.25</v>
      </c>
      <c r="BD67" s="27">
        <f t="shared" ca="1" si="21"/>
        <v>2567.4899999999998</v>
      </c>
      <c r="BE67" s="27">
        <f t="shared" ca="1" si="21"/>
        <v>2697.9300000000003</v>
      </c>
      <c r="BF67" s="28"/>
      <c r="BG67" s="27">
        <f t="shared" ca="1" si="22"/>
        <v>2827.4700000000003</v>
      </c>
      <c r="BH67" s="27">
        <f t="shared" ca="1" si="22"/>
        <v>1908.16</v>
      </c>
      <c r="BI67" s="27">
        <f t="shared" ca="1" si="22"/>
        <v>4714.29</v>
      </c>
      <c r="BJ67" s="27">
        <f t="shared" ca="1" si="22"/>
        <v>8258.6500000000015</v>
      </c>
      <c r="BK67" s="27">
        <f t="shared" ca="1" si="22"/>
        <v>4070.85</v>
      </c>
      <c r="BL67" s="27">
        <f t="shared" ca="1" si="22"/>
        <v>8854.06</v>
      </c>
      <c r="BM67" s="27">
        <f t="shared" ca="1" si="22"/>
        <v>1068.49</v>
      </c>
      <c r="BN67" s="27">
        <f t="shared" ca="1" si="22"/>
        <v>2430.84</v>
      </c>
      <c r="BO67" s="27">
        <f t="shared" ca="1" si="22"/>
        <v>2120.98</v>
      </c>
      <c r="BP67" s="27">
        <f t="shared" ca="1" si="22"/>
        <v>4454.29</v>
      </c>
      <c r="BQ67" s="27">
        <f t="shared" ca="1" si="23"/>
        <v>2886.5999999999995</v>
      </c>
      <c r="BR67" s="27">
        <f t="shared" ca="1" si="23"/>
        <v>4471.2299999999996</v>
      </c>
      <c r="BS67" s="27">
        <f t="shared" ca="1" si="23"/>
        <v>534.16</v>
      </c>
      <c r="BT67" s="27">
        <f t="shared" ca="1" si="23"/>
        <v>487.77</v>
      </c>
      <c r="BU67" s="27">
        <f t="shared" ca="1" si="23"/>
        <v>3996.2200000000003</v>
      </c>
      <c r="BV67" s="27">
        <f t="shared" ca="1" si="23"/>
        <v>383.81</v>
      </c>
      <c r="BW67" s="27">
        <f t="shared" ca="1" si="23"/>
        <v>437.08</v>
      </c>
      <c r="BX67" s="27">
        <f t="shared" ca="1" si="23"/>
        <v>2002.5900000000001</v>
      </c>
      <c r="BY67" s="28"/>
      <c r="BZ67" s="28"/>
      <c r="CA67" s="28"/>
      <c r="CB67" s="28"/>
      <c r="CC67" s="27">
        <f t="shared" ca="1" si="24"/>
        <v>1003.1700000000001</v>
      </c>
      <c r="CD67" s="27">
        <f t="shared" ca="1" si="24"/>
        <v>880.91</v>
      </c>
      <c r="CE67" s="27">
        <f t="shared" ca="1" si="24"/>
        <v>220.56</v>
      </c>
      <c r="CF67" s="27">
        <f t="shared" ca="1" si="24"/>
        <v>211.56</v>
      </c>
      <c r="CG67" s="27">
        <f t="shared" ca="1" si="24"/>
        <v>425.1</v>
      </c>
    </row>
    <row r="68" spans="1:85" x14ac:dyDescent="0.2">
      <c r="A68" s="24">
        <v>2013</v>
      </c>
      <c r="B68" s="27">
        <f t="shared" ca="1" si="9"/>
        <v>145130.63</v>
      </c>
      <c r="C68" s="28"/>
      <c r="D68" s="27">
        <f t="shared" ca="1" si="26"/>
        <v>4372.71</v>
      </c>
      <c r="E68" s="27">
        <f t="shared" ca="1" si="26"/>
        <v>12097.489999999998</v>
      </c>
      <c r="F68" s="27">
        <f t="shared" ca="1" si="26"/>
        <v>21244.86</v>
      </c>
      <c r="G68" s="27">
        <f t="shared" ca="1" si="26"/>
        <v>9956.630000000001</v>
      </c>
      <c r="H68" s="27">
        <f t="shared" ca="1" si="26"/>
        <v>5881.8099999999995</v>
      </c>
      <c r="I68" s="27">
        <f t="shared" ca="1" si="26"/>
        <v>4562.37</v>
      </c>
      <c r="J68" s="27">
        <f t="shared" ca="1" si="26"/>
        <v>14613.619999999999</v>
      </c>
      <c r="K68" s="27">
        <f t="shared" ca="1" si="26"/>
        <v>11417.78</v>
      </c>
      <c r="L68" s="27">
        <f t="shared" ca="1" si="26"/>
        <v>2936.09</v>
      </c>
      <c r="M68" s="27">
        <f t="shared" ca="1" si="26"/>
        <v>20293.280000000002</v>
      </c>
      <c r="N68" s="27">
        <f t="shared" ca="1" si="26"/>
        <v>11100.43</v>
      </c>
      <c r="O68" s="27">
        <f t="shared" ca="1" si="26"/>
        <v>2256.2799999999997</v>
      </c>
      <c r="P68" s="27">
        <f t="shared" ca="1" si="26"/>
        <v>11887.25</v>
      </c>
      <c r="Q68" s="27">
        <f t="shared" ca="1" si="26"/>
        <v>6892.11</v>
      </c>
      <c r="R68" s="28"/>
      <c r="S68" s="28"/>
      <c r="T68" s="28"/>
      <c r="U68" s="27">
        <f t="shared" ca="1" si="25"/>
        <v>2126.5499999999997</v>
      </c>
      <c r="V68" s="27">
        <f t="shared" ca="1" si="25"/>
        <v>1501.35</v>
      </c>
      <c r="W68" s="25">
        <f t="shared" si="4"/>
        <v>252</v>
      </c>
      <c r="X68" s="27">
        <f t="shared" ca="1" si="19"/>
        <v>4218.04</v>
      </c>
      <c r="Y68" s="27">
        <f t="shared" ca="1" si="19"/>
        <v>59.25</v>
      </c>
      <c r="Z68" s="27">
        <f t="shared" ca="1" si="19"/>
        <v>95.42</v>
      </c>
      <c r="AA68" s="27">
        <f t="shared" ca="1" si="19"/>
        <v>12097.489999999998</v>
      </c>
      <c r="AB68" s="27">
        <f t="shared" ca="1" si="19"/>
        <v>2762.09</v>
      </c>
      <c r="AC68" s="27">
        <f t="shared" ca="1" si="19"/>
        <v>218.62</v>
      </c>
      <c r="AD68" s="27">
        <f t="shared" ca="1" si="19"/>
        <v>186.31</v>
      </c>
      <c r="AE68" s="27">
        <f t="shared" ca="1" si="19"/>
        <v>275.57000000000005</v>
      </c>
      <c r="AF68" s="27">
        <f t="shared" ca="1" si="19"/>
        <v>447.49</v>
      </c>
      <c r="AG68" s="27">
        <f t="shared" ca="1" si="19"/>
        <v>363.61</v>
      </c>
      <c r="AH68" s="27">
        <f t="shared" ca="1" si="20"/>
        <v>1440.5800000000002</v>
      </c>
      <c r="AI68" s="27">
        <f t="shared" ca="1" si="20"/>
        <v>1954.1000000000001</v>
      </c>
      <c r="AJ68" s="27">
        <f t="shared" ca="1" si="20"/>
        <v>667.57999999999993</v>
      </c>
      <c r="AK68" s="27">
        <f t="shared" ca="1" si="20"/>
        <v>476.44</v>
      </c>
      <c r="AL68" s="27">
        <f t="shared" ca="1" si="20"/>
        <v>359.92</v>
      </c>
      <c r="AM68" s="27">
        <f t="shared" ca="1" si="20"/>
        <v>1598.3500000000001</v>
      </c>
      <c r="AN68" s="27">
        <f t="shared" ca="1" si="20"/>
        <v>1334.87</v>
      </c>
      <c r="AO68" s="27">
        <f t="shared" ca="1" si="20"/>
        <v>342.03</v>
      </c>
      <c r="AP68" s="27">
        <f t="shared" ca="1" si="20"/>
        <v>1534.8300000000002</v>
      </c>
      <c r="AQ68" s="27">
        <f t="shared" ca="1" si="20"/>
        <v>3844.4700000000003</v>
      </c>
      <c r="AR68" s="27">
        <f t="shared" ca="1" si="21"/>
        <v>2470.58</v>
      </c>
      <c r="AS68" s="27">
        <f t="shared" ca="1" si="21"/>
        <v>488.55000000000007</v>
      </c>
      <c r="AT68" s="27">
        <f t="shared" ca="1" si="21"/>
        <v>478.89</v>
      </c>
      <c r="AU68" s="27">
        <f t="shared" ca="1" si="21"/>
        <v>9956.630000000001</v>
      </c>
      <c r="AV68" s="27">
        <f t="shared" ca="1" si="21"/>
        <v>3281.2400000000002</v>
      </c>
      <c r="AW68" s="27">
        <f t="shared" ca="1" si="21"/>
        <v>2600.58</v>
      </c>
      <c r="AX68" s="27">
        <f t="shared" ca="1" si="21"/>
        <v>4562.37</v>
      </c>
      <c r="AY68" s="27">
        <f t="shared" ca="1" si="21"/>
        <v>1126.8</v>
      </c>
      <c r="AZ68" s="27">
        <f t="shared" ca="1" si="21"/>
        <v>4657.1900000000005</v>
      </c>
      <c r="BA68" s="27">
        <f t="shared" ca="1" si="21"/>
        <v>8829.64</v>
      </c>
      <c r="BB68" s="27">
        <f t="shared" ca="1" si="21"/>
        <v>3246.26</v>
      </c>
      <c r="BC68" s="27">
        <f t="shared" ca="1" si="21"/>
        <v>1363.95</v>
      </c>
      <c r="BD68" s="27">
        <f t="shared" ca="1" si="21"/>
        <v>2986.23</v>
      </c>
      <c r="BE68" s="27">
        <f t="shared" ca="1" si="21"/>
        <v>3331.75</v>
      </c>
      <c r="BF68" s="28"/>
      <c r="BG68" s="27">
        <f t="shared" ca="1" si="22"/>
        <v>2936.09</v>
      </c>
      <c r="BH68" s="27">
        <f t="shared" ca="1" si="22"/>
        <v>1992.03</v>
      </c>
      <c r="BI68" s="27">
        <f t="shared" ca="1" si="22"/>
        <v>5205.82</v>
      </c>
      <c r="BJ68" s="27">
        <f t="shared" ca="1" si="22"/>
        <v>8420.0499999999993</v>
      </c>
      <c r="BK68" s="27">
        <f t="shared" ca="1" si="22"/>
        <v>4675.38</v>
      </c>
      <c r="BL68" s="27">
        <f t="shared" ca="1" si="22"/>
        <v>7940.7199999999993</v>
      </c>
      <c r="BM68" s="27">
        <f t="shared" ca="1" si="22"/>
        <v>676.97</v>
      </c>
      <c r="BN68" s="27">
        <f t="shared" ca="1" si="22"/>
        <v>2482.73</v>
      </c>
      <c r="BO68" s="27">
        <f t="shared" ca="1" si="22"/>
        <v>2256.2799999999997</v>
      </c>
      <c r="BP68" s="27">
        <f t="shared" ca="1" si="22"/>
        <v>4419.4500000000007</v>
      </c>
      <c r="BQ68" s="27">
        <f t="shared" ca="1" si="23"/>
        <v>2883.91</v>
      </c>
      <c r="BR68" s="27">
        <f t="shared" ca="1" si="23"/>
        <v>3437.2099999999996</v>
      </c>
      <c r="BS68" s="27">
        <f t="shared" ca="1" si="23"/>
        <v>564.74</v>
      </c>
      <c r="BT68" s="27">
        <f t="shared" ca="1" si="23"/>
        <v>581.96</v>
      </c>
      <c r="BU68" s="27">
        <f t="shared" ca="1" si="23"/>
        <v>3816.7300000000005</v>
      </c>
      <c r="BV68" s="27">
        <f t="shared" ca="1" si="23"/>
        <v>462.78999999999996</v>
      </c>
      <c r="BW68" s="27">
        <f t="shared" ca="1" si="23"/>
        <v>386.07000000000005</v>
      </c>
      <c r="BX68" s="27">
        <f t="shared" ca="1" si="23"/>
        <v>2226.5100000000002</v>
      </c>
      <c r="BY68" s="28"/>
      <c r="BZ68" s="28"/>
      <c r="CA68" s="28"/>
      <c r="CB68" s="28"/>
      <c r="CC68" s="27">
        <f t="shared" ca="1" si="24"/>
        <v>1183.54</v>
      </c>
      <c r="CD68" s="27">
        <f t="shared" ca="1" si="24"/>
        <v>943.01</v>
      </c>
      <c r="CE68" s="27">
        <f t="shared" ca="1" si="24"/>
        <v>211.4</v>
      </c>
      <c r="CF68" s="27">
        <f t="shared" ca="1" si="24"/>
        <v>434.57</v>
      </c>
      <c r="CG68" s="27">
        <f t="shared" ca="1" si="24"/>
        <v>855.39</v>
      </c>
    </row>
    <row r="69" spans="1:85" x14ac:dyDescent="0.2">
      <c r="A69" s="24">
        <v>2014</v>
      </c>
      <c r="B69" s="27">
        <f t="shared" ref="B69:B74" ca="1" si="27">SUM(OFFSET(B$77,$W69,0,4,1))</f>
        <v>156300.5</v>
      </c>
      <c r="C69" s="28"/>
      <c r="D69" s="27">
        <f t="shared" ca="1" si="26"/>
        <v>4436.7199999999993</v>
      </c>
      <c r="E69" s="27">
        <f t="shared" ca="1" si="26"/>
        <v>13190.160000000002</v>
      </c>
      <c r="F69" s="27">
        <f t="shared" ca="1" si="26"/>
        <v>22854.609999999997</v>
      </c>
      <c r="G69" s="27">
        <f t="shared" ca="1" si="26"/>
        <v>9836.94</v>
      </c>
      <c r="H69" s="27">
        <f t="shared" ca="1" si="26"/>
        <v>5512.8899999999994</v>
      </c>
      <c r="I69" s="27">
        <f t="shared" ca="1" si="26"/>
        <v>4549.4699999999993</v>
      </c>
      <c r="J69" s="27">
        <f t="shared" ca="1" si="26"/>
        <v>16816.71</v>
      </c>
      <c r="K69" s="27">
        <f t="shared" ca="1" si="26"/>
        <v>13763.78</v>
      </c>
      <c r="L69" s="27">
        <f t="shared" ca="1" si="26"/>
        <v>4260.82</v>
      </c>
      <c r="M69" s="27">
        <f t="shared" ca="1" si="26"/>
        <v>20792.22</v>
      </c>
      <c r="N69" s="27">
        <f t="shared" ca="1" si="26"/>
        <v>11660.08</v>
      </c>
      <c r="O69" s="27">
        <f t="shared" ca="1" si="26"/>
        <v>2357.21</v>
      </c>
      <c r="P69" s="27">
        <f t="shared" ca="1" si="26"/>
        <v>12099.92</v>
      </c>
      <c r="Q69" s="27">
        <f t="shared" ca="1" si="26"/>
        <v>8803.0499999999993</v>
      </c>
      <c r="R69" s="28"/>
      <c r="S69" s="28"/>
      <c r="T69" s="28"/>
      <c r="U69" s="27">
        <f t="shared" ca="1" si="25"/>
        <v>2259.67</v>
      </c>
      <c r="V69" s="27">
        <f t="shared" ca="1" si="25"/>
        <v>1032.93</v>
      </c>
      <c r="W69" s="25">
        <f t="shared" si="4"/>
        <v>256</v>
      </c>
      <c r="X69" s="27">
        <f t="shared" ca="1" si="19"/>
        <v>4236.66</v>
      </c>
      <c r="Y69" s="27">
        <f t="shared" ca="1" si="19"/>
        <v>81.84</v>
      </c>
      <c r="Z69" s="27">
        <f t="shared" ca="1" si="19"/>
        <v>118.21000000000001</v>
      </c>
      <c r="AA69" s="27">
        <f t="shared" ca="1" si="19"/>
        <v>13190.160000000002</v>
      </c>
      <c r="AB69" s="27">
        <f t="shared" ca="1" si="19"/>
        <v>2628.42</v>
      </c>
      <c r="AC69" s="27">
        <f t="shared" ca="1" si="19"/>
        <v>214.74</v>
      </c>
      <c r="AD69" s="27">
        <f t="shared" ca="1" si="19"/>
        <v>167.55</v>
      </c>
      <c r="AE69" s="27">
        <f t="shared" ca="1" si="19"/>
        <v>352.30999999999995</v>
      </c>
      <c r="AF69" s="27">
        <f t="shared" ca="1" si="19"/>
        <v>476.63</v>
      </c>
      <c r="AG69" s="27">
        <f t="shared" ca="1" si="19"/>
        <v>440.86</v>
      </c>
      <c r="AH69" s="27">
        <f t="shared" ca="1" si="20"/>
        <v>1660.33</v>
      </c>
      <c r="AI69" s="27">
        <f t="shared" ca="1" si="20"/>
        <v>1972.3899999999999</v>
      </c>
      <c r="AJ69" s="27">
        <f t="shared" ca="1" si="20"/>
        <v>740.23</v>
      </c>
      <c r="AK69" s="27">
        <f t="shared" ca="1" si="20"/>
        <v>506.21999999999997</v>
      </c>
      <c r="AL69" s="27">
        <f t="shared" ca="1" si="20"/>
        <v>422.46</v>
      </c>
      <c r="AM69" s="27">
        <f t="shared" ca="1" si="20"/>
        <v>1593.4</v>
      </c>
      <c r="AN69" s="27">
        <f t="shared" ca="1" si="20"/>
        <v>1418.71</v>
      </c>
      <c r="AO69" s="27">
        <f t="shared" ca="1" si="20"/>
        <v>396.04</v>
      </c>
      <c r="AP69" s="27">
        <f t="shared" ca="1" si="20"/>
        <v>1599.21</v>
      </c>
      <c r="AQ69" s="27">
        <f t="shared" ca="1" si="20"/>
        <v>4673.87</v>
      </c>
      <c r="AR69" s="27">
        <f t="shared" ca="1" si="21"/>
        <v>2544.86</v>
      </c>
      <c r="AS69" s="27">
        <f t="shared" ca="1" si="21"/>
        <v>584.01</v>
      </c>
      <c r="AT69" s="27">
        <f t="shared" ca="1" si="21"/>
        <v>462.35</v>
      </c>
      <c r="AU69" s="27">
        <f t="shared" ca="1" si="21"/>
        <v>9836.94</v>
      </c>
      <c r="AV69" s="27">
        <f t="shared" ca="1" si="21"/>
        <v>2845.4</v>
      </c>
      <c r="AW69" s="27">
        <f t="shared" ca="1" si="21"/>
        <v>2667.48</v>
      </c>
      <c r="AX69" s="27">
        <f t="shared" ca="1" si="21"/>
        <v>4549.4699999999993</v>
      </c>
      <c r="AY69" s="27">
        <f t="shared" ca="1" si="21"/>
        <v>1645.46</v>
      </c>
      <c r="AZ69" s="27">
        <f t="shared" ca="1" si="21"/>
        <v>5414.7300000000005</v>
      </c>
      <c r="BA69" s="27">
        <f t="shared" ca="1" si="21"/>
        <v>9756.5</v>
      </c>
      <c r="BB69" s="27">
        <f t="shared" ca="1" si="21"/>
        <v>3592.7400000000002</v>
      </c>
      <c r="BC69" s="27">
        <f t="shared" ca="1" si="21"/>
        <v>1764.48</v>
      </c>
      <c r="BD69" s="27">
        <f t="shared" ca="1" si="21"/>
        <v>4472.5499999999993</v>
      </c>
      <c r="BE69" s="27">
        <f t="shared" ca="1" si="21"/>
        <v>3184.5599999999995</v>
      </c>
      <c r="BF69" s="28"/>
      <c r="BG69" s="27">
        <f t="shared" ca="1" si="22"/>
        <v>4260.82</v>
      </c>
      <c r="BH69" s="27">
        <f t="shared" ca="1" si="22"/>
        <v>2204.98</v>
      </c>
      <c r="BI69" s="27">
        <f t="shared" ca="1" si="22"/>
        <v>5705.53</v>
      </c>
      <c r="BJ69" s="27">
        <f t="shared" ca="1" si="22"/>
        <v>8617.4699999999993</v>
      </c>
      <c r="BK69" s="27">
        <f t="shared" ca="1" si="22"/>
        <v>4264.25</v>
      </c>
      <c r="BL69" s="27">
        <f t="shared" ca="1" si="22"/>
        <v>7633.42</v>
      </c>
      <c r="BM69" s="27">
        <f t="shared" ca="1" si="22"/>
        <v>659.30000000000007</v>
      </c>
      <c r="BN69" s="27">
        <f t="shared" ca="1" si="22"/>
        <v>3367.36</v>
      </c>
      <c r="BO69" s="27">
        <f t="shared" ca="1" si="22"/>
        <v>2357.21</v>
      </c>
      <c r="BP69" s="27">
        <f t="shared" ca="1" si="22"/>
        <v>4651.66</v>
      </c>
      <c r="BQ69" s="27">
        <f t="shared" ca="1" si="23"/>
        <v>3417.9799999999996</v>
      </c>
      <c r="BR69" s="27">
        <f t="shared" ca="1" si="23"/>
        <v>2524.3599999999997</v>
      </c>
      <c r="BS69" s="27">
        <f t="shared" ca="1" si="23"/>
        <v>753.42000000000007</v>
      </c>
      <c r="BT69" s="27">
        <f t="shared" ca="1" si="23"/>
        <v>752.48</v>
      </c>
      <c r="BU69" s="27">
        <f t="shared" ca="1" si="23"/>
        <v>5676.92</v>
      </c>
      <c r="BV69" s="27">
        <f t="shared" ca="1" si="23"/>
        <v>400.67</v>
      </c>
      <c r="BW69" s="27">
        <f t="shared" ca="1" si="23"/>
        <v>465.44999999999993</v>
      </c>
      <c r="BX69" s="27">
        <f t="shared" ca="1" si="23"/>
        <v>2260.0100000000002</v>
      </c>
      <c r="BY69" s="28"/>
      <c r="BZ69" s="28"/>
      <c r="CA69" s="28"/>
      <c r="CB69" s="28"/>
      <c r="CC69" s="27">
        <f t="shared" ca="1" si="24"/>
        <v>1071.55</v>
      </c>
      <c r="CD69" s="27">
        <f t="shared" ca="1" si="24"/>
        <v>1188.1200000000001</v>
      </c>
      <c r="CE69" s="27">
        <f t="shared" ca="1" si="24"/>
        <v>234.61</v>
      </c>
      <c r="CF69" s="27">
        <f t="shared" ca="1" si="24"/>
        <v>370.46000000000004</v>
      </c>
      <c r="CG69" s="27">
        <f t="shared" ca="1" si="24"/>
        <v>427.87</v>
      </c>
    </row>
    <row r="70" spans="1:85" x14ac:dyDescent="0.2">
      <c r="A70" s="24">
        <v>2015</v>
      </c>
      <c r="B70" s="27">
        <f t="shared" ca="1" si="27"/>
        <v>172065.85</v>
      </c>
      <c r="C70" s="28"/>
      <c r="D70" s="27">
        <f t="shared" ca="1" si="26"/>
        <v>4096.71</v>
      </c>
      <c r="E70" s="27">
        <f t="shared" ca="1" si="26"/>
        <v>11714.129999999997</v>
      </c>
      <c r="F70" s="27">
        <f t="shared" ca="1" si="26"/>
        <v>26958.190000000002</v>
      </c>
      <c r="G70" s="27">
        <f t="shared" ca="1" si="26"/>
        <v>12263.3</v>
      </c>
      <c r="H70" s="27">
        <f t="shared" ca="1" si="26"/>
        <v>6325.4699999999993</v>
      </c>
      <c r="I70" s="27">
        <f t="shared" ca="1" si="26"/>
        <v>5761.5099999999993</v>
      </c>
      <c r="J70" s="27">
        <f t="shared" ca="1" si="26"/>
        <v>17142.5</v>
      </c>
      <c r="K70" s="27">
        <f t="shared" ca="1" si="26"/>
        <v>15246.490000000002</v>
      </c>
      <c r="L70" s="27">
        <f t="shared" ca="1" si="26"/>
        <v>4705.4399999999996</v>
      </c>
      <c r="M70" s="27">
        <f t="shared" ca="1" si="26"/>
        <v>22459.18</v>
      </c>
      <c r="N70" s="27">
        <f t="shared" ca="1" si="26"/>
        <v>12911.33</v>
      </c>
      <c r="O70" s="27">
        <f t="shared" ca="1" si="26"/>
        <v>2173.44</v>
      </c>
      <c r="P70" s="27">
        <f t="shared" ca="1" si="26"/>
        <v>13526.34</v>
      </c>
      <c r="Q70" s="27">
        <f t="shared" ca="1" si="26"/>
        <v>10920.39</v>
      </c>
      <c r="R70" s="28"/>
      <c r="S70" s="28"/>
      <c r="T70" s="28"/>
      <c r="U70" s="27">
        <f t="shared" ca="1" si="25"/>
        <v>2164.4300000000003</v>
      </c>
      <c r="V70" s="27">
        <f t="shared" ca="1" si="25"/>
        <v>1216.71</v>
      </c>
      <c r="W70" s="25">
        <f t="shared" si="4"/>
        <v>260</v>
      </c>
      <c r="X70" s="27">
        <f t="shared" ca="1" si="19"/>
        <v>3888.5499999999997</v>
      </c>
      <c r="Y70" s="27">
        <f t="shared" ca="1" si="19"/>
        <v>137.07</v>
      </c>
      <c r="Z70" s="27">
        <f t="shared" ca="1" si="19"/>
        <v>71.11</v>
      </c>
      <c r="AA70" s="27">
        <f t="shared" ca="1" si="19"/>
        <v>11714.129999999997</v>
      </c>
      <c r="AB70" s="27">
        <f t="shared" ca="1" si="19"/>
        <v>3211.47</v>
      </c>
      <c r="AC70" s="27">
        <f t="shared" ca="1" si="19"/>
        <v>217.45</v>
      </c>
      <c r="AD70" s="27">
        <f t="shared" ca="1" si="19"/>
        <v>200.95000000000002</v>
      </c>
      <c r="AE70" s="27">
        <f t="shared" ca="1" si="19"/>
        <v>449.97</v>
      </c>
      <c r="AF70" s="27">
        <f t="shared" ca="1" si="19"/>
        <v>545.09</v>
      </c>
      <c r="AG70" s="27">
        <f t="shared" ca="1" si="19"/>
        <v>308.47000000000003</v>
      </c>
      <c r="AH70" s="27">
        <f t="shared" ca="1" si="20"/>
        <v>1946.8000000000002</v>
      </c>
      <c r="AI70" s="27">
        <f t="shared" ca="1" si="20"/>
        <v>2088.5300000000002</v>
      </c>
      <c r="AJ70" s="27">
        <f t="shared" ca="1" si="20"/>
        <v>903.53</v>
      </c>
      <c r="AK70" s="27">
        <f t="shared" ca="1" si="20"/>
        <v>695.09</v>
      </c>
      <c r="AL70" s="27">
        <f t="shared" ca="1" si="20"/>
        <v>517.31999999999994</v>
      </c>
      <c r="AM70" s="27">
        <f t="shared" ca="1" si="20"/>
        <v>1669.98</v>
      </c>
      <c r="AN70" s="27">
        <f t="shared" ca="1" si="20"/>
        <v>1555.67</v>
      </c>
      <c r="AO70" s="27">
        <f t="shared" ca="1" si="20"/>
        <v>440.21999999999997</v>
      </c>
      <c r="AP70" s="27">
        <f t="shared" ca="1" si="20"/>
        <v>1829.3999999999999</v>
      </c>
      <c r="AQ70" s="27">
        <f t="shared" ca="1" si="20"/>
        <v>5811.8600000000006</v>
      </c>
      <c r="AR70" s="27">
        <f t="shared" ca="1" si="21"/>
        <v>3201.83</v>
      </c>
      <c r="AS70" s="27">
        <f t="shared" ca="1" si="21"/>
        <v>665.3599999999999</v>
      </c>
      <c r="AT70" s="27">
        <f t="shared" ca="1" si="21"/>
        <v>699.22</v>
      </c>
      <c r="AU70" s="27">
        <f t="shared" ca="1" si="21"/>
        <v>12263.3</v>
      </c>
      <c r="AV70" s="27">
        <f t="shared" ca="1" si="21"/>
        <v>2938.7</v>
      </c>
      <c r="AW70" s="27">
        <f t="shared" ca="1" si="21"/>
        <v>3386.7599999999998</v>
      </c>
      <c r="AX70" s="27">
        <f t="shared" ca="1" si="21"/>
        <v>5761.5099999999993</v>
      </c>
      <c r="AY70" s="27">
        <f t="shared" ca="1" si="21"/>
        <v>1901.8899999999999</v>
      </c>
      <c r="AZ70" s="27">
        <f t="shared" ca="1" si="21"/>
        <v>5825.94</v>
      </c>
      <c r="BA70" s="27">
        <f t="shared" ca="1" si="21"/>
        <v>9414.67</v>
      </c>
      <c r="BB70" s="27">
        <f t="shared" ca="1" si="21"/>
        <v>4742.7800000000007</v>
      </c>
      <c r="BC70" s="27">
        <f t="shared" ca="1" si="21"/>
        <v>1983.3700000000001</v>
      </c>
      <c r="BD70" s="27">
        <f t="shared" ca="1" si="21"/>
        <v>4384.82</v>
      </c>
      <c r="BE70" s="27">
        <f t="shared" ca="1" si="21"/>
        <v>3345.88</v>
      </c>
      <c r="BF70" s="28"/>
      <c r="BG70" s="27">
        <f t="shared" ca="1" si="22"/>
        <v>4705.4399999999996</v>
      </c>
      <c r="BH70" s="27">
        <f t="shared" ca="1" si="22"/>
        <v>2150.25</v>
      </c>
      <c r="BI70" s="27">
        <f t="shared" ca="1" si="22"/>
        <v>5868.79</v>
      </c>
      <c r="BJ70" s="27">
        <f t="shared" ca="1" si="22"/>
        <v>9678</v>
      </c>
      <c r="BK70" s="27">
        <f t="shared" ca="1" si="22"/>
        <v>4762.1299999999992</v>
      </c>
      <c r="BL70" s="27">
        <f t="shared" ca="1" si="22"/>
        <v>7749.59</v>
      </c>
      <c r="BM70" s="27">
        <f t="shared" ca="1" si="22"/>
        <v>1165.67</v>
      </c>
      <c r="BN70" s="27">
        <f t="shared" ca="1" si="22"/>
        <v>3996.0600000000004</v>
      </c>
      <c r="BO70" s="27">
        <f t="shared" ca="1" si="22"/>
        <v>2173.44</v>
      </c>
      <c r="BP70" s="27">
        <f t="shared" ca="1" si="22"/>
        <v>6134.2899999999991</v>
      </c>
      <c r="BQ70" s="27">
        <f t="shared" ca="1" si="23"/>
        <v>3550.55</v>
      </c>
      <c r="BR70" s="27">
        <f t="shared" ca="1" si="23"/>
        <v>1968.97</v>
      </c>
      <c r="BS70" s="27">
        <f t="shared" ca="1" si="23"/>
        <v>967.39</v>
      </c>
      <c r="BT70" s="27">
        <f t="shared" ca="1" si="23"/>
        <v>905.1400000000001</v>
      </c>
      <c r="BU70" s="27">
        <f t="shared" ca="1" si="23"/>
        <v>6838.3600000000006</v>
      </c>
      <c r="BV70" s="27">
        <f t="shared" ca="1" si="23"/>
        <v>532.80000000000007</v>
      </c>
      <c r="BW70" s="27">
        <f t="shared" ca="1" si="23"/>
        <v>552.72</v>
      </c>
      <c r="BX70" s="27">
        <f t="shared" ca="1" si="23"/>
        <v>2996.5200000000004</v>
      </c>
      <c r="BY70" s="28"/>
      <c r="BZ70" s="28"/>
      <c r="CA70" s="28"/>
      <c r="CB70" s="28"/>
      <c r="CC70" s="27">
        <f t="shared" ca="1" si="24"/>
        <v>887.99</v>
      </c>
      <c r="CD70" s="27">
        <f t="shared" ca="1" si="24"/>
        <v>1276.44</v>
      </c>
      <c r="CE70" s="27">
        <f t="shared" ca="1" si="24"/>
        <v>242.35000000000002</v>
      </c>
      <c r="CF70" s="27">
        <f t="shared" ca="1" si="24"/>
        <v>307.62</v>
      </c>
      <c r="CG70" s="27">
        <f t="shared" ca="1" si="24"/>
        <v>666.74</v>
      </c>
    </row>
    <row r="71" spans="1:85" x14ac:dyDescent="0.2">
      <c r="A71" s="24">
        <v>2016</v>
      </c>
      <c r="B71" s="27">
        <f t="shared" ca="1" si="27"/>
        <v>184658</v>
      </c>
      <c r="C71" s="28"/>
      <c r="D71" s="27">
        <f t="shared" ca="1" si="26"/>
        <v>4307.07</v>
      </c>
      <c r="E71" s="27">
        <f t="shared" ca="1" si="26"/>
        <v>11067.17</v>
      </c>
      <c r="F71" s="27">
        <f t="shared" ca="1" si="26"/>
        <v>27683.3</v>
      </c>
      <c r="G71" s="27">
        <f t="shared" ca="1" si="26"/>
        <v>12301.06</v>
      </c>
      <c r="H71" s="27">
        <f t="shared" ca="1" si="26"/>
        <v>6993.2300000000005</v>
      </c>
      <c r="I71" s="27">
        <f t="shared" ca="1" si="26"/>
        <v>5726.89</v>
      </c>
      <c r="J71" s="27">
        <f t="shared" ca="1" si="26"/>
        <v>18500.07</v>
      </c>
      <c r="K71" s="27">
        <f t="shared" ca="1" si="26"/>
        <v>16601.099999999999</v>
      </c>
      <c r="L71" s="27">
        <f t="shared" ca="1" si="26"/>
        <v>5459.07</v>
      </c>
      <c r="M71" s="27">
        <f t="shared" ca="1" si="26"/>
        <v>25861.84</v>
      </c>
      <c r="N71" s="27">
        <f t="shared" ca="1" si="26"/>
        <v>12917.75</v>
      </c>
      <c r="O71" s="27">
        <f t="shared" ca="1" si="26"/>
        <v>2519.04</v>
      </c>
      <c r="P71" s="27">
        <f t="shared" ca="1" si="26"/>
        <v>15002.2</v>
      </c>
      <c r="Q71" s="27">
        <f t="shared" ca="1" si="26"/>
        <v>13369.009999999998</v>
      </c>
      <c r="R71" s="28"/>
      <c r="S71" s="28"/>
      <c r="T71" s="28"/>
      <c r="U71" s="27">
        <f t="shared" ca="1" si="25"/>
        <v>2518.5</v>
      </c>
      <c r="V71" s="27">
        <f t="shared" ca="1" si="25"/>
        <v>1307.52</v>
      </c>
      <c r="W71" s="25">
        <f t="shared" ref="W71:W74" si="28">W70+4</f>
        <v>264</v>
      </c>
      <c r="X71" s="27">
        <f t="shared" ca="1" si="19"/>
        <v>3967.04</v>
      </c>
      <c r="Y71" s="27">
        <f t="shared" ca="1" si="19"/>
        <v>120.57000000000001</v>
      </c>
      <c r="Z71" s="27">
        <f t="shared" ca="1" si="19"/>
        <v>219.46999999999997</v>
      </c>
      <c r="AA71" s="27">
        <f t="shared" ca="1" si="19"/>
        <v>11067.17</v>
      </c>
      <c r="AB71" s="27">
        <f t="shared" ca="1" si="19"/>
        <v>3374.1899999999996</v>
      </c>
      <c r="AC71" s="27">
        <f t="shared" ca="1" si="19"/>
        <v>201.03</v>
      </c>
      <c r="AD71" s="27">
        <f t="shared" ca="1" si="19"/>
        <v>338.14</v>
      </c>
      <c r="AE71" s="27">
        <f t="shared" ca="1" si="19"/>
        <v>556.15000000000009</v>
      </c>
      <c r="AF71" s="27">
        <f t="shared" ca="1" si="19"/>
        <v>590.61</v>
      </c>
      <c r="AG71" s="27">
        <f t="shared" ca="1" si="19"/>
        <v>291.70000000000005</v>
      </c>
      <c r="AH71" s="27">
        <f t="shared" ca="1" si="20"/>
        <v>1794.52</v>
      </c>
      <c r="AI71" s="27">
        <f t="shared" ca="1" si="20"/>
        <v>2639.58</v>
      </c>
      <c r="AJ71" s="27">
        <f t="shared" ca="1" si="20"/>
        <v>867.77</v>
      </c>
      <c r="AK71" s="27">
        <f t="shared" ca="1" si="20"/>
        <v>764.28</v>
      </c>
      <c r="AL71" s="27">
        <f t="shared" ca="1" si="20"/>
        <v>528.24</v>
      </c>
      <c r="AM71" s="27">
        <f t="shared" ca="1" si="20"/>
        <v>1586.0800000000002</v>
      </c>
      <c r="AN71" s="27">
        <f t="shared" ca="1" si="20"/>
        <v>1661.9699999999998</v>
      </c>
      <c r="AO71" s="27">
        <f t="shared" ca="1" si="20"/>
        <v>381.7</v>
      </c>
      <c r="AP71" s="27">
        <f t="shared" ca="1" si="20"/>
        <v>1486.2</v>
      </c>
      <c r="AQ71" s="27">
        <f t="shared" ca="1" si="20"/>
        <v>5884.1</v>
      </c>
      <c r="AR71" s="27">
        <f t="shared" ca="1" si="21"/>
        <v>3455.09</v>
      </c>
      <c r="AS71" s="27">
        <f t="shared" ca="1" si="21"/>
        <v>814.43000000000006</v>
      </c>
      <c r="AT71" s="27">
        <f t="shared" ca="1" si="21"/>
        <v>467.53</v>
      </c>
      <c r="AU71" s="27">
        <f t="shared" ca="1" si="21"/>
        <v>12301.06</v>
      </c>
      <c r="AV71" s="27">
        <f t="shared" ca="1" si="21"/>
        <v>3497.4000000000005</v>
      </c>
      <c r="AW71" s="27">
        <f t="shared" ca="1" si="21"/>
        <v>3495.8399999999997</v>
      </c>
      <c r="AX71" s="27">
        <f t="shared" ca="1" si="21"/>
        <v>5726.89</v>
      </c>
      <c r="AY71" s="27">
        <f t="shared" ca="1" si="21"/>
        <v>1799.75</v>
      </c>
      <c r="AZ71" s="27">
        <f t="shared" ca="1" si="21"/>
        <v>6331.0999999999995</v>
      </c>
      <c r="BA71" s="27">
        <f t="shared" ca="1" si="21"/>
        <v>10369.210000000001</v>
      </c>
      <c r="BB71" s="27">
        <f t="shared" ca="1" si="21"/>
        <v>4394.84</v>
      </c>
      <c r="BC71" s="27">
        <f t="shared" ca="1" si="21"/>
        <v>2090.61</v>
      </c>
      <c r="BD71" s="27">
        <f t="shared" ca="1" si="21"/>
        <v>5918.12</v>
      </c>
      <c r="BE71" s="27">
        <f t="shared" ca="1" si="21"/>
        <v>3613.6099999999997</v>
      </c>
      <c r="BF71" s="28"/>
      <c r="BG71" s="27">
        <f t="shared" ca="1" si="22"/>
        <v>5459.07</v>
      </c>
      <c r="BH71" s="27">
        <f t="shared" ca="1" si="22"/>
        <v>2243.29</v>
      </c>
      <c r="BI71" s="27">
        <f t="shared" ca="1" si="22"/>
        <v>6955.05</v>
      </c>
      <c r="BJ71" s="27">
        <f t="shared" ca="1" si="22"/>
        <v>10954.11</v>
      </c>
      <c r="BK71" s="27">
        <f t="shared" ca="1" si="22"/>
        <v>5709.3799999999992</v>
      </c>
      <c r="BL71" s="27">
        <f t="shared" ca="1" si="22"/>
        <v>7837.2900000000009</v>
      </c>
      <c r="BM71" s="27">
        <f t="shared" ca="1" si="22"/>
        <v>1081.1399999999999</v>
      </c>
      <c r="BN71" s="27">
        <f t="shared" ca="1" si="22"/>
        <v>3999.33</v>
      </c>
      <c r="BO71" s="27">
        <f t="shared" ca="1" si="22"/>
        <v>2519.04</v>
      </c>
      <c r="BP71" s="27">
        <f t="shared" ca="1" si="22"/>
        <v>7189.34</v>
      </c>
      <c r="BQ71" s="27">
        <f t="shared" ca="1" si="23"/>
        <v>4074.74</v>
      </c>
      <c r="BR71" s="27">
        <f t="shared" ca="1" si="23"/>
        <v>1934.11</v>
      </c>
      <c r="BS71" s="27">
        <f t="shared" ca="1" si="23"/>
        <v>939.51</v>
      </c>
      <c r="BT71" s="27">
        <f t="shared" ca="1" si="23"/>
        <v>864.5</v>
      </c>
      <c r="BU71" s="27">
        <f t="shared" ca="1" si="23"/>
        <v>9503.15</v>
      </c>
      <c r="BV71" s="27">
        <f t="shared" ca="1" si="23"/>
        <v>523.94000000000005</v>
      </c>
      <c r="BW71" s="27">
        <f t="shared" ca="1" si="23"/>
        <v>570.62</v>
      </c>
      <c r="BX71" s="27">
        <f t="shared" ca="1" si="23"/>
        <v>2771.3</v>
      </c>
      <c r="BY71" s="28"/>
      <c r="BZ71" s="28"/>
      <c r="CA71" s="28"/>
      <c r="CB71" s="28"/>
      <c r="CC71" s="27">
        <f t="shared" ca="1" si="24"/>
        <v>1013.4499999999998</v>
      </c>
      <c r="CD71" s="27">
        <f t="shared" ca="1" si="24"/>
        <v>1505.0300000000002</v>
      </c>
      <c r="CE71" s="27">
        <f t="shared" ca="1" si="24"/>
        <v>245.50000000000003</v>
      </c>
      <c r="CF71" s="27">
        <f t="shared" ca="1" si="24"/>
        <v>331.84000000000003</v>
      </c>
      <c r="CG71" s="27">
        <f t="shared" ca="1" si="24"/>
        <v>730.17</v>
      </c>
    </row>
    <row r="72" spans="1:85" x14ac:dyDescent="0.2">
      <c r="A72" s="24">
        <v>2017</v>
      </c>
      <c r="B72" s="27">
        <f t="shared" ca="1" si="27"/>
        <v>187679.77000000002</v>
      </c>
      <c r="C72" s="28"/>
      <c r="D72" s="27">
        <f t="shared" ca="1" si="26"/>
        <v>4798.08</v>
      </c>
      <c r="E72" s="27">
        <f t="shared" ca="1" si="26"/>
        <v>5543.16</v>
      </c>
      <c r="F72" s="27">
        <f t="shared" ca="1" si="26"/>
        <v>30947.89</v>
      </c>
      <c r="G72" s="27">
        <f t="shared" ca="1" si="26"/>
        <v>12456.74</v>
      </c>
      <c r="H72" s="27">
        <f t="shared" ca="1" si="26"/>
        <v>7557.11</v>
      </c>
      <c r="I72" s="27">
        <f t="shared" ca="1" si="26"/>
        <v>7845.7800000000007</v>
      </c>
      <c r="J72" s="27">
        <f t="shared" ca="1" si="26"/>
        <v>18595.350000000002</v>
      </c>
      <c r="K72" s="27">
        <f t="shared" ca="1" si="26"/>
        <v>15744.02</v>
      </c>
      <c r="L72" s="27">
        <f t="shared" ca="1" si="26"/>
        <v>5567.6100000000006</v>
      </c>
      <c r="M72" s="27">
        <f t="shared" ca="1" si="26"/>
        <v>25687.800000000003</v>
      </c>
      <c r="N72" s="27">
        <f t="shared" ca="1" si="26"/>
        <v>13718.53</v>
      </c>
      <c r="O72" s="27">
        <f t="shared" ca="1" si="26"/>
        <v>3321.71</v>
      </c>
      <c r="P72" s="27">
        <f t="shared" ca="1" si="26"/>
        <v>14933.19</v>
      </c>
      <c r="Q72" s="27">
        <f t="shared" ca="1" si="26"/>
        <v>13692.34</v>
      </c>
      <c r="R72" s="28"/>
      <c r="S72" s="28"/>
      <c r="T72" s="28"/>
      <c r="U72" s="27">
        <f t="shared" ca="1" si="25"/>
        <v>3093.1400000000003</v>
      </c>
      <c r="V72" s="27">
        <f t="shared" ca="1" si="25"/>
        <v>1635.87</v>
      </c>
      <c r="W72" s="25">
        <f t="shared" si="28"/>
        <v>268</v>
      </c>
      <c r="X72" s="27">
        <f t="shared" ca="1" si="19"/>
        <v>4614.9799999999996</v>
      </c>
      <c r="Y72" s="27">
        <f t="shared" ca="1" si="19"/>
        <v>55.620000000000005</v>
      </c>
      <c r="Z72" s="27">
        <f t="shared" ca="1" si="19"/>
        <v>127.48</v>
      </c>
      <c r="AA72" s="27">
        <f t="shared" ca="1" si="19"/>
        <v>5543.16</v>
      </c>
      <c r="AB72" s="27">
        <f t="shared" ca="1" si="19"/>
        <v>3828.88</v>
      </c>
      <c r="AC72" s="27">
        <f t="shared" ca="1" si="19"/>
        <v>347.8</v>
      </c>
      <c r="AD72" s="27">
        <f t="shared" ca="1" si="19"/>
        <v>381.45</v>
      </c>
      <c r="AE72" s="27">
        <f t="shared" ca="1" si="19"/>
        <v>476.23</v>
      </c>
      <c r="AF72" s="27">
        <f t="shared" ca="1" si="19"/>
        <v>551.14</v>
      </c>
      <c r="AG72" s="27">
        <f t="shared" ca="1" si="19"/>
        <v>422.09000000000003</v>
      </c>
      <c r="AH72" s="27">
        <f t="shared" ca="1" si="20"/>
        <v>2038.33</v>
      </c>
      <c r="AI72" s="27">
        <f t="shared" ca="1" si="20"/>
        <v>2632.61</v>
      </c>
      <c r="AJ72" s="27">
        <f t="shared" ca="1" si="20"/>
        <v>976.87</v>
      </c>
      <c r="AK72" s="27">
        <f t="shared" ca="1" si="20"/>
        <v>664.41</v>
      </c>
      <c r="AL72" s="27">
        <f t="shared" ca="1" si="20"/>
        <v>717.73</v>
      </c>
      <c r="AM72" s="27">
        <f t="shared" ca="1" si="20"/>
        <v>1981.02</v>
      </c>
      <c r="AN72" s="27">
        <f t="shared" ca="1" si="20"/>
        <v>1578.1100000000001</v>
      </c>
      <c r="AO72" s="27">
        <f t="shared" ca="1" si="20"/>
        <v>529.42000000000007</v>
      </c>
      <c r="AP72" s="27">
        <f t="shared" ca="1" si="20"/>
        <v>1895.33</v>
      </c>
      <c r="AQ72" s="27">
        <f t="shared" ca="1" si="20"/>
        <v>6617.65</v>
      </c>
      <c r="AR72" s="27">
        <f t="shared" ca="1" si="21"/>
        <v>3807.96</v>
      </c>
      <c r="AS72" s="27">
        <f t="shared" ca="1" si="21"/>
        <v>906.05</v>
      </c>
      <c r="AT72" s="27">
        <f t="shared" ca="1" si="21"/>
        <v>594.79999999999995</v>
      </c>
      <c r="AU72" s="27">
        <f t="shared" ca="1" si="21"/>
        <v>12456.74</v>
      </c>
      <c r="AV72" s="27">
        <f t="shared" ca="1" si="21"/>
        <v>4370.7299999999996</v>
      </c>
      <c r="AW72" s="27">
        <f t="shared" ca="1" si="21"/>
        <v>3186.4</v>
      </c>
      <c r="AX72" s="27">
        <f t="shared" ca="1" si="21"/>
        <v>7845.7800000000007</v>
      </c>
      <c r="AY72" s="27">
        <f t="shared" ca="1" si="21"/>
        <v>2157</v>
      </c>
      <c r="AZ72" s="27">
        <f t="shared" ca="1" si="21"/>
        <v>6509.6</v>
      </c>
      <c r="BA72" s="27">
        <f t="shared" ca="1" si="21"/>
        <v>9928.76</v>
      </c>
      <c r="BB72" s="27">
        <f t="shared" ca="1" si="21"/>
        <v>4690</v>
      </c>
      <c r="BC72" s="27">
        <f t="shared" ca="1" si="21"/>
        <v>1392.42</v>
      </c>
      <c r="BD72" s="27">
        <f t="shared" ca="1" si="21"/>
        <v>5300.02</v>
      </c>
      <c r="BE72" s="27">
        <f t="shared" ca="1" si="21"/>
        <v>3584.7</v>
      </c>
      <c r="BF72" s="28"/>
      <c r="BG72" s="27">
        <f t="shared" ca="1" si="22"/>
        <v>5567.6100000000006</v>
      </c>
      <c r="BH72" s="27">
        <f t="shared" ca="1" si="22"/>
        <v>2289.5300000000002</v>
      </c>
      <c r="BI72" s="27">
        <f t="shared" ca="1" si="22"/>
        <v>6792.0300000000007</v>
      </c>
      <c r="BJ72" s="27">
        <f t="shared" ca="1" si="22"/>
        <v>10735.25</v>
      </c>
      <c r="BK72" s="27">
        <f t="shared" ca="1" si="22"/>
        <v>5871.01</v>
      </c>
      <c r="BL72" s="27">
        <f t="shared" ca="1" si="22"/>
        <v>8595.2000000000007</v>
      </c>
      <c r="BM72" s="27">
        <f t="shared" ca="1" si="22"/>
        <v>911.56</v>
      </c>
      <c r="BN72" s="27">
        <f t="shared" ca="1" si="22"/>
        <v>4211.75</v>
      </c>
      <c r="BO72" s="27">
        <f t="shared" ca="1" si="22"/>
        <v>3321.71</v>
      </c>
      <c r="BP72" s="27">
        <f t="shared" ca="1" si="22"/>
        <v>6784.3899999999994</v>
      </c>
      <c r="BQ72" s="27">
        <f t="shared" ca="1" si="23"/>
        <v>3689.85</v>
      </c>
      <c r="BR72" s="27">
        <f t="shared" ca="1" si="23"/>
        <v>2531.64</v>
      </c>
      <c r="BS72" s="27">
        <f t="shared" ca="1" si="23"/>
        <v>937.02</v>
      </c>
      <c r="BT72" s="27">
        <f t="shared" ca="1" si="23"/>
        <v>990.29000000000008</v>
      </c>
      <c r="BU72" s="27">
        <f t="shared" ca="1" si="23"/>
        <v>8917.6299999999992</v>
      </c>
      <c r="BV72" s="27">
        <f t="shared" ca="1" si="23"/>
        <v>667.9</v>
      </c>
      <c r="BW72" s="27">
        <f t="shared" ca="1" si="23"/>
        <v>640.99</v>
      </c>
      <c r="BX72" s="27">
        <f t="shared" ca="1" si="23"/>
        <v>3465.7999999999997</v>
      </c>
      <c r="BY72" s="28"/>
      <c r="BZ72" s="28"/>
      <c r="CA72" s="28"/>
      <c r="CB72" s="28"/>
      <c r="CC72" s="27">
        <f t="shared" ca="1" si="24"/>
        <v>1085.1100000000001</v>
      </c>
      <c r="CD72" s="27">
        <f t="shared" ca="1" si="24"/>
        <v>2008.02</v>
      </c>
      <c r="CE72" s="27">
        <f t="shared" ca="1" si="24"/>
        <v>253.41</v>
      </c>
      <c r="CF72" s="27">
        <f t="shared" ca="1" si="24"/>
        <v>377.14</v>
      </c>
      <c r="CG72" s="27">
        <f t="shared" ca="1" si="24"/>
        <v>1005.3199999999999</v>
      </c>
    </row>
    <row r="73" spans="1:85" x14ac:dyDescent="0.2">
      <c r="A73" s="24">
        <v>2018</v>
      </c>
      <c r="B73" s="27">
        <f t="shared" ca="1" si="27"/>
        <v>186893.34000000003</v>
      </c>
      <c r="C73" s="28"/>
      <c r="D73" s="27">
        <f t="shared" ca="1" si="26"/>
        <v>4935.1200000000008</v>
      </c>
      <c r="E73" s="27">
        <f t="shared" ca="1" si="26"/>
        <v>4475.71</v>
      </c>
      <c r="F73" s="27">
        <f t="shared" ca="1" si="26"/>
        <v>30833.239999999998</v>
      </c>
      <c r="G73" s="27">
        <f t="shared" ca="1" si="26"/>
        <v>12640.84</v>
      </c>
      <c r="H73" s="27">
        <f t="shared" ca="1" si="26"/>
        <v>8093.16</v>
      </c>
      <c r="I73" s="27">
        <f t="shared" ca="1" si="26"/>
        <v>8307.92</v>
      </c>
      <c r="J73" s="27">
        <f t="shared" ca="1" si="26"/>
        <v>18954.34</v>
      </c>
      <c r="K73" s="27">
        <f t="shared" ca="1" si="26"/>
        <v>10371.65</v>
      </c>
      <c r="L73" s="27">
        <f t="shared" ca="1" si="26"/>
        <v>5224.9699999999993</v>
      </c>
      <c r="M73" s="27">
        <f t="shared" ca="1" si="26"/>
        <v>26179.119999999999</v>
      </c>
      <c r="N73" s="27">
        <f t="shared" ca="1" si="26"/>
        <v>13641.05</v>
      </c>
      <c r="O73" s="27">
        <f t="shared" ca="1" si="26"/>
        <v>3608.22</v>
      </c>
      <c r="P73" s="27">
        <f t="shared" ca="1" si="26"/>
        <v>16595.96</v>
      </c>
      <c r="Q73" s="27">
        <f t="shared" ca="1" si="26"/>
        <v>14672.95</v>
      </c>
      <c r="R73" s="28"/>
      <c r="S73" s="28"/>
      <c r="T73" s="28"/>
      <c r="U73" s="27">
        <f t="shared" ca="1" si="25"/>
        <v>3720.7799999999997</v>
      </c>
      <c r="V73" s="27">
        <f t="shared" ca="1" si="25"/>
        <v>1723.5300000000002</v>
      </c>
      <c r="W73" s="25">
        <f t="shared" si="28"/>
        <v>272</v>
      </c>
      <c r="X73" s="27">
        <f t="shared" ca="1" si="19"/>
        <v>4670.74</v>
      </c>
      <c r="Y73" s="27">
        <f t="shared" ca="1" si="19"/>
        <v>105.97</v>
      </c>
      <c r="Z73" s="27">
        <f t="shared" ca="1" si="19"/>
        <v>158.41000000000003</v>
      </c>
      <c r="AA73" s="27">
        <f t="shared" ca="1" si="19"/>
        <v>4475.71</v>
      </c>
      <c r="AB73" s="27">
        <f t="shared" ca="1" si="19"/>
        <v>4210.57</v>
      </c>
      <c r="AC73" s="27">
        <f t="shared" ca="1" si="19"/>
        <v>447.72</v>
      </c>
      <c r="AD73" s="27">
        <f t="shared" ca="1" si="19"/>
        <v>140.39000000000001</v>
      </c>
      <c r="AE73" s="27">
        <f t="shared" ca="1" si="19"/>
        <v>442.24</v>
      </c>
      <c r="AF73" s="27">
        <f t="shared" ca="1" si="19"/>
        <v>636.80000000000007</v>
      </c>
      <c r="AG73" s="27">
        <f t="shared" ca="1" si="19"/>
        <v>700.52</v>
      </c>
      <c r="AH73" s="27">
        <f t="shared" ca="1" si="20"/>
        <v>1711.38</v>
      </c>
      <c r="AI73" s="27">
        <f t="shared" ca="1" si="20"/>
        <v>2883.48</v>
      </c>
      <c r="AJ73" s="27">
        <f t="shared" ca="1" si="20"/>
        <v>845.63</v>
      </c>
      <c r="AK73" s="27">
        <f t="shared" ca="1" si="20"/>
        <v>431.2</v>
      </c>
      <c r="AL73" s="27">
        <f t="shared" ca="1" si="20"/>
        <v>797.50000000000011</v>
      </c>
      <c r="AM73" s="27">
        <f t="shared" ca="1" si="20"/>
        <v>2074.4499999999998</v>
      </c>
      <c r="AN73" s="27">
        <f t="shared" ca="1" si="20"/>
        <v>1282.0899999999999</v>
      </c>
      <c r="AO73" s="27">
        <f t="shared" ca="1" si="20"/>
        <v>517.90000000000009</v>
      </c>
      <c r="AP73" s="27">
        <f t="shared" ca="1" si="20"/>
        <v>2191.8399999999997</v>
      </c>
      <c r="AQ73" s="27">
        <f t="shared" ca="1" si="20"/>
        <v>6558.4</v>
      </c>
      <c r="AR73" s="27">
        <f t="shared" ca="1" si="21"/>
        <v>3260.85</v>
      </c>
      <c r="AS73" s="27">
        <f t="shared" ca="1" si="21"/>
        <v>840.15000000000009</v>
      </c>
      <c r="AT73" s="27">
        <f t="shared" ca="1" si="21"/>
        <v>860.13</v>
      </c>
      <c r="AU73" s="27">
        <f t="shared" ca="1" si="21"/>
        <v>12640.84</v>
      </c>
      <c r="AV73" s="27">
        <f t="shared" ca="1" si="21"/>
        <v>4696.32</v>
      </c>
      <c r="AW73" s="27">
        <f t="shared" ca="1" si="21"/>
        <v>3396.83</v>
      </c>
      <c r="AX73" s="27">
        <f t="shared" ca="1" si="21"/>
        <v>8307.92</v>
      </c>
      <c r="AY73" s="27">
        <f t="shared" ca="1" si="21"/>
        <v>2593.7000000000003</v>
      </c>
      <c r="AZ73" s="27">
        <f t="shared" ca="1" si="21"/>
        <v>7004.8799999999992</v>
      </c>
      <c r="BA73" s="27">
        <f t="shared" ca="1" si="21"/>
        <v>9355.7599999999984</v>
      </c>
      <c r="BB73" s="27">
        <f t="shared" ca="1" si="21"/>
        <v>4551.87</v>
      </c>
      <c r="BC73" s="27">
        <f t="shared" ca="1" si="21"/>
        <v>1313.33</v>
      </c>
      <c r="BD73" s="27">
        <f t="shared" ca="1" si="21"/>
        <v>-305.53999999999996</v>
      </c>
      <c r="BE73" s="27">
        <f t="shared" ca="1" si="21"/>
        <v>3714.33</v>
      </c>
      <c r="BF73" s="28"/>
      <c r="BG73" s="27">
        <f t="shared" ca="1" si="22"/>
        <v>5224.9699999999993</v>
      </c>
      <c r="BH73" s="27">
        <f t="shared" ca="1" si="22"/>
        <v>2368.46</v>
      </c>
      <c r="BI73" s="27">
        <f t="shared" ca="1" si="22"/>
        <v>7197.13</v>
      </c>
      <c r="BJ73" s="27">
        <f t="shared" ca="1" si="22"/>
        <v>9802.5099999999984</v>
      </c>
      <c r="BK73" s="27">
        <f t="shared" ca="1" si="22"/>
        <v>6811.04</v>
      </c>
      <c r="BL73" s="27">
        <f t="shared" ca="1" si="22"/>
        <v>8406.2100000000009</v>
      </c>
      <c r="BM73" s="27">
        <f t="shared" ca="1" si="22"/>
        <v>1011.5</v>
      </c>
      <c r="BN73" s="27">
        <f t="shared" ca="1" si="22"/>
        <v>4223.34</v>
      </c>
      <c r="BO73" s="27">
        <f t="shared" ca="1" si="22"/>
        <v>3608.22</v>
      </c>
      <c r="BP73" s="27">
        <f t="shared" ca="1" si="22"/>
        <v>6833.25</v>
      </c>
      <c r="BQ73" s="27">
        <f t="shared" ca="1" si="23"/>
        <v>3961.9300000000003</v>
      </c>
      <c r="BR73" s="27">
        <f t="shared" ca="1" si="23"/>
        <v>3544.6699999999996</v>
      </c>
      <c r="BS73" s="27">
        <f t="shared" ca="1" si="23"/>
        <v>1263.1100000000001</v>
      </c>
      <c r="BT73" s="27">
        <f t="shared" ca="1" si="23"/>
        <v>993.01</v>
      </c>
      <c r="BU73" s="27">
        <f t="shared" ca="1" si="23"/>
        <v>10612.210000000001</v>
      </c>
      <c r="BV73" s="27">
        <f t="shared" ca="1" si="23"/>
        <v>718.21</v>
      </c>
      <c r="BW73" s="27">
        <f t="shared" ca="1" si="23"/>
        <v>748.64</v>
      </c>
      <c r="BX73" s="27">
        <f t="shared" ca="1" si="23"/>
        <v>2593.87</v>
      </c>
      <c r="BY73" s="28"/>
      <c r="BZ73" s="28"/>
      <c r="CA73" s="28"/>
      <c r="CB73" s="28"/>
      <c r="CC73" s="27">
        <f t="shared" ca="1" si="24"/>
        <v>1168.43</v>
      </c>
      <c r="CD73" s="27">
        <f t="shared" ca="1" si="24"/>
        <v>2552.35</v>
      </c>
      <c r="CE73" s="27">
        <f t="shared" ca="1" si="24"/>
        <v>265.42</v>
      </c>
      <c r="CF73" s="27">
        <f t="shared" ca="1" si="24"/>
        <v>340.54999999999995</v>
      </c>
      <c r="CG73" s="27">
        <f t="shared" ca="1" si="24"/>
        <v>1117.54</v>
      </c>
    </row>
    <row r="74" spans="1:85" x14ac:dyDescent="0.2">
      <c r="A74" s="24">
        <v>2019</v>
      </c>
      <c r="B74" s="27">
        <f t="shared" ca="1" si="27"/>
        <v>196151.79</v>
      </c>
      <c r="C74" s="28"/>
      <c r="D74" s="27">
        <f t="shared" ca="1" si="26"/>
        <v>4966.38</v>
      </c>
      <c r="E74" s="27">
        <f t="shared" ca="1" si="26"/>
        <v>7569.31</v>
      </c>
      <c r="F74" s="27">
        <f t="shared" ca="1" si="26"/>
        <v>31925.02</v>
      </c>
      <c r="G74" s="27">
        <f t="shared" ca="1" si="26"/>
        <v>12410.68</v>
      </c>
      <c r="H74" s="27">
        <f t="shared" ca="1" si="26"/>
        <v>8318.2900000000009</v>
      </c>
      <c r="I74" s="27">
        <f t="shared" ca="1" si="26"/>
        <v>11126.21</v>
      </c>
      <c r="J74" s="27">
        <f t="shared" ca="1" si="26"/>
        <v>18405.439999999999</v>
      </c>
      <c r="K74" s="27">
        <f t="shared" ca="1" si="26"/>
        <v>12594.6</v>
      </c>
      <c r="L74" s="27">
        <f t="shared" ca="1" si="26"/>
        <v>4626.68</v>
      </c>
      <c r="M74" s="27">
        <f t="shared" ca="1" si="26"/>
        <v>26248.120000000003</v>
      </c>
      <c r="N74" s="27">
        <f t="shared" ca="1" si="26"/>
        <v>13907.300000000001</v>
      </c>
      <c r="O74" s="27">
        <f t="shared" ca="1" si="26"/>
        <v>4230.92</v>
      </c>
      <c r="P74" s="27">
        <f t="shared" ca="1" si="26"/>
        <v>17619.419999999998</v>
      </c>
      <c r="Q74" s="27">
        <f t="shared" ca="1" si="26"/>
        <v>14073.679999999998</v>
      </c>
      <c r="R74" s="28"/>
      <c r="S74" s="28"/>
      <c r="T74" s="28"/>
      <c r="U74" s="27">
        <f t="shared" ca="1" si="25"/>
        <v>3569.51</v>
      </c>
      <c r="V74" s="27">
        <f t="shared" ca="1" si="25"/>
        <v>1919.8</v>
      </c>
      <c r="W74" s="25">
        <f t="shared" si="28"/>
        <v>276</v>
      </c>
      <c r="X74" s="27">
        <f t="shared" ca="1" si="19"/>
        <v>4692.5099999999993</v>
      </c>
      <c r="Y74" s="27">
        <f t="shared" ca="1" si="19"/>
        <v>105.93</v>
      </c>
      <c r="Z74" s="27">
        <f t="shared" ca="1" si="19"/>
        <v>167.94</v>
      </c>
      <c r="AA74" s="27">
        <f t="shared" ca="1" si="19"/>
        <v>7569.31</v>
      </c>
      <c r="AB74" s="27">
        <f t="shared" ca="1" si="19"/>
        <v>3791.15</v>
      </c>
      <c r="AC74" s="27">
        <f t="shared" ca="1" si="19"/>
        <v>558.26</v>
      </c>
      <c r="AD74" s="27">
        <f t="shared" ca="1" si="19"/>
        <v>149.02000000000001</v>
      </c>
      <c r="AE74" s="27">
        <f t="shared" ca="1" si="19"/>
        <v>394.19</v>
      </c>
      <c r="AF74" s="27">
        <f t="shared" ca="1" si="19"/>
        <v>667.97</v>
      </c>
      <c r="AG74" s="27">
        <f t="shared" ca="1" si="19"/>
        <v>895.67000000000007</v>
      </c>
      <c r="AH74" s="27">
        <f t="shared" ca="1" si="20"/>
        <v>1868.06</v>
      </c>
      <c r="AI74" s="27">
        <f t="shared" ca="1" si="20"/>
        <v>3066.48</v>
      </c>
      <c r="AJ74" s="27">
        <f t="shared" ca="1" si="20"/>
        <v>797.45999999999992</v>
      </c>
      <c r="AK74" s="27">
        <f t="shared" ca="1" si="20"/>
        <v>616.43000000000006</v>
      </c>
      <c r="AL74" s="27">
        <f t="shared" ca="1" si="20"/>
        <v>878.21</v>
      </c>
      <c r="AM74" s="27">
        <f t="shared" ca="1" si="20"/>
        <v>1987.0800000000004</v>
      </c>
      <c r="AN74" s="27">
        <f t="shared" ca="1" si="20"/>
        <v>1511.96</v>
      </c>
      <c r="AO74" s="27">
        <f t="shared" ca="1" si="20"/>
        <v>507.77</v>
      </c>
      <c r="AP74" s="27">
        <f t="shared" ca="1" si="20"/>
        <v>2215.25</v>
      </c>
      <c r="AQ74" s="27">
        <f t="shared" ca="1" si="20"/>
        <v>6409.58</v>
      </c>
      <c r="AR74" s="27">
        <f t="shared" ca="1" si="21"/>
        <v>3300.87</v>
      </c>
      <c r="AS74" s="27">
        <f t="shared" ca="1" si="21"/>
        <v>979.65000000000009</v>
      </c>
      <c r="AT74" s="27">
        <f t="shared" ca="1" si="21"/>
        <v>1330.01</v>
      </c>
      <c r="AU74" s="27">
        <f t="shared" ca="1" si="21"/>
        <v>12410.68</v>
      </c>
      <c r="AV74" s="27">
        <f t="shared" ca="1" si="21"/>
        <v>5183.5</v>
      </c>
      <c r="AW74" s="27">
        <f t="shared" ca="1" si="21"/>
        <v>3134.7999999999997</v>
      </c>
      <c r="AX74" s="27">
        <f t="shared" ca="1" si="21"/>
        <v>11126.21</v>
      </c>
      <c r="AY74" s="27">
        <f t="shared" ca="1" si="21"/>
        <v>2134.4299999999998</v>
      </c>
      <c r="AZ74" s="27">
        <f t="shared" ca="1" si="21"/>
        <v>7273.7199999999993</v>
      </c>
      <c r="BA74" s="27">
        <f t="shared" ca="1" si="21"/>
        <v>8997.2900000000009</v>
      </c>
      <c r="BB74" s="27">
        <f t="shared" ca="1" si="21"/>
        <v>4637.33</v>
      </c>
      <c r="BC74" s="27">
        <f t="shared" ca="1" si="21"/>
        <v>1239.69</v>
      </c>
      <c r="BD74" s="27">
        <f t="shared" ca="1" si="21"/>
        <v>61.290000000000006</v>
      </c>
      <c r="BE74" s="27">
        <f t="shared" ca="1" si="21"/>
        <v>5425.66</v>
      </c>
      <c r="BF74" s="28"/>
      <c r="BG74" s="27">
        <f t="shared" ca="1" si="22"/>
        <v>4626.68</v>
      </c>
      <c r="BH74" s="27">
        <f t="shared" ca="1" si="22"/>
        <v>2357.33</v>
      </c>
      <c r="BI74" s="27">
        <f t="shared" ca="1" si="22"/>
        <v>7713.82</v>
      </c>
      <c r="BJ74" s="27">
        <f t="shared" ca="1" si="22"/>
        <v>9951.2900000000009</v>
      </c>
      <c r="BK74" s="27">
        <f t="shared" ca="1" si="22"/>
        <v>6225.68</v>
      </c>
      <c r="BL74" s="27">
        <f t="shared" ca="1" si="22"/>
        <v>8796.06</v>
      </c>
      <c r="BM74" s="27">
        <f t="shared" ca="1" si="22"/>
        <v>768.19</v>
      </c>
      <c r="BN74" s="27">
        <f t="shared" ca="1" si="22"/>
        <v>4343.05</v>
      </c>
      <c r="BO74" s="27">
        <f t="shared" ca="1" si="22"/>
        <v>4230.92</v>
      </c>
      <c r="BP74" s="27">
        <f t="shared" ca="1" si="22"/>
        <v>8224.01</v>
      </c>
      <c r="BQ74" s="27">
        <f t="shared" ca="1" si="23"/>
        <v>3810.16</v>
      </c>
      <c r="BR74" s="27">
        <f t="shared" ca="1" si="23"/>
        <v>3437.7</v>
      </c>
      <c r="BS74" s="27">
        <f t="shared" ca="1" si="23"/>
        <v>1210.18</v>
      </c>
      <c r="BT74" s="27">
        <f t="shared" ca="1" si="23"/>
        <v>937.37</v>
      </c>
      <c r="BU74" s="27">
        <f t="shared" ca="1" si="23"/>
        <v>10402.689999999999</v>
      </c>
      <c r="BV74" s="27">
        <f t="shared" ca="1" si="23"/>
        <v>532.99</v>
      </c>
      <c r="BW74" s="27">
        <f t="shared" ca="1" si="23"/>
        <v>613.17999999999995</v>
      </c>
      <c r="BX74" s="27">
        <f t="shared" ca="1" si="23"/>
        <v>2524.84</v>
      </c>
      <c r="BY74" s="28"/>
      <c r="BZ74" s="28"/>
      <c r="CA74" s="28"/>
      <c r="CB74" s="28"/>
      <c r="CC74" s="27">
        <f t="shared" ca="1" si="24"/>
        <v>1200.95</v>
      </c>
      <c r="CD74" s="27">
        <f t="shared" ca="1" si="24"/>
        <v>2368.56</v>
      </c>
      <c r="CE74" s="27">
        <f t="shared" ca="1" si="24"/>
        <v>325.97000000000003</v>
      </c>
      <c r="CF74" s="27">
        <f t="shared" ca="1" si="24"/>
        <v>368.59000000000003</v>
      </c>
      <c r="CG74" s="27">
        <f t="shared" ca="1" si="24"/>
        <v>1225.25</v>
      </c>
    </row>
    <row r="75" spans="1:85" x14ac:dyDescent="0.2">
      <c r="A75" s="24"/>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2">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2">
      <c r="A77" s="24" t="s">
        <v>149</v>
      </c>
      <c r="B77" s="29">
        <v>288.44</v>
      </c>
      <c r="C77" s="28"/>
      <c r="D77" s="29">
        <v>28.51</v>
      </c>
      <c r="E77" s="29">
        <v>12.46</v>
      </c>
      <c r="F77" s="29">
        <v>101.45</v>
      </c>
      <c r="G77" s="29">
        <v>42.29</v>
      </c>
      <c r="H77" s="29">
        <v>7.36</v>
      </c>
      <c r="I77" s="29">
        <v>7.67</v>
      </c>
      <c r="J77" s="29">
        <v>14.17</v>
      </c>
      <c r="K77" s="29">
        <v>40.69</v>
      </c>
      <c r="L77" s="29">
        <v>3.39</v>
      </c>
      <c r="M77" s="29">
        <v>15.73</v>
      </c>
      <c r="N77" s="29">
        <v>2.97</v>
      </c>
      <c r="O77" s="29">
        <v>2.17</v>
      </c>
      <c r="P77" s="29">
        <v>0.48</v>
      </c>
      <c r="Q77" s="29">
        <v>6.35</v>
      </c>
      <c r="R77" s="28"/>
      <c r="S77" s="28"/>
      <c r="T77" s="28"/>
      <c r="U77" s="29">
        <v>2.68</v>
      </c>
      <c r="V77" s="29">
        <v>0.08</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2">
      <c r="A78" s="24" t="s">
        <v>150</v>
      </c>
      <c r="B78" s="29">
        <v>296.16000000000003</v>
      </c>
      <c r="C78" s="28"/>
      <c r="D78" s="29">
        <v>29.01</v>
      </c>
      <c r="E78" s="29">
        <v>12.37</v>
      </c>
      <c r="F78" s="29">
        <v>105.7</v>
      </c>
      <c r="G78" s="29">
        <v>43.76</v>
      </c>
      <c r="H78" s="29">
        <v>7.35</v>
      </c>
      <c r="I78" s="29">
        <v>8.06</v>
      </c>
      <c r="J78" s="29">
        <v>14.85</v>
      </c>
      <c r="K78" s="29">
        <v>39.549999999999997</v>
      </c>
      <c r="L78" s="29">
        <v>3.55</v>
      </c>
      <c r="M78" s="29">
        <v>16.11</v>
      </c>
      <c r="N78" s="29">
        <v>3.43</v>
      </c>
      <c r="O78" s="29">
        <v>2.4700000000000002</v>
      </c>
      <c r="P78" s="29">
        <v>0.48</v>
      </c>
      <c r="Q78" s="29">
        <v>6.38</v>
      </c>
      <c r="R78" s="28"/>
      <c r="S78" s="28"/>
      <c r="T78" s="28"/>
      <c r="U78" s="29">
        <v>3.02</v>
      </c>
      <c r="V78" s="29">
        <v>0.08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2">
      <c r="A79" s="24" t="s">
        <v>151</v>
      </c>
      <c r="B79" s="29">
        <v>303.95</v>
      </c>
      <c r="C79" s="28"/>
      <c r="D79" s="29">
        <v>29.51</v>
      </c>
      <c r="E79" s="29">
        <v>12.19</v>
      </c>
      <c r="F79" s="29">
        <v>109.99</v>
      </c>
      <c r="G79" s="29">
        <v>45.25</v>
      </c>
      <c r="H79" s="29">
        <v>7.65</v>
      </c>
      <c r="I79" s="29">
        <v>8.4499999999999993</v>
      </c>
      <c r="J79" s="29">
        <v>15.6</v>
      </c>
      <c r="K79" s="29">
        <v>37.99</v>
      </c>
      <c r="L79" s="29">
        <v>3.66</v>
      </c>
      <c r="M79" s="29">
        <v>16.82</v>
      </c>
      <c r="N79" s="29">
        <v>3.83</v>
      </c>
      <c r="O79" s="29">
        <v>2.65</v>
      </c>
      <c r="P79" s="29">
        <v>0.8</v>
      </c>
      <c r="Q79" s="29">
        <v>6.14</v>
      </c>
      <c r="R79" s="28"/>
      <c r="S79" s="28"/>
      <c r="T79" s="28"/>
      <c r="U79" s="29">
        <v>3.41</v>
      </c>
      <c r="V79" s="29">
        <v>0.03</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2">
      <c r="A80" s="24" t="s">
        <v>152</v>
      </c>
      <c r="B80" s="29">
        <v>311.69</v>
      </c>
      <c r="C80" s="28"/>
      <c r="D80" s="29">
        <v>29.96</v>
      </c>
      <c r="E80" s="29">
        <v>12.03</v>
      </c>
      <c r="F80" s="29">
        <v>114.42</v>
      </c>
      <c r="G80" s="29">
        <v>46.71</v>
      </c>
      <c r="H80" s="29">
        <v>8.16</v>
      </c>
      <c r="I80" s="29">
        <v>8.82</v>
      </c>
      <c r="J80" s="29">
        <v>16.39</v>
      </c>
      <c r="K80" s="29">
        <v>36.58</v>
      </c>
      <c r="L80" s="29">
        <v>3.71</v>
      </c>
      <c r="M80" s="29">
        <v>17.36</v>
      </c>
      <c r="N80" s="29">
        <v>4.0199999999999996</v>
      </c>
      <c r="O80" s="29">
        <v>2.7</v>
      </c>
      <c r="P80" s="29">
        <v>0.81</v>
      </c>
      <c r="Q80" s="29">
        <v>6.27</v>
      </c>
      <c r="R80" s="28"/>
      <c r="S80" s="28"/>
      <c r="T80" s="28"/>
      <c r="U80" s="29">
        <v>3.71</v>
      </c>
      <c r="V80" s="29">
        <v>0.03</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2">
      <c r="A81" s="24" t="s">
        <v>153</v>
      </c>
      <c r="B81" s="29">
        <v>319.95</v>
      </c>
      <c r="C81" s="28"/>
      <c r="D81" s="29">
        <v>30.39</v>
      </c>
      <c r="E81" s="29">
        <v>11.97</v>
      </c>
      <c r="F81" s="29">
        <v>119.03</v>
      </c>
      <c r="G81" s="29">
        <v>48.09</v>
      </c>
      <c r="H81" s="29">
        <v>8.81</v>
      </c>
      <c r="I81" s="29">
        <v>9.2200000000000006</v>
      </c>
      <c r="J81" s="29">
        <v>17.14</v>
      </c>
      <c r="K81" s="29">
        <v>35.299999999999997</v>
      </c>
      <c r="L81" s="29">
        <v>3.74</v>
      </c>
      <c r="M81" s="29">
        <v>18.100000000000001</v>
      </c>
      <c r="N81" s="29">
        <v>4.1100000000000003</v>
      </c>
      <c r="O81" s="29">
        <v>2.69</v>
      </c>
      <c r="P81" s="29">
        <v>0.81</v>
      </c>
      <c r="Q81" s="29">
        <v>6.43</v>
      </c>
      <c r="R81" s="28"/>
      <c r="S81" s="28"/>
      <c r="T81" s="28"/>
      <c r="U81" s="29">
        <v>4.05</v>
      </c>
      <c r="V81" s="29">
        <v>0.05</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2">
      <c r="A82" s="24" t="s">
        <v>154</v>
      </c>
      <c r="B82" s="29">
        <v>327.55</v>
      </c>
      <c r="C82" s="28"/>
      <c r="D82" s="29">
        <v>30.8</v>
      </c>
      <c r="E82" s="29">
        <v>12.12</v>
      </c>
      <c r="F82" s="29">
        <v>123.36</v>
      </c>
      <c r="G82" s="29">
        <v>49.32</v>
      </c>
      <c r="H82" s="29">
        <v>9.4</v>
      </c>
      <c r="I82" s="29">
        <v>9.69</v>
      </c>
      <c r="J82" s="29">
        <v>17.809999999999999</v>
      </c>
      <c r="K82" s="29">
        <v>34.04</v>
      </c>
      <c r="L82" s="29">
        <v>3.78</v>
      </c>
      <c r="M82" s="29">
        <v>18.809999999999999</v>
      </c>
      <c r="N82" s="29">
        <v>4.12</v>
      </c>
      <c r="O82" s="29">
        <v>2.68</v>
      </c>
      <c r="P82" s="29">
        <v>0.81</v>
      </c>
      <c r="Q82" s="29">
        <v>6.58</v>
      </c>
      <c r="R82" s="28"/>
      <c r="S82" s="28"/>
      <c r="T82" s="28"/>
      <c r="U82" s="29">
        <v>4.16</v>
      </c>
      <c r="V82" s="29">
        <v>0.05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2">
      <c r="A83" s="24" t="s">
        <v>155</v>
      </c>
      <c r="B83" s="29">
        <v>333.53</v>
      </c>
      <c r="C83" s="28"/>
      <c r="D83" s="29">
        <v>31.21</v>
      </c>
      <c r="E83" s="29">
        <v>12.6</v>
      </c>
      <c r="F83" s="29">
        <v>127.04</v>
      </c>
      <c r="G83" s="29">
        <v>50.36</v>
      </c>
      <c r="H83" s="29">
        <v>9.73</v>
      </c>
      <c r="I83" s="29">
        <v>10.24</v>
      </c>
      <c r="J83" s="29">
        <v>18.34</v>
      </c>
      <c r="K83" s="29">
        <v>32.83</v>
      </c>
      <c r="L83" s="29">
        <v>3.84</v>
      </c>
      <c r="M83" s="29">
        <v>19.12</v>
      </c>
      <c r="N83" s="29">
        <v>4.05</v>
      </c>
      <c r="O83" s="29">
        <v>2.74</v>
      </c>
      <c r="P83" s="29">
        <v>0.48</v>
      </c>
      <c r="Q83" s="29">
        <v>7.01</v>
      </c>
      <c r="R83" s="28"/>
      <c r="S83" s="28"/>
      <c r="T83" s="28"/>
      <c r="U83" s="29">
        <v>3.83</v>
      </c>
      <c r="V83" s="29">
        <v>0.08</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2">
      <c r="A84" s="24" t="s">
        <v>156</v>
      </c>
      <c r="B84" s="29">
        <v>340.42</v>
      </c>
      <c r="C84" s="28"/>
      <c r="D84" s="29">
        <v>31.6</v>
      </c>
      <c r="E84" s="29">
        <v>13.36</v>
      </c>
      <c r="F84" s="29">
        <v>130.27000000000001</v>
      </c>
      <c r="G84" s="29">
        <v>51.23</v>
      </c>
      <c r="H84" s="29">
        <v>9.9</v>
      </c>
      <c r="I84" s="29">
        <v>10.85</v>
      </c>
      <c r="J84" s="29">
        <v>18.71</v>
      </c>
      <c r="K84" s="29">
        <v>31.86</v>
      </c>
      <c r="L84" s="29">
        <v>3.95</v>
      </c>
      <c r="M84" s="29">
        <v>20.2</v>
      </c>
      <c r="N84" s="29">
        <v>4.04</v>
      </c>
      <c r="O84" s="29">
        <v>2.89</v>
      </c>
      <c r="P84" s="29">
        <v>0.51</v>
      </c>
      <c r="Q84" s="29">
        <v>7.18</v>
      </c>
      <c r="R84" s="28"/>
      <c r="S84" s="28"/>
      <c r="T84" s="28"/>
      <c r="U84" s="29">
        <v>3.77</v>
      </c>
      <c r="V84" s="29">
        <v>0.08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2">
      <c r="A85" s="24" t="s">
        <v>157</v>
      </c>
      <c r="B85" s="29">
        <v>347.68</v>
      </c>
      <c r="C85" s="28"/>
      <c r="D85" s="29">
        <v>31.91</v>
      </c>
      <c r="E85" s="29">
        <v>14.34</v>
      </c>
      <c r="F85" s="29">
        <v>132.66999999999999</v>
      </c>
      <c r="G85" s="29">
        <v>52</v>
      </c>
      <c r="H85" s="29">
        <v>10</v>
      </c>
      <c r="I85" s="29">
        <v>11.4</v>
      </c>
      <c r="J85" s="29">
        <v>18.97</v>
      </c>
      <c r="K85" s="29">
        <v>31.88</v>
      </c>
      <c r="L85" s="29">
        <v>4.05</v>
      </c>
      <c r="M85" s="29">
        <v>21.58</v>
      </c>
      <c r="N85" s="29">
        <v>4</v>
      </c>
      <c r="O85" s="29">
        <v>3.08</v>
      </c>
      <c r="P85" s="29">
        <v>0.57999999999999996</v>
      </c>
      <c r="Q85" s="29">
        <v>7.43</v>
      </c>
      <c r="R85" s="28"/>
      <c r="S85" s="28"/>
      <c r="T85" s="28"/>
      <c r="U85" s="29">
        <v>3.7</v>
      </c>
      <c r="V85" s="29">
        <v>0.08</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2">
      <c r="A86" s="24" t="s">
        <v>158</v>
      </c>
      <c r="B86" s="29">
        <v>353.72</v>
      </c>
      <c r="C86" s="28"/>
      <c r="D86" s="29">
        <v>32.090000000000003</v>
      </c>
      <c r="E86" s="29">
        <v>15.45</v>
      </c>
      <c r="F86" s="29">
        <v>134.09</v>
      </c>
      <c r="G86" s="29">
        <v>52.77</v>
      </c>
      <c r="H86" s="29">
        <v>10.18</v>
      </c>
      <c r="I86" s="29">
        <v>11.8</v>
      </c>
      <c r="J86" s="29">
        <v>19.16</v>
      </c>
      <c r="K86" s="29">
        <v>32.4</v>
      </c>
      <c r="L86" s="29">
        <v>4.12</v>
      </c>
      <c r="M86" s="29">
        <v>22.55</v>
      </c>
      <c r="N86" s="29">
        <v>4.01</v>
      </c>
      <c r="O86" s="29">
        <v>3.24</v>
      </c>
      <c r="P86" s="29">
        <v>0.56999999999999995</v>
      </c>
      <c r="Q86" s="29">
        <v>7.54</v>
      </c>
      <c r="R86" s="28"/>
      <c r="S86" s="28"/>
      <c r="T86" s="28"/>
      <c r="U86" s="29">
        <v>3.67</v>
      </c>
      <c r="V86" s="29">
        <v>0.08</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2">
      <c r="A87" s="24" t="s">
        <v>159</v>
      </c>
      <c r="B87" s="29">
        <v>360.13</v>
      </c>
      <c r="C87" s="28"/>
      <c r="D87" s="29">
        <v>32.090000000000003</v>
      </c>
      <c r="E87" s="29">
        <v>16.559999999999999</v>
      </c>
      <c r="F87" s="29">
        <v>134.62</v>
      </c>
      <c r="G87" s="29">
        <v>53.61</v>
      </c>
      <c r="H87" s="29">
        <v>10.65</v>
      </c>
      <c r="I87" s="29">
        <v>11.94</v>
      </c>
      <c r="J87" s="29">
        <v>19.34</v>
      </c>
      <c r="K87" s="29">
        <v>34.32</v>
      </c>
      <c r="L87" s="29">
        <v>4.1100000000000003</v>
      </c>
      <c r="M87" s="29">
        <v>23.53</v>
      </c>
      <c r="N87" s="29">
        <v>4.1100000000000003</v>
      </c>
      <c r="O87" s="29">
        <v>3.33</v>
      </c>
      <c r="P87" s="29">
        <v>0.83</v>
      </c>
      <c r="Q87" s="29">
        <v>7.1</v>
      </c>
      <c r="R87" s="28"/>
      <c r="S87" s="28"/>
      <c r="T87" s="28"/>
      <c r="U87" s="29">
        <v>3.94</v>
      </c>
      <c r="V87" s="29">
        <v>0.03</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2">
      <c r="A88" s="24" t="s">
        <v>160</v>
      </c>
      <c r="B88" s="29">
        <v>366.28</v>
      </c>
      <c r="C88" s="28"/>
      <c r="D88" s="29">
        <v>31.91</v>
      </c>
      <c r="E88" s="29">
        <v>17.7</v>
      </c>
      <c r="F88" s="29">
        <v>134.03</v>
      </c>
      <c r="G88" s="29">
        <v>54.62</v>
      </c>
      <c r="H88" s="29">
        <v>11.28</v>
      </c>
      <c r="I88" s="29">
        <v>11.86</v>
      </c>
      <c r="J88" s="29">
        <v>19.54</v>
      </c>
      <c r="K88" s="29">
        <v>37.409999999999997</v>
      </c>
      <c r="L88" s="29">
        <v>4.05</v>
      </c>
      <c r="M88" s="29">
        <v>24.13</v>
      </c>
      <c r="N88" s="29">
        <v>4.16</v>
      </c>
      <c r="O88" s="29">
        <v>3.36</v>
      </c>
      <c r="P88" s="29">
        <v>0.88</v>
      </c>
      <c r="Q88" s="29">
        <v>7.11</v>
      </c>
      <c r="R88" s="28"/>
      <c r="S88" s="28"/>
      <c r="T88" s="28"/>
      <c r="U88" s="29">
        <v>4.1900000000000004</v>
      </c>
      <c r="V88" s="29">
        <v>0.03</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2">
      <c r="A89" s="24" t="s">
        <v>161</v>
      </c>
      <c r="B89" s="29">
        <v>372.81</v>
      </c>
      <c r="C89" s="28"/>
      <c r="D89" s="29">
        <v>31.63</v>
      </c>
      <c r="E89" s="29">
        <v>18.86</v>
      </c>
      <c r="F89" s="29">
        <v>133.09</v>
      </c>
      <c r="G89" s="29">
        <v>55.85</v>
      </c>
      <c r="H89" s="29">
        <v>11.96</v>
      </c>
      <c r="I89" s="29">
        <v>11.72</v>
      </c>
      <c r="J89" s="29">
        <v>19.8</v>
      </c>
      <c r="K89" s="29">
        <v>40.94</v>
      </c>
      <c r="L89" s="29">
        <v>4</v>
      </c>
      <c r="M89" s="29">
        <v>24.68</v>
      </c>
      <c r="N89" s="29">
        <v>4.25</v>
      </c>
      <c r="O89" s="29">
        <v>3.36</v>
      </c>
      <c r="P89" s="29">
        <v>0.92</v>
      </c>
      <c r="Q89" s="29">
        <v>7.12</v>
      </c>
      <c r="R89" s="28"/>
      <c r="S89" s="28"/>
      <c r="T89" s="28"/>
      <c r="U89" s="29">
        <v>4.5599999999999996</v>
      </c>
      <c r="V89" s="29">
        <v>0.03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2">
      <c r="A90" s="24" t="s">
        <v>162</v>
      </c>
      <c r="B90" s="29">
        <v>379.27</v>
      </c>
      <c r="C90" s="28"/>
      <c r="D90" s="29">
        <v>31.33</v>
      </c>
      <c r="E90" s="29">
        <v>20.07</v>
      </c>
      <c r="F90" s="29">
        <v>132.38999999999999</v>
      </c>
      <c r="G90" s="29">
        <v>57.37</v>
      </c>
      <c r="H90" s="29">
        <v>12.47</v>
      </c>
      <c r="I90" s="29">
        <v>11.71</v>
      </c>
      <c r="J90" s="29">
        <v>20.16</v>
      </c>
      <c r="K90" s="29">
        <v>44.1</v>
      </c>
      <c r="L90" s="29">
        <v>3.99</v>
      </c>
      <c r="M90" s="29">
        <v>25.01</v>
      </c>
      <c r="N90" s="29">
        <v>4.33</v>
      </c>
      <c r="O90" s="29">
        <v>3.4</v>
      </c>
      <c r="P90" s="29">
        <v>0.91</v>
      </c>
      <c r="Q90" s="29">
        <v>7.17</v>
      </c>
      <c r="R90" s="28"/>
      <c r="S90" s="28"/>
      <c r="T90" s="28"/>
      <c r="U90" s="29">
        <v>4.8</v>
      </c>
      <c r="V90" s="29">
        <v>0.03</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2">
      <c r="A91" s="24" t="s">
        <v>163</v>
      </c>
      <c r="B91" s="29">
        <v>385.06</v>
      </c>
      <c r="C91" s="28"/>
      <c r="D91" s="29">
        <v>31.07</v>
      </c>
      <c r="E91" s="29">
        <v>21.39</v>
      </c>
      <c r="F91" s="29">
        <v>132.13999999999999</v>
      </c>
      <c r="G91" s="29">
        <v>59.24</v>
      </c>
      <c r="H91" s="29">
        <v>12.55</v>
      </c>
      <c r="I91" s="29">
        <v>11.99</v>
      </c>
      <c r="J91" s="29">
        <v>20.67</v>
      </c>
      <c r="K91" s="29">
        <v>46.13</v>
      </c>
      <c r="L91" s="29">
        <v>4.07</v>
      </c>
      <c r="M91" s="29">
        <v>24.84</v>
      </c>
      <c r="N91" s="29">
        <v>4.3499999999999996</v>
      </c>
      <c r="O91" s="29">
        <v>3.52</v>
      </c>
      <c r="P91" s="29">
        <v>0.54</v>
      </c>
      <c r="Q91" s="29">
        <v>7.81</v>
      </c>
      <c r="R91" s="28"/>
      <c r="S91" s="28"/>
      <c r="T91" s="28"/>
      <c r="U91" s="29">
        <v>4.6500000000000004</v>
      </c>
      <c r="V91" s="29">
        <v>0.08</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2">
      <c r="A92" s="24" t="s">
        <v>164</v>
      </c>
      <c r="B92" s="29">
        <v>393.28</v>
      </c>
      <c r="C92" s="28"/>
      <c r="D92" s="29">
        <v>30.97</v>
      </c>
      <c r="E92" s="29">
        <v>22.72</v>
      </c>
      <c r="F92" s="29">
        <v>133.13999999999999</v>
      </c>
      <c r="G92" s="29">
        <v>61.54</v>
      </c>
      <c r="H92" s="29">
        <v>12.38</v>
      </c>
      <c r="I92" s="29">
        <v>12.58</v>
      </c>
      <c r="J92" s="29">
        <v>21.38</v>
      </c>
      <c r="K92" s="29">
        <v>46.84</v>
      </c>
      <c r="L92" s="29">
        <v>4.34</v>
      </c>
      <c r="M92" s="29">
        <v>25.38</v>
      </c>
      <c r="N92" s="29">
        <v>4.5199999999999996</v>
      </c>
      <c r="O92" s="29">
        <v>3.73</v>
      </c>
      <c r="P92" s="29">
        <v>0.78</v>
      </c>
      <c r="Q92" s="29">
        <v>8.1199999999999992</v>
      </c>
      <c r="R92" s="28"/>
      <c r="S92" s="28"/>
      <c r="T92" s="28"/>
      <c r="U92" s="29">
        <v>4.76</v>
      </c>
      <c r="V92" s="29">
        <v>0.08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2">
      <c r="A93" s="24" t="s">
        <v>165</v>
      </c>
      <c r="B93" s="29">
        <v>404.4</v>
      </c>
      <c r="C93" s="28"/>
      <c r="D93" s="29">
        <v>31.1</v>
      </c>
      <c r="E93" s="29">
        <v>24.02</v>
      </c>
      <c r="F93" s="29">
        <v>135.76</v>
      </c>
      <c r="G93" s="29">
        <v>64.319999999999993</v>
      </c>
      <c r="H93" s="29">
        <v>12.01</v>
      </c>
      <c r="I93" s="29">
        <v>13.59</v>
      </c>
      <c r="J93" s="29">
        <v>22.61</v>
      </c>
      <c r="K93" s="29">
        <v>46.58</v>
      </c>
      <c r="L93" s="29">
        <v>4.7</v>
      </c>
      <c r="M93" s="29">
        <v>26.32</v>
      </c>
      <c r="N93" s="29">
        <v>4.75</v>
      </c>
      <c r="O93" s="29">
        <v>4.01</v>
      </c>
      <c r="P93" s="29">
        <v>1.06</v>
      </c>
      <c r="Q93" s="29">
        <v>8.5500000000000007</v>
      </c>
      <c r="R93" s="28"/>
      <c r="S93" s="28"/>
      <c r="T93" s="28"/>
      <c r="U93" s="29">
        <v>4.88</v>
      </c>
      <c r="V93" s="29">
        <v>0.1</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2">
      <c r="A94" s="24" t="s">
        <v>166</v>
      </c>
      <c r="B94" s="29">
        <v>415.89</v>
      </c>
      <c r="C94" s="28"/>
      <c r="D94" s="29">
        <v>31.6</v>
      </c>
      <c r="E94" s="29">
        <v>25.17</v>
      </c>
      <c r="F94" s="29">
        <v>138.69</v>
      </c>
      <c r="G94" s="29">
        <v>67.62</v>
      </c>
      <c r="H94" s="29">
        <v>11.62</v>
      </c>
      <c r="I94" s="29">
        <v>14.41</v>
      </c>
      <c r="J94" s="29">
        <v>23.95</v>
      </c>
      <c r="K94" s="29">
        <v>45.76</v>
      </c>
      <c r="L94" s="29">
        <v>5.12</v>
      </c>
      <c r="M94" s="29">
        <v>27.14</v>
      </c>
      <c r="N94" s="29">
        <v>5.07</v>
      </c>
      <c r="O94" s="29">
        <v>4.33</v>
      </c>
      <c r="P94" s="29">
        <v>1.28</v>
      </c>
      <c r="Q94" s="29">
        <v>8.94</v>
      </c>
      <c r="R94" s="28"/>
      <c r="S94" s="28"/>
      <c r="T94" s="28"/>
      <c r="U94" s="29">
        <v>5.0599999999999996</v>
      </c>
      <c r="V94" s="29">
        <v>0.1</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2">
      <c r="A95" s="24" t="s">
        <v>167</v>
      </c>
      <c r="B95" s="29">
        <v>429.42</v>
      </c>
      <c r="C95" s="28"/>
      <c r="D95" s="29">
        <v>32.53</v>
      </c>
      <c r="E95" s="29">
        <v>26.08</v>
      </c>
      <c r="F95" s="29">
        <v>142.83000000000001</v>
      </c>
      <c r="G95" s="29">
        <v>71.489999999999995</v>
      </c>
      <c r="H95" s="29">
        <v>11.44</v>
      </c>
      <c r="I95" s="29">
        <v>14.93</v>
      </c>
      <c r="J95" s="29">
        <v>25.7</v>
      </c>
      <c r="K95" s="29">
        <v>44.75</v>
      </c>
      <c r="L95" s="29">
        <v>5.47</v>
      </c>
      <c r="M95" s="29">
        <v>28.29</v>
      </c>
      <c r="N95" s="29">
        <v>5.43</v>
      </c>
      <c r="O95" s="29">
        <v>4.66</v>
      </c>
      <c r="P95" s="29">
        <v>1.52</v>
      </c>
      <c r="Q95" s="29">
        <v>8.7799999999999994</v>
      </c>
      <c r="R95" s="28"/>
      <c r="S95" s="28"/>
      <c r="T95" s="28"/>
      <c r="U95" s="29">
        <v>5.42</v>
      </c>
      <c r="V95" s="29">
        <v>0.05</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2">
      <c r="A96" s="24" t="s">
        <v>168</v>
      </c>
      <c r="B96" s="29">
        <v>445.85</v>
      </c>
      <c r="C96" s="28"/>
      <c r="D96" s="29">
        <v>33.770000000000003</v>
      </c>
      <c r="E96" s="29">
        <v>26.78</v>
      </c>
      <c r="F96" s="29">
        <v>147.69</v>
      </c>
      <c r="G96" s="29">
        <v>75.569999999999993</v>
      </c>
      <c r="H96" s="29">
        <v>11.38</v>
      </c>
      <c r="I96" s="29">
        <v>15.53</v>
      </c>
      <c r="J96" s="29">
        <v>27.75</v>
      </c>
      <c r="K96" s="29">
        <v>43.95</v>
      </c>
      <c r="L96" s="29">
        <v>5.87</v>
      </c>
      <c r="M96" s="29">
        <v>29.51</v>
      </c>
      <c r="N96" s="29">
        <v>5.91</v>
      </c>
      <c r="O96" s="29">
        <v>4.99</v>
      </c>
      <c r="P96" s="29">
        <v>1.98</v>
      </c>
      <c r="Q96" s="29">
        <v>9.2200000000000006</v>
      </c>
      <c r="R96" s="28"/>
      <c r="S96" s="28"/>
      <c r="T96" s="28"/>
      <c r="U96" s="29">
        <v>5.84</v>
      </c>
      <c r="V96" s="29">
        <v>0.05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2">
      <c r="A97" s="24" t="s">
        <v>169</v>
      </c>
      <c r="B97" s="29">
        <v>505.56</v>
      </c>
      <c r="C97" s="28"/>
      <c r="D97" s="29">
        <v>34.99</v>
      </c>
      <c r="E97" s="29">
        <v>27.39</v>
      </c>
      <c r="F97" s="29">
        <v>176.83</v>
      </c>
      <c r="G97" s="29">
        <v>80.150000000000006</v>
      </c>
      <c r="H97" s="29">
        <v>11.84</v>
      </c>
      <c r="I97" s="29">
        <v>16.2</v>
      </c>
      <c r="J97" s="29">
        <v>31.21</v>
      </c>
      <c r="K97" s="29">
        <v>44.1</v>
      </c>
      <c r="L97" s="29">
        <v>6.21</v>
      </c>
      <c r="M97" s="29">
        <v>33.270000000000003</v>
      </c>
      <c r="N97" s="29">
        <v>6.42</v>
      </c>
      <c r="O97" s="29">
        <v>5.31</v>
      </c>
      <c r="P97" s="29">
        <v>15.07</v>
      </c>
      <c r="Q97" s="29">
        <v>10.01</v>
      </c>
      <c r="R97" s="28"/>
      <c r="S97" s="28"/>
      <c r="T97" s="28"/>
      <c r="U97" s="29">
        <v>6.36</v>
      </c>
      <c r="V97" s="29">
        <v>0.09</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2">
      <c r="A98" s="24" t="s">
        <v>170</v>
      </c>
      <c r="B98" s="29">
        <v>523.54999999999995</v>
      </c>
      <c r="C98" s="28"/>
      <c r="D98" s="29">
        <v>35.81</v>
      </c>
      <c r="E98" s="29">
        <v>27.71</v>
      </c>
      <c r="F98" s="29">
        <v>184.24</v>
      </c>
      <c r="G98" s="29">
        <v>82.81</v>
      </c>
      <c r="H98" s="29">
        <v>12.18</v>
      </c>
      <c r="I98" s="29">
        <v>16.760000000000002</v>
      </c>
      <c r="J98" s="29">
        <v>32.67</v>
      </c>
      <c r="K98" s="29">
        <v>44.43</v>
      </c>
      <c r="L98" s="29">
        <v>6.47</v>
      </c>
      <c r="M98" s="29">
        <v>34.89</v>
      </c>
      <c r="N98" s="29">
        <v>6.88</v>
      </c>
      <c r="O98" s="29">
        <v>5.61</v>
      </c>
      <c r="P98" s="29">
        <v>15.57</v>
      </c>
      <c r="Q98" s="29">
        <v>10.51</v>
      </c>
      <c r="R98" s="28"/>
      <c r="S98" s="28"/>
      <c r="T98" s="28"/>
      <c r="U98" s="29">
        <v>6.78</v>
      </c>
      <c r="V98" s="29">
        <v>0.09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2">
      <c r="A99" s="24" t="s">
        <v>171</v>
      </c>
      <c r="B99" s="29">
        <v>540.30999999999995</v>
      </c>
      <c r="C99" s="28"/>
      <c r="D99" s="29">
        <v>35.92</v>
      </c>
      <c r="E99" s="29">
        <v>28.02</v>
      </c>
      <c r="F99" s="29">
        <v>192.88</v>
      </c>
      <c r="G99" s="29">
        <v>83.54</v>
      </c>
      <c r="H99" s="29">
        <v>12.5</v>
      </c>
      <c r="I99" s="29">
        <v>17.73</v>
      </c>
      <c r="J99" s="29">
        <v>33.950000000000003</v>
      </c>
      <c r="K99" s="29">
        <v>45.92</v>
      </c>
      <c r="L99" s="29">
        <v>6.75</v>
      </c>
      <c r="M99" s="29">
        <v>36.299999999999997</v>
      </c>
      <c r="N99" s="29">
        <v>7.33</v>
      </c>
      <c r="O99" s="29">
        <v>5.91</v>
      </c>
      <c r="P99" s="29">
        <v>15.19</v>
      </c>
      <c r="Q99" s="29">
        <v>11.17</v>
      </c>
      <c r="R99" s="28"/>
      <c r="S99" s="28"/>
      <c r="T99" s="28"/>
      <c r="U99" s="29">
        <v>7.03</v>
      </c>
      <c r="V99" s="29">
        <v>0.11</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2">
      <c r="A100" s="24" t="s">
        <v>172</v>
      </c>
      <c r="B100" s="29">
        <v>556.45000000000005</v>
      </c>
      <c r="C100" s="28"/>
      <c r="D100" s="29">
        <v>35.340000000000003</v>
      </c>
      <c r="E100" s="29">
        <v>28.3</v>
      </c>
      <c r="F100" s="29">
        <v>202.92</v>
      </c>
      <c r="G100" s="29">
        <v>82.5</v>
      </c>
      <c r="H100" s="29">
        <v>13.11</v>
      </c>
      <c r="I100" s="29">
        <v>18.239999999999998</v>
      </c>
      <c r="J100" s="29">
        <v>34.61</v>
      </c>
      <c r="K100" s="29">
        <v>48.66</v>
      </c>
      <c r="L100" s="29">
        <v>6.84</v>
      </c>
      <c r="M100" s="29">
        <v>37.979999999999997</v>
      </c>
      <c r="N100" s="29">
        <v>7.62</v>
      </c>
      <c r="O100" s="29">
        <v>6.18</v>
      </c>
      <c r="P100" s="29">
        <v>15.52</v>
      </c>
      <c r="Q100" s="29">
        <v>11.27</v>
      </c>
      <c r="R100" s="28"/>
      <c r="S100" s="28"/>
      <c r="T100" s="28"/>
      <c r="U100" s="29">
        <v>7.19</v>
      </c>
      <c r="V100" s="29">
        <v>0.11</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2">
      <c r="A101" s="24" t="s">
        <v>173</v>
      </c>
      <c r="B101" s="29">
        <v>573.01</v>
      </c>
      <c r="C101" s="28"/>
      <c r="D101" s="29">
        <v>34.479999999999997</v>
      </c>
      <c r="E101" s="29">
        <v>28.73</v>
      </c>
      <c r="F101" s="29">
        <v>213.74</v>
      </c>
      <c r="G101" s="29">
        <v>80.66</v>
      </c>
      <c r="H101" s="29">
        <v>13.76</v>
      </c>
      <c r="I101" s="29">
        <v>18.66</v>
      </c>
      <c r="J101" s="29">
        <v>34.96</v>
      </c>
      <c r="K101" s="29">
        <v>52.55</v>
      </c>
      <c r="L101" s="29">
        <v>6.91</v>
      </c>
      <c r="M101" s="29">
        <v>39.61</v>
      </c>
      <c r="N101" s="29">
        <v>7.84</v>
      </c>
      <c r="O101" s="29">
        <v>6.43</v>
      </c>
      <c r="P101" s="29">
        <v>15.79</v>
      </c>
      <c r="Q101" s="29">
        <v>11.39</v>
      </c>
      <c r="R101" s="28"/>
      <c r="S101" s="28"/>
      <c r="T101" s="28"/>
      <c r="U101" s="29">
        <v>7.27</v>
      </c>
      <c r="V101" s="29">
        <v>0.16</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2">
      <c r="A102" s="24" t="s">
        <v>174</v>
      </c>
      <c r="B102" s="29">
        <v>590.04999999999995</v>
      </c>
      <c r="C102" s="28"/>
      <c r="D102" s="29">
        <v>33.78</v>
      </c>
      <c r="E102" s="29">
        <v>29.42</v>
      </c>
      <c r="F102" s="29">
        <v>224.08</v>
      </c>
      <c r="G102" s="29">
        <v>79.05</v>
      </c>
      <c r="H102" s="29">
        <v>14.38</v>
      </c>
      <c r="I102" s="29">
        <v>18.96</v>
      </c>
      <c r="J102" s="29">
        <v>35.18</v>
      </c>
      <c r="K102" s="29">
        <v>57.39</v>
      </c>
      <c r="L102" s="29">
        <v>7</v>
      </c>
      <c r="M102" s="29">
        <v>41.05</v>
      </c>
      <c r="N102" s="29">
        <v>8.02</v>
      </c>
      <c r="O102" s="29">
        <v>6.66</v>
      </c>
      <c r="P102" s="29">
        <v>16.02</v>
      </c>
      <c r="Q102" s="29">
        <v>11.52</v>
      </c>
      <c r="R102" s="28"/>
      <c r="S102" s="28"/>
      <c r="T102" s="28"/>
      <c r="U102" s="29">
        <v>7.29</v>
      </c>
      <c r="V102" s="29">
        <v>0.16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2">
      <c r="A103" s="24" t="s">
        <v>175</v>
      </c>
      <c r="B103" s="29">
        <v>609.17999999999995</v>
      </c>
      <c r="C103" s="28"/>
      <c r="D103" s="29">
        <v>33.630000000000003</v>
      </c>
      <c r="E103" s="29">
        <v>30.46</v>
      </c>
      <c r="F103" s="29">
        <v>233.67</v>
      </c>
      <c r="G103" s="29">
        <v>78.64</v>
      </c>
      <c r="H103" s="29">
        <v>15.07</v>
      </c>
      <c r="I103" s="29">
        <v>18.649999999999999</v>
      </c>
      <c r="J103" s="29">
        <v>35.36</v>
      </c>
      <c r="K103" s="29">
        <v>63.06</v>
      </c>
      <c r="L103" s="29">
        <v>7.05</v>
      </c>
      <c r="M103" s="29">
        <v>42.38</v>
      </c>
      <c r="N103" s="29">
        <v>8.1199999999999992</v>
      </c>
      <c r="O103" s="29">
        <v>6.86</v>
      </c>
      <c r="P103" s="29">
        <v>17.350000000000001</v>
      </c>
      <c r="Q103" s="29">
        <v>11.25</v>
      </c>
      <c r="R103" s="28"/>
      <c r="S103" s="28"/>
      <c r="T103" s="28"/>
      <c r="U103" s="29">
        <v>7.38</v>
      </c>
      <c r="V103" s="29">
        <v>0.12</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2">
      <c r="A104" s="24" t="s">
        <v>176</v>
      </c>
      <c r="B104" s="29">
        <v>629.83000000000004</v>
      </c>
      <c r="C104" s="28"/>
      <c r="D104" s="29">
        <v>34.19</v>
      </c>
      <c r="E104" s="29">
        <v>31.83</v>
      </c>
      <c r="F104" s="29">
        <v>241.94</v>
      </c>
      <c r="G104" s="29">
        <v>79.650000000000006</v>
      </c>
      <c r="H104" s="29">
        <v>15.4</v>
      </c>
      <c r="I104" s="29">
        <v>18.66</v>
      </c>
      <c r="J104" s="29">
        <v>35.92</v>
      </c>
      <c r="K104" s="29">
        <v>69.16</v>
      </c>
      <c r="L104" s="29">
        <v>7.38</v>
      </c>
      <c r="M104" s="29">
        <v>43.31</v>
      </c>
      <c r="N104" s="29">
        <v>8.3000000000000007</v>
      </c>
      <c r="O104" s="29">
        <v>7.05</v>
      </c>
      <c r="P104" s="29">
        <v>17.86</v>
      </c>
      <c r="Q104" s="29">
        <v>11.51</v>
      </c>
      <c r="R104" s="28"/>
      <c r="S104" s="28"/>
      <c r="T104" s="28"/>
      <c r="U104" s="29">
        <v>7.44</v>
      </c>
      <c r="V104" s="29">
        <v>0.12</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2">
      <c r="A105" s="24" t="s">
        <v>177</v>
      </c>
      <c r="B105" s="29">
        <v>649.92999999999995</v>
      </c>
      <c r="C105" s="28"/>
      <c r="D105" s="29">
        <v>35.24</v>
      </c>
      <c r="E105" s="29">
        <v>33.19</v>
      </c>
      <c r="F105" s="29">
        <v>248.63</v>
      </c>
      <c r="G105" s="29">
        <v>81.58</v>
      </c>
      <c r="H105" s="29">
        <v>15.48</v>
      </c>
      <c r="I105" s="29">
        <v>18.649999999999999</v>
      </c>
      <c r="J105" s="29">
        <v>36.67</v>
      </c>
      <c r="K105" s="29">
        <v>75.12</v>
      </c>
      <c r="L105" s="29">
        <v>7.73</v>
      </c>
      <c r="M105" s="29">
        <v>43.91</v>
      </c>
      <c r="N105" s="29">
        <v>8.4600000000000009</v>
      </c>
      <c r="O105" s="29">
        <v>7.23</v>
      </c>
      <c r="P105" s="29">
        <v>18.37</v>
      </c>
      <c r="Q105" s="29">
        <v>11.86</v>
      </c>
      <c r="R105" s="28"/>
      <c r="S105" s="28"/>
      <c r="T105" s="28"/>
      <c r="U105" s="29">
        <v>7.59</v>
      </c>
      <c r="V105" s="29">
        <v>0.13</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2">
      <c r="A106" s="24" t="s">
        <v>178</v>
      </c>
      <c r="B106" s="29">
        <v>667</v>
      </c>
      <c r="C106" s="28"/>
      <c r="D106" s="29">
        <v>36.56</v>
      </c>
      <c r="E106" s="29">
        <v>34.21</v>
      </c>
      <c r="F106" s="29">
        <v>253.42</v>
      </c>
      <c r="G106" s="29">
        <v>83.84</v>
      </c>
      <c r="H106" s="29">
        <v>15.22</v>
      </c>
      <c r="I106" s="29">
        <v>18.739999999999998</v>
      </c>
      <c r="J106" s="29">
        <v>37.6</v>
      </c>
      <c r="K106" s="29">
        <v>80.31</v>
      </c>
      <c r="L106" s="29">
        <v>8.01</v>
      </c>
      <c r="M106" s="29">
        <v>44.15</v>
      </c>
      <c r="N106" s="29">
        <v>8.5500000000000007</v>
      </c>
      <c r="O106" s="29">
        <v>7.41</v>
      </c>
      <c r="P106" s="29">
        <v>18.75</v>
      </c>
      <c r="Q106" s="29">
        <v>12.23</v>
      </c>
      <c r="R106" s="28"/>
      <c r="S106" s="28"/>
      <c r="T106" s="28"/>
      <c r="U106" s="29">
        <v>7.76</v>
      </c>
      <c r="V106" s="29">
        <v>0.13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2">
      <c r="A107" s="24" t="s">
        <v>179</v>
      </c>
      <c r="B107" s="29">
        <v>679.03</v>
      </c>
      <c r="C107" s="28"/>
      <c r="D107" s="29">
        <v>37.96</v>
      </c>
      <c r="E107" s="29">
        <v>34.630000000000003</v>
      </c>
      <c r="F107" s="29">
        <v>256.02999999999997</v>
      </c>
      <c r="G107" s="29">
        <v>85.91</v>
      </c>
      <c r="H107" s="29">
        <v>14.39</v>
      </c>
      <c r="I107" s="29">
        <v>19.5</v>
      </c>
      <c r="J107" s="29">
        <v>38.74</v>
      </c>
      <c r="K107" s="29">
        <v>84.17</v>
      </c>
      <c r="L107" s="29">
        <v>8.1999999999999993</v>
      </c>
      <c r="M107" s="29">
        <v>43.9</v>
      </c>
      <c r="N107" s="29">
        <v>8.65</v>
      </c>
      <c r="O107" s="29">
        <v>7.59</v>
      </c>
      <c r="P107" s="29">
        <v>18.27</v>
      </c>
      <c r="Q107" s="29">
        <v>12.87</v>
      </c>
      <c r="R107" s="28"/>
      <c r="S107" s="28"/>
      <c r="T107" s="28"/>
      <c r="U107" s="29">
        <v>7.91</v>
      </c>
      <c r="V107" s="29">
        <v>0.18</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2">
      <c r="A108" s="24" t="s">
        <v>180</v>
      </c>
      <c r="B108" s="29">
        <v>687.22</v>
      </c>
      <c r="C108" s="28"/>
      <c r="D108" s="29">
        <v>39.31</v>
      </c>
      <c r="E108" s="29">
        <v>34.479999999999997</v>
      </c>
      <c r="F108" s="29">
        <v>256.58</v>
      </c>
      <c r="G108" s="29">
        <v>87.66</v>
      </c>
      <c r="H108" s="29">
        <v>13.48</v>
      </c>
      <c r="I108" s="29">
        <v>20.05</v>
      </c>
      <c r="J108" s="29">
        <v>40.049999999999997</v>
      </c>
      <c r="K108" s="29">
        <v>86.55</v>
      </c>
      <c r="L108" s="29">
        <v>8.19</v>
      </c>
      <c r="M108" s="29">
        <v>43.52</v>
      </c>
      <c r="N108" s="29">
        <v>8.66</v>
      </c>
      <c r="O108" s="29">
        <v>7.78</v>
      </c>
      <c r="P108" s="29">
        <v>19.04</v>
      </c>
      <c r="Q108" s="29">
        <v>13.38</v>
      </c>
      <c r="R108" s="28"/>
      <c r="S108" s="28"/>
      <c r="T108" s="28"/>
      <c r="U108" s="29">
        <v>8.1999999999999993</v>
      </c>
      <c r="V108" s="29">
        <v>0.18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2">
      <c r="A109" s="24" t="s">
        <v>181</v>
      </c>
      <c r="B109" s="29">
        <v>693.27</v>
      </c>
      <c r="C109" s="28"/>
      <c r="D109" s="29">
        <v>40.659999999999997</v>
      </c>
      <c r="E109" s="29">
        <v>34.200000000000003</v>
      </c>
      <c r="F109" s="29">
        <v>255.44</v>
      </c>
      <c r="G109" s="29">
        <v>89.39</v>
      </c>
      <c r="H109" s="29">
        <v>12.58</v>
      </c>
      <c r="I109" s="29">
        <v>20.7</v>
      </c>
      <c r="J109" s="29">
        <v>41.58</v>
      </c>
      <c r="K109" s="29">
        <v>88.03</v>
      </c>
      <c r="L109" s="29">
        <v>8.17</v>
      </c>
      <c r="M109" s="29">
        <v>43</v>
      </c>
      <c r="N109" s="29">
        <v>8.76</v>
      </c>
      <c r="O109" s="29">
        <v>7.97</v>
      </c>
      <c r="P109" s="29">
        <v>19.91</v>
      </c>
      <c r="Q109" s="29">
        <v>14.02</v>
      </c>
      <c r="R109" s="28"/>
      <c r="S109" s="28"/>
      <c r="T109" s="28"/>
      <c r="U109" s="29">
        <v>8.52</v>
      </c>
      <c r="V109" s="29">
        <v>0.21</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2">
      <c r="A110" s="24" t="s">
        <v>182</v>
      </c>
      <c r="B110" s="29">
        <v>697.84</v>
      </c>
      <c r="C110" s="28"/>
      <c r="D110" s="29">
        <v>42.05</v>
      </c>
      <c r="E110" s="29">
        <v>34.21</v>
      </c>
      <c r="F110" s="29">
        <v>253.02</v>
      </c>
      <c r="G110" s="29">
        <v>91.42</v>
      </c>
      <c r="H110" s="29">
        <v>11.99</v>
      </c>
      <c r="I110" s="29">
        <v>21.31</v>
      </c>
      <c r="J110" s="29">
        <v>43.37</v>
      </c>
      <c r="K110" s="29">
        <v>88.19</v>
      </c>
      <c r="L110" s="29">
        <v>8.2799999999999994</v>
      </c>
      <c r="M110" s="29">
        <v>42.45</v>
      </c>
      <c r="N110" s="29">
        <v>9.01</v>
      </c>
      <c r="O110" s="29">
        <v>8.16</v>
      </c>
      <c r="P110" s="29">
        <v>20.72</v>
      </c>
      <c r="Q110" s="29">
        <v>14.55</v>
      </c>
      <c r="R110" s="28"/>
      <c r="S110" s="28"/>
      <c r="T110" s="28"/>
      <c r="U110" s="29">
        <v>8.7899999999999991</v>
      </c>
      <c r="V110" s="29">
        <v>0.21</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2">
      <c r="A111" s="24" t="s">
        <v>183</v>
      </c>
      <c r="B111" s="29">
        <v>703.27</v>
      </c>
      <c r="C111" s="28"/>
      <c r="D111" s="29">
        <v>43.47</v>
      </c>
      <c r="E111" s="29">
        <v>34.89</v>
      </c>
      <c r="F111" s="29">
        <v>249.81</v>
      </c>
      <c r="G111" s="29">
        <v>94.05</v>
      </c>
      <c r="H111" s="29">
        <v>12.18</v>
      </c>
      <c r="I111" s="29">
        <v>21.33</v>
      </c>
      <c r="J111" s="29">
        <v>45.42</v>
      </c>
      <c r="K111" s="29">
        <v>87.76</v>
      </c>
      <c r="L111" s="29">
        <v>8.5500000000000007</v>
      </c>
      <c r="M111" s="29">
        <v>42.03</v>
      </c>
      <c r="N111" s="29">
        <v>9.42</v>
      </c>
      <c r="O111" s="29">
        <v>8.34</v>
      </c>
      <c r="P111" s="29">
        <v>21.84</v>
      </c>
      <c r="Q111" s="29">
        <v>14.82</v>
      </c>
      <c r="R111" s="28"/>
      <c r="S111" s="28"/>
      <c r="T111" s="28"/>
      <c r="U111" s="29">
        <v>9.0299999999999994</v>
      </c>
      <c r="V111" s="29">
        <v>0.15</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2">
      <c r="A112" s="24" t="s">
        <v>184</v>
      </c>
      <c r="B112" s="29">
        <v>711.54</v>
      </c>
      <c r="C112" s="28"/>
      <c r="D112" s="29">
        <v>44.91</v>
      </c>
      <c r="E112" s="29">
        <v>36.31</v>
      </c>
      <c r="F112" s="29">
        <v>246.58</v>
      </c>
      <c r="G112" s="29">
        <v>97.15</v>
      </c>
      <c r="H112" s="29">
        <v>12.75</v>
      </c>
      <c r="I112" s="29">
        <v>21.64</v>
      </c>
      <c r="J112" s="29">
        <v>47.69</v>
      </c>
      <c r="K112" s="29">
        <v>87.22</v>
      </c>
      <c r="L112" s="29">
        <v>9.14</v>
      </c>
      <c r="M112" s="29">
        <v>41.8</v>
      </c>
      <c r="N112" s="29">
        <v>10.27</v>
      </c>
      <c r="O112" s="29">
        <v>8.5399999999999991</v>
      </c>
      <c r="P112" s="29">
        <v>22.63</v>
      </c>
      <c r="Q112" s="29">
        <v>15.42</v>
      </c>
      <c r="R112" s="28"/>
      <c r="S112" s="28"/>
      <c r="T112" s="28"/>
      <c r="U112" s="29">
        <v>9.17</v>
      </c>
      <c r="V112" s="29">
        <v>0.15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2">
      <c r="A113" s="24" t="s">
        <v>185</v>
      </c>
      <c r="B113" s="29">
        <v>722.35</v>
      </c>
      <c r="C113" s="28"/>
      <c r="D113" s="29">
        <v>46.17</v>
      </c>
      <c r="E113" s="29">
        <v>37.83</v>
      </c>
      <c r="F113" s="29">
        <v>244.45</v>
      </c>
      <c r="G113" s="29">
        <v>100.17</v>
      </c>
      <c r="H113" s="29">
        <v>13.62</v>
      </c>
      <c r="I113" s="29">
        <v>21.82</v>
      </c>
      <c r="J113" s="29">
        <v>50.21</v>
      </c>
      <c r="K113" s="29">
        <v>87.27</v>
      </c>
      <c r="L113" s="29">
        <v>9.81</v>
      </c>
      <c r="M113" s="29">
        <v>41.81</v>
      </c>
      <c r="N113" s="29">
        <v>11.29</v>
      </c>
      <c r="O113" s="29">
        <v>8.77</v>
      </c>
      <c r="P113" s="29">
        <v>23.43</v>
      </c>
      <c r="Q113" s="29">
        <v>16.02</v>
      </c>
      <c r="R113" s="28"/>
      <c r="S113" s="28"/>
      <c r="T113" s="28"/>
      <c r="U113" s="29">
        <v>9.34</v>
      </c>
      <c r="V113" s="29">
        <v>0.16</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2">
      <c r="A114" s="24" t="s">
        <v>186</v>
      </c>
      <c r="B114" s="29">
        <v>734.33</v>
      </c>
      <c r="C114" s="28"/>
      <c r="D114" s="29">
        <v>47.07</v>
      </c>
      <c r="E114" s="29">
        <v>38.770000000000003</v>
      </c>
      <c r="F114" s="29">
        <v>244.35</v>
      </c>
      <c r="G114" s="29">
        <v>102.52</v>
      </c>
      <c r="H114" s="29">
        <v>14.43</v>
      </c>
      <c r="I114" s="29">
        <v>21.93</v>
      </c>
      <c r="J114" s="29">
        <v>52.31</v>
      </c>
      <c r="K114" s="29">
        <v>88.55</v>
      </c>
      <c r="L114" s="29">
        <v>10.41</v>
      </c>
      <c r="M114" s="29">
        <v>42.01</v>
      </c>
      <c r="N114" s="29">
        <v>12.27</v>
      </c>
      <c r="O114" s="29">
        <v>9.0399999999999991</v>
      </c>
      <c r="P114" s="29">
        <v>24.15</v>
      </c>
      <c r="Q114" s="29">
        <v>16.579999999999998</v>
      </c>
      <c r="R114" s="28"/>
      <c r="S114" s="28"/>
      <c r="T114" s="28"/>
      <c r="U114" s="29">
        <v>9.61</v>
      </c>
      <c r="V114" s="29">
        <v>0.16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2">
      <c r="A115" s="24" t="s">
        <v>187</v>
      </c>
      <c r="B115" s="29">
        <v>747.54</v>
      </c>
      <c r="C115" s="28"/>
      <c r="D115" s="29">
        <v>47.47</v>
      </c>
      <c r="E115" s="29">
        <v>38.49</v>
      </c>
      <c r="F115" s="29">
        <v>247.33</v>
      </c>
      <c r="G115" s="29">
        <v>103.67</v>
      </c>
      <c r="H115" s="29">
        <v>14.67</v>
      </c>
      <c r="I115" s="29">
        <v>22.49</v>
      </c>
      <c r="J115" s="29">
        <v>54.08</v>
      </c>
      <c r="K115" s="29">
        <v>91.69</v>
      </c>
      <c r="L115" s="29">
        <v>10.88</v>
      </c>
      <c r="M115" s="29">
        <v>42.47</v>
      </c>
      <c r="N115" s="29">
        <v>13.04</v>
      </c>
      <c r="O115" s="29">
        <v>9.39</v>
      </c>
      <c r="P115" s="29">
        <v>24.42</v>
      </c>
      <c r="Q115" s="29">
        <v>17.11</v>
      </c>
      <c r="R115" s="28"/>
      <c r="S115" s="28"/>
      <c r="T115" s="28"/>
      <c r="U115" s="29">
        <v>10</v>
      </c>
      <c r="V115" s="29">
        <v>0.21</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2">
      <c r="A116" s="24" t="s">
        <v>188</v>
      </c>
      <c r="B116" s="29">
        <v>763.63</v>
      </c>
      <c r="C116" s="28"/>
      <c r="D116" s="29">
        <v>47.4</v>
      </c>
      <c r="E116" s="29">
        <v>37.26</v>
      </c>
      <c r="F116" s="29">
        <v>254.22</v>
      </c>
      <c r="G116" s="29">
        <v>103.64</v>
      </c>
      <c r="H116" s="29">
        <v>14.76</v>
      </c>
      <c r="I116" s="29">
        <v>22.83</v>
      </c>
      <c r="J116" s="29">
        <v>55.47</v>
      </c>
      <c r="K116" s="29">
        <v>96.35</v>
      </c>
      <c r="L116" s="29">
        <v>11.06</v>
      </c>
      <c r="M116" s="29">
        <v>43.25</v>
      </c>
      <c r="N116" s="29">
        <v>13.62</v>
      </c>
      <c r="O116" s="29">
        <v>9.8000000000000007</v>
      </c>
      <c r="P116" s="29">
        <v>25.48</v>
      </c>
      <c r="Q116" s="29">
        <v>17.55</v>
      </c>
      <c r="R116" s="28"/>
      <c r="S116" s="28"/>
      <c r="T116" s="28"/>
      <c r="U116" s="29">
        <v>10.59</v>
      </c>
      <c r="V116" s="29">
        <v>0.21</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2">
      <c r="A117" s="24" t="s">
        <v>189</v>
      </c>
      <c r="B117" s="29">
        <v>783.72</v>
      </c>
      <c r="C117" s="28"/>
      <c r="D117" s="29">
        <v>47.21</v>
      </c>
      <c r="E117" s="29">
        <v>35.74</v>
      </c>
      <c r="F117" s="29">
        <v>264.93</v>
      </c>
      <c r="G117" s="29">
        <v>103.04</v>
      </c>
      <c r="H117" s="29">
        <v>14.69</v>
      </c>
      <c r="I117" s="29">
        <v>23.68</v>
      </c>
      <c r="J117" s="29">
        <v>56.76</v>
      </c>
      <c r="K117" s="29">
        <v>101.34</v>
      </c>
      <c r="L117" s="29">
        <v>11.2</v>
      </c>
      <c r="M117" s="29">
        <v>44.37</v>
      </c>
      <c r="N117" s="29">
        <v>14.01</v>
      </c>
      <c r="O117" s="29">
        <v>10.27</v>
      </c>
      <c r="P117" s="29">
        <v>26.65</v>
      </c>
      <c r="Q117" s="29">
        <v>17.98</v>
      </c>
      <c r="R117" s="28"/>
      <c r="S117" s="28"/>
      <c r="T117" s="28"/>
      <c r="U117" s="29">
        <v>11.23</v>
      </c>
      <c r="V117" s="29">
        <v>0.22</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2">
      <c r="A118" s="24" t="s">
        <v>190</v>
      </c>
      <c r="B118" s="29">
        <v>807.31</v>
      </c>
      <c r="C118" s="28"/>
      <c r="D118" s="29">
        <v>47.24</v>
      </c>
      <c r="E118" s="29">
        <v>34.659999999999997</v>
      </c>
      <c r="F118" s="29">
        <v>279.19</v>
      </c>
      <c r="G118" s="29">
        <v>102.52</v>
      </c>
      <c r="H118" s="29">
        <v>14.69</v>
      </c>
      <c r="I118" s="29">
        <v>24.71</v>
      </c>
      <c r="J118" s="29">
        <v>58.2</v>
      </c>
      <c r="K118" s="29">
        <v>105.23</v>
      </c>
      <c r="L118" s="29">
        <v>11.45</v>
      </c>
      <c r="M118" s="29">
        <v>45.82</v>
      </c>
      <c r="N118" s="29">
        <v>14.24</v>
      </c>
      <c r="O118" s="29">
        <v>10.76</v>
      </c>
      <c r="P118" s="29">
        <v>27.81</v>
      </c>
      <c r="Q118" s="29">
        <v>18.38</v>
      </c>
      <c r="R118" s="28"/>
      <c r="S118" s="28"/>
      <c r="T118" s="28"/>
      <c r="U118" s="29">
        <v>11.79</v>
      </c>
      <c r="V118" s="29">
        <v>0.22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2">
      <c r="A119" s="24" t="s">
        <v>191</v>
      </c>
      <c r="B119" s="29">
        <v>835.66</v>
      </c>
      <c r="C119" s="28"/>
      <c r="D119" s="29">
        <v>47.77</v>
      </c>
      <c r="E119" s="29">
        <v>34.869999999999997</v>
      </c>
      <c r="F119" s="29">
        <v>296.81</v>
      </c>
      <c r="G119" s="29">
        <v>102.69</v>
      </c>
      <c r="H119" s="29">
        <v>15.22</v>
      </c>
      <c r="I119" s="29">
        <v>25.62</v>
      </c>
      <c r="J119" s="29">
        <v>59.98</v>
      </c>
      <c r="K119" s="29">
        <v>106.79</v>
      </c>
      <c r="L119" s="29">
        <v>11.88</v>
      </c>
      <c r="M119" s="29">
        <v>47.58</v>
      </c>
      <c r="N119" s="29">
        <v>14.54</v>
      </c>
      <c r="O119" s="29">
        <v>11.25</v>
      </c>
      <c r="P119" s="29">
        <v>28.95</v>
      </c>
      <c r="Q119" s="29">
        <v>18.829999999999998</v>
      </c>
      <c r="R119" s="28"/>
      <c r="S119" s="28"/>
      <c r="T119" s="28"/>
      <c r="U119" s="29">
        <v>12.22</v>
      </c>
      <c r="V119" s="29">
        <v>0.19</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2">
      <c r="A120" s="24" t="s">
        <v>192</v>
      </c>
      <c r="B120" s="29">
        <v>868.1</v>
      </c>
      <c r="C120" s="28"/>
      <c r="D120" s="29">
        <v>48.89</v>
      </c>
      <c r="E120" s="29">
        <v>36.22</v>
      </c>
      <c r="F120" s="29">
        <v>316.5</v>
      </c>
      <c r="G120" s="29">
        <v>103.75</v>
      </c>
      <c r="H120" s="29">
        <v>15.88</v>
      </c>
      <c r="I120" s="29">
        <v>27.81</v>
      </c>
      <c r="J120" s="29">
        <v>62.14</v>
      </c>
      <c r="K120" s="29">
        <v>105.75</v>
      </c>
      <c r="L120" s="29">
        <v>12.66</v>
      </c>
      <c r="M120" s="29">
        <v>49.66</v>
      </c>
      <c r="N120" s="29">
        <v>14.78</v>
      </c>
      <c r="O120" s="29">
        <v>11.74</v>
      </c>
      <c r="P120" s="29">
        <v>29.97</v>
      </c>
      <c r="Q120" s="29">
        <v>19.32</v>
      </c>
      <c r="R120" s="28"/>
      <c r="S120" s="28"/>
      <c r="T120" s="28"/>
      <c r="U120" s="29">
        <v>12.38</v>
      </c>
      <c r="V120" s="29">
        <v>0.19</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2">
      <c r="A121" s="24" t="s">
        <v>193</v>
      </c>
      <c r="B121" s="29">
        <v>900.15</v>
      </c>
      <c r="C121" s="28"/>
      <c r="D121" s="29">
        <v>50.25</v>
      </c>
      <c r="E121" s="29">
        <v>38.18</v>
      </c>
      <c r="F121" s="29">
        <v>335.76</v>
      </c>
      <c r="G121" s="29">
        <v>105.5</v>
      </c>
      <c r="H121" s="29">
        <v>16.84</v>
      </c>
      <c r="I121" s="29">
        <v>29.87</v>
      </c>
      <c r="J121" s="29">
        <v>64.290000000000006</v>
      </c>
      <c r="K121" s="29">
        <v>102.67</v>
      </c>
      <c r="L121" s="29">
        <v>13.47</v>
      </c>
      <c r="M121" s="29">
        <v>51.76</v>
      </c>
      <c r="N121" s="29">
        <v>15.36</v>
      </c>
      <c r="O121" s="29">
        <v>12.2</v>
      </c>
      <c r="P121" s="29">
        <v>30.87</v>
      </c>
      <c r="Q121" s="29">
        <v>20.059999999999999</v>
      </c>
      <c r="R121" s="28"/>
      <c r="S121" s="28"/>
      <c r="T121" s="28"/>
      <c r="U121" s="29">
        <v>12.42</v>
      </c>
      <c r="V121" s="29">
        <v>0.2</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2">
      <c r="A122" s="24" t="s">
        <v>194</v>
      </c>
      <c r="B122" s="29">
        <v>924.58</v>
      </c>
      <c r="C122" s="28"/>
      <c r="D122" s="29">
        <v>51.52</v>
      </c>
      <c r="E122" s="29">
        <v>39.950000000000003</v>
      </c>
      <c r="F122" s="29">
        <v>350.23</v>
      </c>
      <c r="G122" s="29">
        <v>107.67</v>
      </c>
      <c r="H122" s="29">
        <v>17.850000000000001</v>
      </c>
      <c r="I122" s="29">
        <v>31.17</v>
      </c>
      <c r="J122" s="29">
        <v>66.069999999999993</v>
      </c>
      <c r="K122" s="29">
        <v>98.16</v>
      </c>
      <c r="L122" s="29">
        <v>14.09</v>
      </c>
      <c r="M122" s="29">
        <v>53.61</v>
      </c>
      <c r="N122" s="29">
        <v>16.43</v>
      </c>
      <c r="O122" s="29">
        <v>12.61</v>
      </c>
      <c r="P122" s="29">
        <v>31.63</v>
      </c>
      <c r="Q122" s="29">
        <v>20.5</v>
      </c>
      <c r="R122" s="28"/>
      <c r="S122" s="28"/>
      <c r="T122" s="28"/>
      <c r="U122" s="29">
        <v>12.41</v>
      </c>
      <c r="V122" s="29">
        <v>0.2</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2">
      <c r="A123" s="24" t="s">
        <v>195</v>
      </c>
      <c r="B123" s="29">
        <v>938.07</v>
      </c>
      <c r="C123" s="28"/>
      <c r="D123" s="29">
        <v>52.46</v>
      </c>
      <c r="E123" s="29">
        <v>40.79</v>
      </c>
      <c r="F123" s="29">
        <v>357.81</v>
      </c>
      <c r="G123" s="29">
        <v>110.06</v>
      </c>
      <c r="H123" s="29">
        <v>18.52</v>
      </c>
      <c r="I123" s="29">
        <v>31.58</v>
      </c>
      <c r="J123" s="29">
        <v>67.19</v>
      </c>
      <c r="K123" s="29">
        <v>92.88</v>
      </c>
      <c r="L123" s="29">
        <v>14.41</v>
      </c>
      <c r="M123" s="29">
        <v>55.13</v>
      </c>
      <c r="N123" s="29">
        <v>18.149999999999999</v>
      </c>
      <c r="O123" s="29">
        <v>12.97</v>
      </c>
      <c r="P123" s="29">
        <v>32.200000000000003</v>
      </c>
      <c r="Q123" s="29">
        <v>20.84</v>
      </c>
      <c r="R123" s="28"/>
      <c r="S123" s="28"/>
      <c r="T123" s="28"/>
      <c r="U123" s="29">
        <v>12.36</v>
      </c>
      <c r="V123" s="29">
        <v>0.28999999999999998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2">
      <c r="A124" s="24" t="s">
        <v>196</v>
      </c>
      <c r="B124" s="29">
        <v>940.49</v>
      </c>
      <c r="C124" s="28"/>
      <c r="D124" s="29">
        <v>52.9</v>
      </c>
      <c r="E124" s="29">
        <v>40.72</v>
      </c>
      <c r="F124" s="29">
        <v>357.94</v>
      </c>
      <c r="G124" s="29">
        <v>112.77</v>
      </c>
      <c r="H124" s="29">
        <v>19.43</v>
      </c>
      <c r="I124" s="29">
        <v>30.37</v>
      </c>
      <c r="J124" s="29">
        <v>67.53</v>
      </c>
      <c r="K124" s="29">
        <v>87.33</v>
      </c>
      <c r="L124" s="29">
        <v>14.24</v>
      </c>
      <c r="M124" s="29">
        <v>56.11</v>
      </c>
      <c r="N124" s="29">
        <v>20.77</v>
      </c>
      <c r="O124" s="29">
        <v>13.24</v>
      </c>
      <c r="P124" s="29">
        <v>32.700000000000003</v>
      </c>
      <c r="Q124" s="29">
        <v>21.24</v>
      </c>
      <c r="R124" s="28"/>
      <c r="S124" s="28"/>
      <c r="T124" s="28"/>
      <c r="U124" s="29">
        <v>12.47</v>
      </c>
      <c r="V124" s="29">
        <v>0.3</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2">
      <c r="A125" s="24" t="s">
        <v>197</v>
      </c>
      <c r="B125" s="29">
        <v>935.78</v>
      </c>
      <c r="C125" s="28"/>
      <c r="D125" s="29">
        <v>53.07</v>
      </c>
      <c r="E125" s="29">
        <v>39.840000000000003</v>
      </c>
      <c r="F125" s="29">
        <v>352.42</v>
      </c>
      <c r="G125" s="29">
        <v>116.26</v>
      </c>
      <c r="H125" s="29">
        <v>20.170000000000002</v>
      </c>
      <c r="I125" s="29">
        <v>28.74</v>
      </c>
      <c r="J125" s="29">
        <v>67.47</v>
      </c>
      <c r="K125" s="29">
        <v>82.1</v>
      </c>
      <c r="L125" s="29">
        <v>13.91</v>
      </c>
      <c r="M125" s="29">
        <v>56.9</v>
      </c>
      <c r="N125" s="29">
        <v>23.48</v>
      </c>
      <c r="O125" s="29">
        <v>13.43</v>
      </c>
      <c r="P125" s="29">
        <v>33.090000000000003</v>
      </c>
      <c r="Q125" s="29">
        <v>21.54</v>
      </c>
      <c r="R125" s="28"/>
      <c r="S125" s="28"/>
      <c r="T125" s="28"/>
      <c r="U125" s="29">
        <v>12.63</v>
      </c>
      <c r="V125" s="29">
        <v>0.31</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2">
      <c r="A126" s="24" t="s">
        <v>198</v>
      </c>
      <c r="B126" s="29">
        <v>927.61</v>
      </c>
      <c r="C126" s="28"/>
      <c r="D126" s="29">
        <v>53.15</v>
      </c>
      <c r="E126" s="29">
        <v>38.43</v>
      </c>
      <c r="F126" s="29">
        <v>343.2</v>
      </c>
      <c r="G126" s="29">
        <v>120.98</v>
      </c>
      <c r="H126" s="29">
        <v>20.71</v>
      </c>
      <c r="I126" s="29">
        <v>27.87</v>
      </c>
      <c r="J126" s="29">
        <v>67.319999999999993</v>
      </c>
      <c r="K126" s="29">
        <v>76.73</v>
      </c>
      <c r="L126" s="29">
        <v>13.66</v>
      </c>
      <c r="M126" s="29">
        <v>57.73</v>
      </c>
      <c r="N126" s="29">
        <v>25.62</v>
      </c>
      <c r="O126" s="29">
        <v>13.53</v>
      </c>
      <c r="P126" s="29">
        <v>33.42</v>
      </c>
      <c r="Q126" s="29">
        <v>21.69</v>
      </c>
      <c r="R126" s="28"/>
      <c r="S126" s="28"/>
      <c r="T126" s="28"/>
      <c r="U126" s="29">
        <v>12.8</v>
      </c>
      <c r="V126" s="29">
        <v>0.31</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2">
      <c r="A127" s="24" t="s">
        <v>199</v>
      </c>
      <c r="B127" s="29">
        <v>920.12</v>
      </c>
      <c r="C127" s="28"/>
      <c r="D127" s="29">
        <v>53.3</v>
      </c>
      <c r="E127" s="29">
        <v>36.96</v>
      </c>
      <c r="F127" s="29">
        <v>332.19</v>
      </c>
      <c r="G127" s="29">
        <v>127.38</v>
      </c>
      <c r="H127" s="29">
        <v>21.38</v>
      </c>
      <c r="I127" s="29">
        <v>27.5</v>
      </c>
      <c r="J127" s="29">
        <v>67.38</v>
      </c>
      <c r="K127" s="29">
        <v>72.400000000000006</v>
      </c>
      <c r="L127" s="29">
        <v>13.62</v>
      </c>
      <c r="M127" s="29">
        <v>58.84</v>
      </c>
      <c r="N127" s="29">
        <v>26.56</v>
      </c>
      <c r="O127" s="29">
        <v>13.53</v>
      </c>
      <c r="P127" s="29">
        <v>33.82</v>
      </c>
      <c r="Q127" s="29">
        <v>21.51</v>
      </c>
      <c r="R127" s="28"/>
      <c r="S127" s="28"/>
      <c r="T127" s="28"/>
      <c r="U127" s="29">
        <v>13.06</v>
      </c>
      <c r="V127" s="29">
        <v>0.2</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2">
      <c r="A128" s="24" t="s">
        <v>200</v>
      </c>
      <c r="B128" s="29">
        <v>917.66</v>
      </c>
      <c r="C128" s="28"/>
      <c r="D128" s="29">
        <v>53.62</v>
      </c>
      <c r="E128" s="29">
        <v>35.43</v>
      </c>
      <c r="F128" s="29">
        <v>321.76</v>
      </c>
      <c r="G128" s="29">
        <v>135.38</v>
      </c>
      <c r="H128" s="29">
        <v>21.56</v>
      </c>
      <c r="I128" s="29">
        <v>28.63</v>
      </c>
      <c r="J128" s="29">
        <v>67.92</v>
      </c>
      <c r="K128" s="29">
        <v>69.31</v>
      </c>
      <c r="L128" s="29">
        <v>14.04</v>
      </c>
      <c r="M128" s="29">
        <v>60.46</v>
      </c>
      <c r="N128" s="29">
        <v>26.45</v>
      </c>
      <c r="O128" s="29">
        <v>13.52</v>
      </c>
      <c r="P128" s="29">
        <v>34.24</v>
      </c>
      <c r="Q128" s="29">
        <v>21.38</v>
      </c>
      <c r="R128" s="28"/>
      <c r="S128" s="28"/>
      <c r="T128" s="28"/>
      <c r="U128" s="29">
        <v>13.26</v>
      </c>
      <c r="V128" s="29">
        <v>0.21</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2">
      <c r="A129" s="24" t="s">
        <v>201</v>
      </c>
      <c r="B129" s="29">
        <v>923.4</v>
      </c>
      <c r="C129" s="28"/>
      <c r="D129" s="29">
        <v>53.98</v>
      </c>
      <c r="E129" s="29">
        <v>34.229999999999997</v>
      </c>
      <c r="F129" s="29">
        <v>313.63</v>
      </c>
      <c r="G129" s="29">
        <v>144.37</v>
      </c>
      <c r="H129" s="29">
        <v>22.16</v>
      </c>
      <c r="I129" s="29">
        <v>31.08</v>
      </c>
      <c r="J129" s="29">
        <v>68.97</v>
      </c>
      <c r="K129" s="29">
        <v>68.17</v>
      </c>
      <c r="L129" s="29">
        <v>14.58</v>
      </c>
      <c r="M129" s="29">
        <v>62.33</v>
      </c>
      <c r="N129" s="29">
        <v>25.88</v>
      </c>
      <c r="O129" s="29">
        <v>13.62</v>
      </c>
      <c r="P129" s="29">
        <v>34.729999999999997</v>
      </c>
      <c r="Q129" s="29">
        <v>21.38</v>
      </c>
      <c r="R129" s="28"/>
      <c r="S129" s="28"/>
      <c r="T129" s="28"/>
      <c r="U129" s="29">
        <v>13.53</v>
      </c>
      <c r="V129" s="29">
        <v>0.23</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2">
      <c r="A130" s="24" t="s">
        <v>202</v>
      </c>
      <c r="B130" s="29">
        <v>938.67</v>
      </c>
      <c r="C130" s="28"/>
      <c r="D130" s="29">
        <v>54.27</v>
      </c>
      <c r="E130" s="29">
        <v>33.82</v>
      </c>
      <c r="F130" s="29">
        <v>309.58999999999997</v>
      </c>
      <c r="G130" s="29">
        <v>153.72</v>
      </c>
      <c r="H130" s="29">
        <v>22.49</v>
      </c>
      <c r="I130" s="29">
        <v>33.96</v>
      </c>
      <c r="J130" s="29">
        <v>70.58</v>
      </c>
      <c r="K130" s="29">
        <v>69.7</v>
      </c>
      <c r="L130" s="29">
        <v>15.04</v>
      </c>
      <c r="M130" s="29">
        <v>64.290000000000006</v>
      </c>
      <c r="N130" s="29">
        <v>25.53</v>
      </c>
      <c r="O130" s="29">
        <v>13.97</v>
      </c>
      <c r="P130" s="29">
        <v>35.299999999999997</v>
      </c>
      <c r="Q130" s="29">
        <v>21.74</v>
      </c>
      <c r="R130" s="28"/>
      <c r="S130" s="28"/>
      <c r="T130" s="28"/>
      <c r="U130" s="29">
        <v>13.91</v>
      </c>
      <c r="V130" s="29">
        <v>0.22</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2">
      <c r="A131" s="24" t="s">
        <v>203</v>
      </c>
      <c r="B131" s="29">
        <v>966.65</v>
      </c>
      <c r="C131" s="28"/>
      <c r="D131" s="29">
        <v>54.42</v>
      </c>
      <c r="E131" s="29">
        <v>34.31</v>
      </c>
      <c r="F131" s="29">
        <v>311.82</v>
      </c>
      <c r="G131" s="29">
        <v>162.81</v>
      </c>
      <c r="H131" s="29">
        <v>22.67</v>
      </c>
      <c r="I131" s="29">
        <v>37.229999999999997</v>
      </c>
      <c r="J131" s="29">
        <v>72.86</v>
      </c>
      <c r="K131" s="29">
        <v>74.48</v>
      </c>
      <c r="L131" s="29">
        <v>15.33</v>
      </c>
      <c r="M131" s="29">
        <v>66.13</v>
      </c>
      <c r="N131" s="29">
        <v>26.11</v>
      </c>
      <c r="O131" s="29">
        <v>14.71</v>
      </c>
      <c r="P131" s="29">
        <v>35.78</v>
      </c>
      <c r="Q131" s="29">
        <v>22.82</v>
      </c>
      <c r="R131" s="28"/>
      <c r="S131" s="28"/>
      <c r="T131" s="28"/>
      <c r="U131" s="29">
        <v>14.37</v>
      </c>
      <c r="V131" s="29">
        <v>0.37</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2">
      <c r="A132" s="24" t="s">
        <v>204</v>
      </c>
      <c r="B132" s="29">
        <v>1006.08</v>
      </c>
      <c r="C132" s="28"/>
      <c r="D132" s="29">
        <v>54.48</v>
      </c>
      <c r="E132" s="29">
        <v>35.869999999999997</v>
      </c>
      <c r="F132" s="29">
        <v>319.95999999999998</v>
      </c>
      <c r="G132" s="29">
        <v>171.1</v>
      </c>
      <c r="H132" s="29">
        <v>23.69</v>
      </c>
      <c r="I132" s="29">
        <v>39.909999999999997</v>
      </c>
      <c r="J132" s="29">
        <v>75.69</v>
      </c>
      <c r="K132" s="29">
        <v>81.93</v>
      </c>
      <c r="L132" s="29">
        <v>15.31</v>
      </c>
      <c r="M132" s="29">
        <v>68.08</v>
      </c>
      <c r="N132" s="29">
        <v>27.61</v>
      </c>
      <c r="O132" s="29">
        <v>15.71</v>
      </c>
      <c r="P132" s="29">
        <v>36.549999999999997</v>
      </c>
      <c r="Q132" s="29">
        <v>24.21</v>
      </c>
      <c r="R132" s="28"/>
      <c r="S132" s="28"/>
      <c r="T132" s="28"/>
      <c r="U132" s="29">
        <v>15.08</v>
      </c>
      <c r="V132" s="29">
        <v>0.45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2">
      <c r="A133" s="24" t="s">
        <v>205</v>
      </c>
      <c r="B133" s="29">
        <v>1052.01</v>
      </c>
      <c r="C133" s="28"/>
      <c r="D133" s="29">
        <v>54.84</v>
      </c>
      <c r="E133" s="29">
        <v>38.17</v>
      </c>
      <c r="F133" s="29">
        <v>332.65</v>
      </c>
      <c r="G133" s="29">
        <v>178.13</v>
      </c>
      <c r="H133" s="29">
        <v>24.96</v>
      </c>
      <c r="I133" s="29">
        <v>42.26</v>
      </c>
      <c r="J133" s="29">
        <v>79.06</v>
      </c>
      <c r="K133" s="29">
        <v>90.17</v>
      </c>
      <c r="L133" s="29">
        <v>15.47</v>
      </c>
      <c r="M133" s="29">
        <v>70.14</v>
      </c>
      <c r="N133" s="29">
        <v>29.65</v>
      </c>
      <c r="O133" s="29">
        <v>16.7</v>
      </c>
      <c r="P133" s="29">
        <v>37.22</v>
      </c>
      <c r="Q133" s="29">
        <v>25.86</v>
      </c>
      <c r="R133" s="28"/>
      <c r="S133" s="28"/>
      <c r="T133" s="28"/>
      <c r="U133" s="29">
        <v>15.7</v>
      </c>
      <c r="V133" s="29">
        <v>0.56000000000000005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2">
      <c r="A134" s="24" t="s">
        <v>206</v>
      </c>
      <c r="B134" s="29">
        <v>1095.8800000000001</v>
      </c>
      <c r="C134" s="28"/>
      <c r="D134" s="29">
        <v>55.86</v>
      </c>
      <c r="E134" s="29">
        <v>39.69</v>
      </c>
      <c r="F134" s="29">
        <v>347.21</v>
      </c>
      <c r="G134" s="29">
        <v>183.48</v>
      </c>
      <c r="H134" s="29">
        <v>26.34</v>
      </c>
      <c r="I134" s="29">
        <v>44.22</v>
      </c>
      <c r="J134" s="29">
        <v>82.87</v>
      </c>
      <c r="K134" s="29">
        <v>97.21</v>
      </c>
      <c r="L134" s="29">
        <v>16.170000000000002</v>
      </c>
      <c r="M134" s="29">
        <v>72.34</v>
      </c>
      <c r="N134" s="29">
        <v>31.73</v>
      </c>
      <c r="O134" s="29">
        <v>17.34</v>
      </c>
      <c r="P134" s="29">
        <v>37.64</v>
      </c>
      <c r="Q134" s="29">
        <v>26.7</v>
      </c>
      <c r="R134" s="28"/>
      <c r="S134" s="28"/>
      <c r="T134" s="28"/>
      <c r="U134" s="29">
        <v>16.010000000000002</v>
      </c>
      <c r="V134" s="29">
        <v>0.64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2">
      <c r="A135" s="24" t="s">
        <v>207</v>
      </c>
      <c r="B135" s="29">
        <v>1132.58</v>
      </c>
      <c r="C135" s="28"/>
      <c r="D135" s="29">
        <v>57.81</v>
      </c>
      <c r="E135" s="29">
        <v>41.44</v>
      </c>
      <c r="F135" s="29">
        <v>361.4</v>
      </c>
      <c r="G135" s="29">
        <v>186.78</v>
      </c>
      <c r="H135" s="29">
        <v>27.77</v>
      </c>
      <c r="I135" s="29">
        <v>45.29</v>
      </c>
      <c r="J135" s="29">
        <v>86.99</v>
      </c>
      <c r="K135" s="29">
        <v>101.23</v>
      </c>
      <c r="L135" s="29">
        <v>17.62</v>
      </c>
      <c r="M135" s="29">
        <v>74.7</v>
      </c>
      <c r="N135" s="29">
        <v>33.32</v>
      </c>
      <c r="O135" s="29">
        <v>17.32</v>
      </c>
      <c r="P135" s="29">
        <v>37.79</v>
      </c>
      <c r="Q135" s="29">
        <v>26.38</v>
      </c>
      <c r="R135" s="28"/>
      <c r="S135" s="28"/>
      <c r="T135" s="28"/>
      <c r="U135" s="29">
        <v>15.78</v>
      </c>
      <c r="V135" s="29">
        <v>0.4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2">
      <c r="A136" s="24" t="s">
        <v>208</v>
      </c>
      <c r="B136" s="29">
        <v>1163.8399999999999</v>
      </c>
      <c r="C136" s="28"/>
      <c r="D136" s="29">
        <v>60.64</v>
      </c>
      <c r="E136" s="29">
        <v>42.01</v>
      </c>
      <c r="F136" s="29">
        <v>376.04</v>
      </c>
      <c r="G136" s="29">
        <v>188.61</v>
      </c>
      <c r="H136" s="29">
        <v>29.01</v>
      </c>
      <c r="I136" s="29">
        <v>46.82</v>
      </c>
      <c r="J136" s="29">
        <v>91.18</v>
      </c>
      <c r="K136" s="29">
        <v>101.74</v>
      </c>
      <c r="L136" s="29">
        <v>20.07</v>
      </c>
      <c r="M136" s="29">
        <v>77.55</v>
      </c>
      <c r="N136" s="29">
        <v>34.450000000000003</v>
      </c>
      <c r="O136" s="29">
        <v>16.649999999999999</v>
      </c>
      <c r="P136" s="29">
        <v>37.49</v>
      </c>
      <c r="Q136" s="29">
        <v>25.36</v>
      </c>
      <c r="R136" s="28"/>
      <c r="S136" s="28"/>
      <c r="T136" s="28"/>
      <c r="U136" s="29">
        <v>15.1</v>
      </c>
      <c r="V136" s="29">
        <v>0.54</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2">
      <c r="A137" s="24" t="s">
        <v>209</v>
      </c>
      <c r="B137" s="29">
        <v>1213.1099999999999</v>
      </c>
      <c r="C137" s="28"/>
      <c r="D137" s="29">
        <v>63.65</v>
      </c>
      <c r="E137" s="29">
        <v>50.04</v>
      </c>
      <c r="F137" s="29">
        <v>390.6</v>
      </c>
      <c r="G137" s="29">
        <v>190.46</v>
      </c>
      <c r="H137" s="29">
        <v>30.09</v>
      </c>
      <c r="I137" s="29">
        <v>47.84</v>
      </c>
      <c r="J137" s="29">
        <v>94.8</v>
      </c>
      <c r="K137" s="29">
        <v>111.51</v>
      </c>
      <c r="L137" s="29">
        <v>23.12</v>
      </c>
      <c r="M137" s="29">
        <v>80.28</v>
      </c>
      <c r="N137" s="29">
        <v>35.29</v>
      </c>
      <c r="O137" s="29">
        <v>17.760000000000002</v>
      </c>
      <c r="P137" s="29">
        <v>36.93</v>
      </c>
      <c r="Q137" s="29">
        <v>24.2</v>
      </c>
      <c r="R137" s="28"/>
      <c r="S137" s="28"/>
      <c r="T137" s="28"/>
      <c r="U137" s="29">
        <v>14.16</v>
      </c>
      <c r="V137" s="29">
        <v>0.73</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2">
      <c r="A138" s="24" t="s">
        <v>210</v>
      </c>
      <c r="B138" s="29">
        <v>1224.31</v>
      </c>
      <c r="C138" s="28"/>
      <c r="D138" s="29">
        <v>66.17</v>
      </c>
      <c r="E138" s="29">
        <v>44.54</v>
      </c>
      <c r="F138" s="29">
        <v>404.62</v>
      </c>
      <c r="G138" s="29">
        <v>193.92</v>
      </c>
      <c r="H138" s="29">
        <v>30.92</v>
      </c>
      <c r="I138" s="29">
        <v>48.08</v>
      </c>
      <c r="J138" s="29">
        <v>97.24</v>
      </c>
      <c r="K138" s="29">
        <v>101.99</v>
      </c>
      <c r="L138" s="29">
        <v>25.52</v>
      </c>
      <c r="M138" s="29">
        <v>82.88</v>
      </c>
      <c r="N138" s="29">
        <v>36.11</v>
      </c>
      <c r="O138" s="29">
        <v>17.03</v>
      </c>
      <c r="P138" s="29">
        <v>36.97</v>
      </c>
      <c r="Q138" s="29">
        <v>22.86</v>
      </c>
      <c r="R138" s="28"/>
      <c r="S138" s="28"/>
      <c r="T138" s="28"/>
      <c r="U138" s="29">
        <v>13.27</v>
      </c>
      <c r="V138" s="29">
        <v>0.86</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2">
      <c r="A139" s="24" t="s">
        <v>211</v>
      </c>
      <c r="B139" s="29">
        <v>1243.7</v>
      </c>
      <c r="C139" s="28"/>
      <c r="D139" s="29">
        <v>67.599999999999994</v>
      </c>
      <c r="E139" s="29">
        <v>43.08</v>
      </c>
      <c r="F139" s="29">
        <v>418.62</v>
      </c>
      <c r="G139" s="29">
        <v>200.46</v>
      </c>
      <c r="H139" s="29">
        <v>31.41</v>
      </c>
      <c r="I139" s="29">
        <v>47.55</v>
      </c>
      <c r="J139" s="29">
        <v>98.01</v>
      </c>
      <c r="K139" s="29">
        <v>95.52</v>
      </c>
      <c r="L139" s="29">
        <v>26.99</v>
      </c>
      <c r="M139" s="29">
        <v>85.46</v>
      </c>
      <c r="N139" s="29">
        <v>37.21</v>
      </c>
      <c r="O139" s="29">
        <v>16.350000000000001</v>
      </c>
      <c r="P139" s="29">
        <v>38.119999999999997</v>
      </c>
      <c r="Q139" s="29">
        <v>22.23</v>
      </c>
      <c r="R139" s="28"/>
      <c r="S139" s="28"/>
      <c r="T139" s="28"/>
      <c r="U139" s="29">
        <v>13</v>
      </c>
      <c r="V139" s="29">
        <v>1.06</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2">
      <c r="A140" s="24" t="s">
        <v>212</v>
      </c>
      <c r="B140" s="29">
        <v>1265.0899999999999</v>
      </c>
      <c r="C140" s="28"/>
      <c r="D140" s="29">
        <v>67.760000000000005</v>
      </c>
      <c r="E140" s="29">
        <v>43.93</v>
      </c>
      <c r="F140" s="29">
        <v>431.4</v>
      </c>
      <c r="G140" s="29">
        <v>210.16</v>
      </c>
      <c r="H140" s="29">
        <v>31.72</v>
      </c>
      <c r="I140" s="29">
        <v>46.04</v>
      </c>
      <c r="J140" s="29">
        <v>97.06</v>
      </c>
      <c r="K140" s="29">
        <v>92.14</v>
      </c>
      <c r="L140" s="29">
        <v>27.53</v>
      </c>
      <c r="M140" s="29">
        <v>87.13</v>
      </c>
      <c r="N140" s="29">
        <v>38.51</v>
      </c>
      <c r="O140" s="29">
        <v>15.88</v>
      </c>
      <c r="P140" s="29">
        <v>39</v>
      </c>
      <c r="Q140" s="29">
        <v>22.07</v>
      </c>
      <c r="R140" s="28"/>
      <c r="S140" s="28"/>
      <c r="T140" s="28"/>
      <c r="U140" s="29">
        <v>12.75</v>
      </c>
      <c r="V140" s="29">
        <v>1.1100000000000001</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2">
      <c r="A141" s="24" t="s">
        <v>213</v>
      </c>
      <c r="B141" s="29">
        <v>1287.6099999999999</v>
      </c>
      <c r="C141" s="28"/>
      <c r="D141" s="29">
        <v>67.180000000000007</v>
      </c>
      <c r="E141" s="29">
        <v>46.49</v>
      </c>
      <c r="F141" s="29">
        <v>442.19</v>
      </c>
      <c r="G141" s="29">
        <v>221.77</v>
      </c>
      <c r="H141" s="29">
        <v>31.93</v>
      </c>
      <c r="I141" s="29">
        <v>44.37</v>
      </c>
      <c r="J141" s="29">
        <v>95.12</v>
      </c>
      <c r="K141" s="29">
        <v>90</v>
      </c>
      <c r="L141" s="29">
        <v>27.4</v>
      </c>
      <c r="M141" s="29">
        <v>88.69</v>
      </c>
      <c r="N141" s="29">
        <v>39.9</v>
      </c>
      <c r="O141" s="29">
        <v>15.65</v>
      </c>
      <c r="P141" s="29">
        <v>39.880000000000003</v>
      </c>
      <c r="Q141" s="29">
        <v>22.4</v>
      </c>
      <c r="R141" s="28"/>
      <c r="S141" s="28"/>
      <c r="T141" s="28"/>
      <c r="U141" s="29">
        <v>12.68</v>
      </c>
      <c r="V141" s="29">
        <v>1.08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2">
      <c r="A142" s="24" t="s">
        <v>214</v>
      </c>
      <c r="B142" s="29">
        <v>1307.18</v>
      </c>
      <c r="C142" s="28"/>
      <c r="D142" s="29">
        <v>66.37</v>
      </c>
      <c r="E142" s="29">
        <v>50.38</v>
      </c>
      <c r="F142" s="29">
        <v>447.55</v>
      </c>
      <c r="G142" s="29">
        <v>233.89</v>
      </c>
      <c r="H142" s="29">
        <v>32.340000000000003</v>
      </c>
      <c r="I142" s="29">
        <v>43.2</v>
      </c>
      <c r="J142" s="29">
        <v>92.88</v>
      </c>
      <c r="K142" s="29">
        <v>88.55</v>
      </c>
      <c r="L142" s="29">
        <v>26.93</v>
      </c>
      <c r="M142" s="29">
        <v>90.8</v>
      </c>
      <c r="N142" s="29">
        <v>41.18</v>
      </c>
      <c r="O142" s="29">
        <v>15.7</v>
      </c>
      <c r="P142" s="29">
        <v>40.21</v>
      </c>
      <c r="Q142" s="29">
        <v>22.5</v>
      </c>
      <c r="R142" s="28"/>
      <c r="S142" s="28"/>
      <c r="T142" s="28"/>
      <c r="U142" s="29">
        <v>12.77</v>
      </c>
      <c r="V142" s="29">
        <v>1.03</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2">
      <c r="A143" s="24" t="s">
        <v>215</v>
      </c>
      <c r="B143" s="29">
        <v>1323.1</v>
      </c>
      <c r="C143" s="28"/>
      <c r="D143" s="29">
        <v>65.78</v>
      </c>
      <c r="E143" s="29">
        <v>55.4</v>
      </c>
      <c r="F143" s="29">
        <v>446.58</v>
      </c>
      <c r="G143" s="29">
        <v>245.14</v>
      </c>
      <c r="H143" s="29">
        <v>32.83</v>
      </c>
      <c r="I143" s="29">
        <v>42.92</v>
      </c>
      <c r="J143" s="29">
        <v>91.01</v>
      </c>
      <c r="K143" s="29">
        <v>88.47</v>
      </c>
      <c r="L143" s="29">
        <v>26.55</v>
      </c>
      <c r="M143" s="29">
        <v>93.35</v>
      </c>
      <c r="N143" s="29">
        <v>42.11</v>
      </c>
      <c r="O143" s="29">
        <v>16.05</v>
      </c>
      <c r="P143" s="29">
        <v>39.799999999999997</v>
      </c>
      <c r="Q143" s="29">
        <v>22.5</v>
      </c>
      <c r="R143" s="28"/>
      <c r="S143" s="28"/>
      <c r="T143" s="28"/>
      <c r="U143" s="29">
        <v>12.71</v>
      </c>
      <c r="V143" s="29">
        <v>0.86</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2">
      <c r="A144" s="24" t="s">
        <v>216</v>
      </c>
      <c r="B144" s="29">
        <v>1339.79</v>
      </c>
      <c r="C144" s="28"/>
      <c r="D144" s="29">
        <v>65.849999999999994</v>
      </c>
      <c r="E144" s="29">
        <v>60.52</v>
      </c>
      <c r="F144" s="29">
        <v>440.8</v>
      </c>
      <c r="G144" s="29">
        <v>254.2</v>
      </c>
      <c r="H144" s="29">
        <v>33.36</v>
      </c>
      <c r="I144" s="29">
        <v>44.03</v>
      </c>
      <c r="J144" s="29">
        <v>90.11</v>
      </c>
      <c r="K144" s="29">
        <v>90.82</v>
      </c>
      <c r="L144" s="29">
        <v>26.28</v>
      </c>
      <c r="M144" s="29">
        <v>97</v>
      </c>
      <c r="N144" s="29">
        <v>42.95</v>
      </c>
      <c r="O144" s="29">
        <v>16.62</v>
      </c>
      <c r="P144" s="29">
        <v>39.93</v>
      </c>
      <c r="Q144" s="29">
        <v>22.55</v>
      </c>
      <c r="R144" s="28"/>
      <c r="S144" s="28"/>
      <c r="T144" s="28"/>
      <c r="U144" s="29">
        <v>12.88</v>
      </c>
      <c r="V144" s="29">
        <v>0.76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2">
      <c r="A145" s="24" t="s">
        <v>217</v>
      </c>
      <c r="B145" s="29">
        <v>1358.24</v>
      </c>
      <c r="C145" s="28"/>
      <c r="D145" s="29">
        <v>66.66</v>
      </c>
      <c r="E145" s="29">
        <v>64.91</v>
      </c>
      <c r="F145" s="29">
        <v>434.06</v>
      </c>
      <c r="G145" s="29">
        <v>259.81</v>
      </c>
      <c r="H145" s="29">
        <v>34.33</v>
      </c>
      <c r="I145" s="29">
        <v>45.84</v>
      </c>
      <c r="J145" s="29">
        <v>90.42</v>
      </c>
      <c r="K145" s="29">
        <v>95.73</v>
      </c>
      <c r="L145" s="29">
        <v>26.2</v>
      </c>
      <c r="M145" s="29">
        <v>101.34</v>
      </c>
      <c r="N145" s="29">
        <v>44.05</v>
      </c>
      <c r="O145" s="29">
        <v>17.21</v>
      </c>
      <c r="P145" s="29">
        <v>40.229999999999997</v>
      </c>
      <c r="Q145" s="29">
        <v>22.67</v>
      </c>
      <c r="R145" s="28"/>
      <c r="S145" s="28"/>
      <c r="T145" s="28"/>
      <c r="U145" s="29">
        <v>12.89</v>
      </c>
      <c r="V145" s="29">
        <v>0.67</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2">
      <c r="A146" s="24" t="s">
        <v>218</v>
      </c>
      <c r="B146" s="29">
        <v>1379.5</v>
      </c>
      <c r="C146" s="28"/>
      <c r="D146" s="29">
        <v>68.319999999999993</v>
      </c>
      <c r="E146" s="29">
        <v>67.540000000000006</v>
      </c>
      <c r="F146" s="29">
        <v>430.24</v>
      </c>
      <c r="G146" s="29">
        <v>260.70999999999998</v>
      </c>
      <c r="H146" s="29">
        <v>35.619999999999997</v>
      </c>
      <c r="I146" s="29">
        <v>47.86</v>
      </c>
      <c r="J146" s="29">
        <v>92.23</v>
      </c>
      <c r="K146" s="29">
        <v>103.61</v>
      </c>
      <c r="L146" s="29">
        <v>26.31</v>
      </c>
      <c r="M146" s="29">
        <v>105.82</v>
      </c>
      <c r="N146" s="29">
        <v>45.83</v>
      </c>
      <c r="O146" s="29">
        <v>17.64</v>
      </c>
      <c r="P146" s="29">
        <v>40.57</v>
      </c>
      <c r="Q146" s="29">
        <v>22.46</v>
      </c>
      <c r="R146" s="28"/>
      <c r="S146" s="28"/>
      <c r="T146" s="28"/>
      <c r="U146" s="29">
        <v>12.7</v>
      </c>
      <c r="V146" s="29">
        <v>0.75</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2">
      <c r="A147" s="24" t="s">
        <v>219</v>
      </c>
      <c r="B147" s="29">
        <v>1406.09</v>
      </c>
      <c r="C147" s="28"/>
      <c r="D147" s="29">
        <v>70.989999999999995</v>
      </c>
      <c r="E147" s="29">
        <v>67.290000000000006</v>
      </c>
      <c r="F147" s="29">
        <v>433.13</v>
      </c>
      <c r="G147" s="29">
        <v>255.8</v>
      </c>
      <c r="H147" s="29">
        <v>37.18</v>
      </c>
      <c r="I147" s="29">
        <v>49.8</v>
      </c>
      <c r="J147" s="29">
        <v>95.81</v>
      </c>
      <c r="K147" s="29">
        <v>114.66</v>
      </c>
      <c r="L147" s="29">
        <v>26.54</v>
      </c>
      <c r="M147" s="29">
        <v>110.09</v>
      </c>
      <c r="N147" s="29">
        <v>48.75</v>
      </c>
      <c r="O147" s="29">
        <v>17.71</v>
      </c>
      <c r="P147" s="29">
        <v>40.99</v>
      </c>
      <c r="Q147" s="29">
        <v>22.8</v>
      </c>
      <c r="R147" s="28"/>
      <c r="S147" s="28"/>
      <c r="T147" s="28"/>
      <c r="U147" s="29">
        <v>12.5</v>
      </c>
      <c r="V147" s="29">
        <v>0.8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2">
      <c r="A148" s="24" t="s">
        <v>220</v>
      </c>
      <c r="B148" s="29">
        <v>1436.58</v>
      </c>
      <c r="C148" s="28"/>
      <c r="D148" s="29">
        <v>74.22</v>
      </c>
      <c r="E148" s="29">
        <v>65.040000000000006</v>
      </c>
      <c r="F148" s="29">
        <v>442.98</v>
      </c>
      <c r="G148" s="29">
        <v>245.69</v>
      </c>
      <c r="H148" s="29">
        <v>39.020000000000003</v>
      </c>
      <c r="I148" s="29">
        <v>51.01</v>
      </c>
      <c r="J148" s="29">
        <v>100.67</v>
      </c>
      <c r="K148" s="29">
        <v>128.05000000000001</v>
      </c>
      <c r="L148" s="29">
        <v>27.11</v>
      </c>
      <c r="M148" s="29">
        <v>113.52</v>
      </c>
      <c r="N148" s="29">
        <v>52.51</v>
      </c>
      <c r="O148" s="29">
        <v>17.46</v>
      </c>
      <c r="P148" s="29">
        <v>42.29</v>
      </c>
      <c r="Q148" s="29">
        <v>23.11</v>
      </c>
      <c r="R148" s="28"/>
      <c r="S148" s="28"/>
      <c r="T148" s="28"/>
      <c r="U148" s="29">
        <v>11.93</v>
      </c>
      <c r="V148" s="29">
        <v>0.74</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2">
      <c r="A149" s="24" t="s">
        <v>221</v>
      </c>
      <c r="B149" s="29">
        <v>1469.87</v>
      </c>
      <c r="C149" s="28"/>
      <c r="D149" s="29">
        <v>77.58</v>
      </c>
      <c r="E149" s="29">
        <v>61.9</v>
      </c>
      <c r="F149" s="29">
        <v>457.11</v>
      </c>
      <c r="G149" s="29">
        <v>232.66</v>
      </c>
      <c r="H149" s="29">
        <v>41.07</v>
      </c>
      <c r="I149" s="29">
        <v>52.01</v>
      </c>
      <c r="J149" s="29">
        <v>105.93</v>
      </c>
      <c r="K149" s="29">
        <v>141.13</v>
      </c>
      <c r="L149" s="29">
        <v>28.09</v>
      </c>
      <c r="M149" s="29">
        <v>116.72</v>
      </c>
      <c r="N149" s="29">
        <v>56.48</v>
      </c>
      <c r="O149" s="29">
        <v>17.11</v>
      </c>
      <c r="P149" s="29">
        <v>44.49</v>
      </c>
      <c r="Q149" s="29">
        <v>23.86</v>
      </c>
      <c r="R149" s="28"/>
      <c r="S149" s="28"/>
      <c r="T149" s="28"/>
      <c r="U149" s="29">
        <v>11.55</v>
      </c>
      <c r="V149" s="29">
        <v>0.95</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2">
      <c r="A150" s="24" t="s">
        <v>222</v>
      </c>
      <c r="B150" s="29">
        <v>1497.66</v>
      </c>
      <c r="C150" s="28"/>
      <c r="D150" s="29">
        <v>79.790000000000006</v>
      </c>
      <c r="E150" s="29">
        <v>59.38</v>
      </c>
      <c r="F150" s="29">
        <v>472.06</v>
      </c>
      <c r="G150" s="29">
        <v>219.17</v>
      </c>
      <c r="H150" s="29">
        <v>42.55</v>
      </c>
      <c r="I150" s="29">
        <v>52.47</v>
      </c>
      <c r="J150" s="29">
        <v>110.57</v>
      </c>
      <c r="K150" s="29">
        <v>151.34</v>
      </c>
      <c r="L150" s="29">
        <v>29.63</v>
      </c>
      <c r="M150" s="29">
        <v>119.7</v>
      </c>
      <c r="N150" s="29">
        <v>59.86</v>
      </c>
      <c r="O150" s="29">
        <v>16.940000000000001</v>
      </c>
      <c r="P150" s="29">
        <v>46.13</v>
      </c>
      <c r="Q150" s="29">
        <v>24.21</v>
      </c>
      <c r="R150" s="28"/>
      <c r="S150" s="28"/>
      <c r="T150" s="28"/>
      <c r="U150" s="29">
        <v>11.61</v>
      </c>
      <c r="V150" s="29">
        <v>1.04</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2">
      <c r="A151" s="24" t="s">
        <v>223</v>
      </c>
      <c r="B151" s="29">
        <v>1515.1</v>
      </c>
      <c r="C151" s="28"/>
      <c r="D151" s="29">
        <v>80.34</v>
      </c>
      <c r="E151" s="29">
        <v>58.87</v>
      </c>
      <c r="F151" s="29">
        <v>484.72</v>
      </c>
      <c r="G151" s="29">
        <v>207.53</v>
      </c>
      <c r="H151" s="29">
        <v>43.59</v>
      </c>
      <c r="I151" s="29">
        <v>51.95</v>
      </c>
      <c r="J151" s="29">
        <v>113.59</v>
      </c>
      <c r="K151" s="29">
        <v>156.28</v>
      </c>
      <c r="L151" s="29">
        <v>31.92</v>
      </c>
      <c r="M151" s="29">
        <v>122.37</v>
      </c>
      <c r="N151" s="29">
        <v>61.9</v>
      </c>
      <c r="O151" s="29">
        <v>17.16</v>
      </c>
      <c r="P151" s="29">
        <v>46.72</v>
      </c>
      <c r="Q151" s="29">
        <v>23.73</v>
      </c>
      <c r="R151" s="28"/>
      <c r="S151" s="28"/>
      <c r="T151" s="28"/>
      <c r="U151" s="29">
        <v>12.16</v>
      </c>
      <c r="V151" s="29">
        <v>1</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2">
      <c r="A152" s="24" t="s">
        <v>224</v>
      </c>
      <c r="B152" s="29">
        <v>1527.25</v>
      </c>
      <c r="C152" s="28"/>
      <c r="D152" s="29">
        <v>79.5</v>
      </c>
      <c r="E152" s="29">
        <v>60.48</v>
      </c>
      <c r="F152" s="29">
        <v>494.9</v>
      </c>
      <c r="G152" s="29">
        <v>198.64</v>
      </c>
      <c r="H152" s="29">
        <v>44</v>
      </c>
      <c r="I152" s="29">
        <v>51.2</v>
      </c>
      <c r="J152" s="29">
        <v>115.04</v>
      </c>
      <c r="K152" s="29">
        <v>155.88999999999999</v>
      </c>
      <c r="L152" s="29">
        <v>34.53</v>
      </c>
      <c r="M152" s="29">
        <v>125.2</v>
      </c>
      <c r="N152" s="29">
        <v>62.92</v>
      </c>
      <c r="O152" s="29">
        <v>17.82</v>
      </c>
      <c r="P152" s="29">
        <v>47.15</v>
      </c>
      <c r="Q152" s="29">
        <v>23.6</v>
      </c>
      <c r="R152" s="28"/>
      <c r="S152" s="28"/>
      <c r="T152" s="28"/>
      <c r="U152" s="29">
        <v>13.9</v>
      </c>
      <c r="V152" s="29">
        <v>1.08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2">
      <c r="A153" s="24" t="s">
        <v>225</v>
      </c>
      <c r="B153" s="29">
        <v>1539.7</v>
      </c>
      <c r="C153" s="28"/>
      <c r="D153" s="29">
        <v>78.42</v>
      </c>
      <c r="E153" s="29">
        <v>62.99</v>
      </c>
      <c r="F153" s="29">
        <v>504.89</v>
      </c>
      <c r="G153" s="29">
        <v>191.98</v>
      </c>
      <c r="H153" s="29">
        <v>44.19</v>
      </c>
      <c r="I153" s="29">
        <v>50.75</v>
      </c>
      <c r="J153" s="29">
        <v>115.62</v>
      </c>
      <c r="K153" s="29">
        <v>153.56</v>
      </c>
      <c r="L153" s="29">
        <v>37.19</v>
      </c>
      <c r="M153" s="29">
        <v>128.24</v>
      </c>
      <c r="N153" s="29">
        <v>63.82</v>
      </c>
      <c r="O153" s="29">
        <v>18.73</v>
      </c>
      <c r="P153" s="29">
        <v>47.15</v>
      </c>
      <c r="Q153" s="29">
        <v>23.5</v>
      </c>
      <c r="R153" s="28"/>
      <c r="S153" s="28"/>
      <c r="T153" s="28"/>
      <c r="U153" s="29">
        <v>15.89</v>
      </c>
      <c r="V153" s="29">
        <v>1.1499999999999999</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2">
      <c r="A154" s="24" t="s">
        <v>226</v>
      </c>
      <c r="B154" s="29">
        <v>1557.14</v>
      </c>
      <c r="C154" s="28"/>
      <c r="D154" s="29">
        <v>77.62</v>
      </c>
      <c r="E154" s="29">
        <v>65.040000000000006</v>
      </c>
      <c r="F154" s="29">
        <v>517.13</v>
      </c>
      <c r="G154" s="29">
        <v>186.89</v>
      </c>
      <c r="H154" s="29">
        <v>44.49</v>
      </c>
      <c r="I154" s="29">
        <v>50.5</v>
      </c>
      <c r="J154" s="29">
        <v>116.16</v>
      </c>
      <c r="K154" s="29">
        <v>152.47</v>
      </c>
      <c r="L154" s="29">
        <v>38.520000000000003</v>
      </c>
      <c r="M154" s="29">
        <v>131.65</v>
      </c>
      <c r="N154" s="29">
        <v>65.680000000000007</v>
      </c>
      <c r="O154" s="29">
        <v>19.68</v>
      </c>
      <c r="P154" s="29">
        <v>47.44</v>
      </c>
      <c r="Q154" s="29">
        <v>23.29</v>
      </c>
      <c r="R154" s="28"/>
      <c r="S154" s="28"/>
      <c r="T154" s="28"/>
      <c r="U154" s="29">
        <v>17.579999999999998</v>
      </c>
      <c r="V154" s="29">
        <v>1.2</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2">
      <c r="A155" s="24" t="s">
        <v>227</v>
      </c>
      <c r="B155" s="29">
        <v>1586.24</v>
      </c>
      <c r="C155" s="28"/>
      <c r="D155" s="29">
        <v>78.41</v>
      </c>
      <c r="E155" s="29">
        <v>65.42</v>
      </c>
      <c r="F155" s="29">
        <v>533.94000000000005</v>
      </c>
      <c r="G155" s="29">
        <v>182.76</v>
      </c>
      <c r="H155" s="29">
        <v>45.12</v>
      </c>
      <c r="I155" s="29">
        <v>50.87</v>
      </c>
      <c r="J155" s="29">
        <v>117.52</v>
      </c>
      <c r="K155" s="29">
        <v>155.49</v>
      </c>
      <c r="L155" s="29">
        <v>38.07</v>
      </c>
      <c r="M155" s="29">
        <v>135.26</v>
      </c>
      <c r="N155" s="29">
        <v>69.55</v>
      </c>
      <c r="O155" s="29">
        <v>20.5</v>
      </c>
      <c r="P155" s="29">
        <v>48.19</v>
      </c>
      <c r="Q155" s="29">
        <v>23.59</v>
      </c>
      <c r="R155" s="28"/>
      <c r="S155" s="28"/>
      <c r="T155" s="28"/>
      <c r="U155" s="29">
        <v>18.62</v>
      </c>
      <c r="V155" s="29">
        <v>1.25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2">
      <c r="A156" s="24" t="s">
        <v>228</v>
      </c>
      <c r="B156" s="29">
        <v>1626.96</v>
      </c>
      <c r="C156" s="28"/>
      <c r="D156" s="29">
        <v>80.77</v>
      </c>
      <c r="E156" s="29">
        <v>64.02</v>
      </c>
      <c r="F156" s="29">
        <v>555.54</v>
      </c>
      <c r="G156" s="29">
        <v>179.37</v>
      </c>
      <c r="H156" s="29">
        <v>46.41</v>
      </c>
      <c r="I156" s="29">
        <v>51.43</v>
      </c>
      <c r="J156" s="29">
        <v>119.84</v>
      </c>
      <c r="K156" s="29">
        <v>163.25</v>
      </c>
      <c r="L156" s="29">
        <v>36.53</v>
      </c>
      <c r="M156" s="29">
        <v>139.30000000000001</v>
      </c>
      <c r="N156" s="29">
        <v>75.12</v>
      </c>
      <c r="O156" s="29">
        <v>21.12</v>
      </c>
      <c r="P156" s="29">
        <v>48.5</v>
      </c>
      <c r="Q156" s="29">
        <v>23.99</v>
      </c>
      <c r="R156" s="28"/>
      <c r="S156" s="28"/>
      <c r="T156" s="28"/>
      <c r="U156" s="29">
        <v>18.649999999999999</v>
      </c>
      <c r="V156" s="29">
        <v>1.25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2">
      <c r="A157" s="24" t="s">
        <v>229</v>
      </c>
      <c r="B157" s="29">
        <v>1734.52</v>
      </c>
      <c r="C157" s="28"/>
      <c r="D157" s="29">
        <v>84.44</v>
      </c>
      <c r="E157" s="29">
        <v>62.14</v>
      </c>
      <c r="F157" s="29">
        <v>585.91</v>
      </c>
      <c r="G157" s="29">
        <v>177.94</v>
      </c>
      <c r="H157" s="29">
        <v>48.35</v>
      </c>
      <c r="I157" s="29">
        <v>52.77</v>
      </c>
      <c r="J157" s="29">
        <v>127.57</v>
      </c>
      <c r="K157" s="29">
        <v>174.12</v>
      </c>
      <c r="L157" s="29">
        <v>35.42</v>
      </c>
      <c r="M157" s="29">
        <v>180.15</v>
      </c>
      <c r="N157" s="29">
        <v>85.56</v>
      </c>
      <c r="O157" s="29">
        <v>21.63</v>
      </c>
      <c r="P157" s="29">
        <v>50.64</v>
      </c>
      <c r="Q157" s="29">
        <v>25.23</v>
      </c>
      <c r="R157" s="28"/>
      <c r="S157" s="28"/>
      <c r="T157" s="28"/>
      <c r="U157" s="29">
        <v>19.399999999999999</v>
      </c>
      <c r="V157" s="29">
        <v>1.25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2">
      <c r="A158" s="24" t="s">
        <v>230</v>
      </c>
      <c r="B158" s="29">
        <v>1789.67</v>
      </c>
      <c r="C158" s="28"/>
      <c r="D158" s="29">
        <v>87.76</v>
      </c>
      <c r="E158" s="29">
        <v>60.81</v>
      </c>
      <c r="F158" s="29">
        <v>609.88</v>
      </c>
      <c r="G158" s="29">
        <v>177.63</v>
      </c>
      <c r="H158" s="29">
        <v>50.72</v>
      </c>
      <c r="I158" s="29">
        <v>53.05</v>
      </c>
      <c r="J158" s="29">
        <v>131.54</v>
      </c>
      <c r="K158" s="29">
        <v>183.69</v>
      </c>
      <c r="L158" s="29">
        <v>35.6</v>
      </c>
      <c r="M158" s="29">
        <v>185.42</v>
      </c>
      <c r="N158" s="29">
        <v>91.25</v>
      </c>
      <c r="O158" s="29">
        <v>22.14</v>
      </c>
      <c r="P158" s="29">
        <v>51.83</v>
      </c>
      <c r="Q158" s="29">
        <v>25.95</v>
      </c>
      <c r="R158" s="28"/>
      <c r="S158" s="28"/>
      <c r="T158" s="28"/>
      <c r="U158" s="29">
        <v>19.05</v>
      </c>
      <c r="V158" s="29">
        <v>1.23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2">
      <c r="A159" s="24" t="s">
        <v>231</v>
      </c>
      <c r="B159" s="29">
        <v>1849.76</v>
      </c>
      <c r="C159" s="28"/>
      <c r="D159" s="29">
        <v>90.46</v>
      </c>
      <c r="E159" s="29">
        <v>61.23</v>
      </c>
      <c r="F159" s="29">
        <v>632.34</v>
      </c>
      <c r="G159" s="29">
        <v>178.45</v>
      </c>
      <c r="H159" s="29">
        <v>53.62</v>
      </c>
      <c r="I159" s="29">
        <v>53.14</v>
      </c>
      <c r="J159" s="29">
        <v>136.34</v>
      </c>
      <c r="K159" s="29">
        <v>190.87</v>
      </c>
      <c r="L159" s="29">
        <v>38.799999999999997</v>
      </c>
      <c r="M159" s="29">
        <v>193.84</v>
      </c>
      <c r="N159" s="29">
        <v>95.24</v>
      </c>
      <c r="O159" s="29">
        <v>22.87</v>
      </c>
      <c r="P159" s="29">
        <v>53.34</v>
      </c>
      <c r="Q159" s="29">
        <v>26.85</v>
      </c>
      <c r="R159" s="28"/>
      <c r="S159" s="28"/>
      <c r="T159" s="28"/>
      <c r="U159" s="29">
        <v>18.72</v>
      </c>
      <c r="V159" s="29">
        <v>1.2</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2">
      <c r="A160" s="24" t="s">
        <v>232</v>
      </c>
      <c r="B160" s="29">
        <v>1905.67</v>
      </c>
      <c r="C160" s="28"/>
      <c r="D160" s="29">
        <v>92.54</v>
      </c>
      <c r="E160" s="29">
        <v>63.29</v>
      </c>
      <c r="F160" s="29">
        <v>649.72</v>
      </c>
      <c r="G160" s="29">
        <v>179.98</v>
      </c>
      <c r="H160" s="29">
        <v>56.61</v>
      </c>
      <c r="I160" s="29">
        <v>52.92</v>
      </c>
      <c r="J160" s="29">
        <v>141.43</v>
      </c>
      <c r="K160" s="29">
        <v>195.02</v>
      </c>
      <c r="L160" s="29">
        <v>44.62</v>
      </c>
      <c r="M160" s="29">
        <v>202.29</v>
      </c>
      <c r="N160" s="29">
        <v>97.1</v>
      </c>
      <c r="O160" s="29">
        <v>23.66</v>
      </c>
      <c r="P160" s="29">
        <v>55.73</v>
      </c>
      <c r="Q160" s="29">
        <v>28.1</v>
      </c>
      <c r="R160" s="28"/>
      <c r="S160" s="28"/>
      <c r="T160" s="28"/>
      <c r="U160" s="29">
        <v>18.96</v>
      </c>
      <c r="V160" s="29">
        <v>1.2</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2">
      <c r="A161" s="24" t="s">
        <v>233</v>
      </c>
      <c r="B161" s="29">
        <v>1958.96</v>
      </c>
      <c r="C161" s="28"/>
      <c r="D161" s="29">
        <v>94.36</v>
      </c>
      <c r="E161" s="29">
        <v>66.260000000000005</v>
      </c>
      <c r="F161" s="29">
        <v>661.58</v>
      </c>
      <c r="G161" s="29">
        <v>181.11</v>
      </c>
      <c r="H161" s="29">
        <v>59.55</v>
      </c>
      <c r="I161" s="29">
        <v>53.61</v>
      </c>
      <c r="J161" s="29">
        <v>147.91999999999999</v>
      </c>
      <c r="K161" s="29">
        <v>198.57</v>
      </c>
      <c r="L161" s="29">
        <v>51.67</v>
      </c>
      <c r="M161" s="29">
        <v>209.89</v>
      </c>
      <c r="N161" s="29">
        <v>97.62</v>
      </c>
      <c r="O161" s="29">
        <v>24.72</v>
      </c>
      <c r="P161" s="29">
        <v>58.22</v>
      </c>
      <c r="Q161" s="29">
        <v>29.61</v>
      </c>
      <c r="R161" s="28"/>
      <c r="S161" s="28"/>
      <c r="T161" s="28"/>
      <c r="U161" s="29">
        <v>20.190000000000001</v>
      </c>
      <c r="V161" s="29">
        <v>1.45</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2">
      <c r="A162" s="24" t="s">
        <v>234</v>
      </c>
      <c r="B162" s="29">
        <v>1990.46</v>
      </c>
      <c r="C162" s="28"/>
      <c r="D162" s="29">
        <v>96.43</v>
      </c>
      <c r="E162" s="29">
        <v>69.41</v>
      </c>
      <c r="F162" s="29">
        <v>661.49</v>
      </c>
      <c r="G162" s="29">
        <v>180.7</v>
      </c>
      <c r="H162" s="29">
        <v>62.03</v>
      </c>
      <c r="I162" s="29">
        <v>52.25</v>
      </c>
      <c r="J162" s="29">
        <v>154.41</v>
      </c>
      <c r="K162" s="29">
        <v>202.29</v>
      </c>
      <c r="L162" s="29">
        <v>57.28</v>
      </c>
      <c r="M162" s="29">
        <v>214.72</v>
      </c>
      <c r="N162" s="29">
        <v>97.66</v>
      </c>
      <c r="O162" s="29">
        <v>26.11</v>
      </c>
      <c r="P162" s="29">
        <v>59.63</v>
      </c>
      <c r="Q162" s="29">
        <v>30.79</v>
      </c>
      <c r="R162" s="28"/>
      <c r="S162" s="28"/>
      <c r="T162" s="28"/>
      <c r="U162" s="29">
        <v>21.03</v>
      </c>
      <c r="V162" s="29">
        <v>1.46</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2">
      <c r="A163" s="24" t="s">
        <v>235</v>
      </c>
      <c r="B163" s="29">
        <v>2004.93</v>
      </c>
      <c r="C163" s="28"/>
      <c r="D163" s="29">
        <v>99.3</v>
      </c>
      <c r="E163" s="29">
        <v>72.22</v>
      </c>
      <c r="F163" s="29">
        <v>651.13</v>
      </c>
      <c r="G163" s="29">
        <v>177.72</v>
      </c>
      <c r="H163" s="29">
        <v>63.76</v>
      </c>
      <c r="I163" s="29">
        <v>52.31</v>
      </c>
      <c r="J163" s="29">
        <v>162.12</v>
      </c>
      <c r="K163" s="29">
        <v>207.74</v>
      </c>
      <c r="L163" s="29">
        <v>59.99</v>
      </c>
      <c r="M163" s="29">
        <v>215.81</v>
      </c>
      <c r="N163" s="29">
        <v>98.25</v>
      </c>
      <c r="O163" s="29">
        <v>27.74</v>
      </c>
      <c r="P163" s="29">
        <v>59.79</v>
      </c>
      <c r="Q163" s="29">
        <v>31.1</v>
      </c>
      <c r="R163" s="28"/>
      <c r="S163" s="28"/>
      <c r="T163" s="28"/>
      <c r="U163" s="29">
        <v>21.66</v>
      </c>
      <c r="V163" s="29">
        <v>1.59</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2">
      <c r="A164" s="24" t="s">
        <v>236</v>
      </c>
      <c r="B164" s="29">
        <v>2010.63</v>
      </c>
      <c r="C164" s="28"/>
      <c r="D164" s="29">
        <v>103.19</v>
      </c>
      <c r="E164" s="29">
        <v>74.59</v>
      </c>
      <c r="F164" s="29">
        <v>633.11</v>
      </c>
      <c r="G164" s="29">
        <v>172.48</v>
      </c>
      <c r="H164" s="29">
        <v>65.11</v>
      </c>
      <c r="I164" s="29">
        <v>52.86</v>
      </c>
      <c r="J164" s="29">
        <v>170.72</v>
      </c>
      <c r="K164" s="29">
        <v>216.58</v>
      </c>
      <c r="L164" s="29">
        <v>59.95</v>
      </c>
      <c r="M164" s="29">
        <v>214.37</v>
      </c>
      <c r="N164" s="29">
        <v>99.99</v>
      </c>
      <c r="O164" s="29">
        <v>29.73</v>
      </c>
      <c r="P164" s="29">
        <v>59.1</v>
      </c>
      <c r="Q164" s="29">
        <v>31.71</v>
      </c>
      <c r="R164" s="28"/>
      <c r="S164" s="28"/>
      <c r="T164" s="28"/>
      <c r="U164" s="29">
        <v>22.36</v>
      </c>
      <c r="V164" s="29">
        <v>1.61</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2">
      <c r="A165" s="24" t="s">
        <v>237</v>
      </c>
      <c r="B165" s="29">
        <v>2024.27</v>
      </c>
      <c r="C165" s="28"/>
      <c r="D165" s="29">
        <v>108.34</v>
      </c>
      <c r="E165" s="29">
        <v>77.62</v>
      </c>
      <c r="F165" s="29">
        <v>614.98</v>
      </c>
      <c r="G165" s="29">
        <v>166.59</v>
      </c>
      <c r="H165" s="29">
        <v>66.53</v>
      </c>
      <c r="I165" s="29">
        <v>54.47</v>
      </c>
      <c r="J165" s="29">
        <v>179.69</v>
      </c>
      <c r="K165" s="29">
        <v>228.41</v>
      </c>
      <c r="L165" s="29">
        <v>58.7</v>
      </c>
      <c r="M165" s="29">
        <v>213.67</v>
      </c>
      <c r="N165" s="29">
        <v>103</v>
      </c>
      <c r="O165" s="29">
        <v>31.61</v>
      </c>
      <c r="P165" s="29">
        <v>58.49</v>
      </c>
      <c r="Q165" s="29">
        <v>33.46</v>
      </c>
      <c r="R165" s="28"/>
      <c r="S165" s="28"/>
      <c r="T165" s="28"/>
      <c r="U165" s="29">
        <v>23.3</v>
      </c>
      <c r="V165" s="29">
        <v>1.77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2">
      <c r="A166" s="24" t="s">
        <v>238</v>
      </c>
      <c r="B166" s="29">
        <v>2055.5100000000002</v>
      </c>
      <c r="C166" s="28"/>
      <c r="D166" s="29">
        <v>114.91</v>
      </c>
      <c r="E166" s="29">
        <v>82.28</v>
      </c>
      <c r="F166" s="29">
        <v>601.35</v>
      </c>
      <c r="G166" s="29">
        <v>161.81</v>
      </c>
      <c r="H166" s="29">
        <v>68.59</v>
      </c>
      <c r="I166" s="29">
        <v>57.54</v>
      </c>
      <c r="J166" s="29">
        <v>188.34</v>
      </c>
      <c r="K166" s="29">
        <v>241.64</v>
      </c>
      <c r="L166" s="29">
        <v>57.37</v>
      </c>
      <c r="M166" s="29">
        <v>217.35</v>
      </c>
      <c r="N166" s="29">
        <v>107.38</v>
      </c>
      <c r="O166" s="29">
        <v>33.01</v>
      </c>
      <c r="P166" s="29">
        <v>59.35</v>
      </c>
      <c r="Q166" s="29">
        <v>34.96</v>
      </c>
      <c r="R166" s="28"/>
      <c r="S166" s="28"/>
      <c r="T166" s="28"/>
      <c r="U166" s="29">
        <v>23.91</v>
      </c>
      <c r="V166" s="29">
        <v>1.76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2">
      <c r="A167" s="24" t="s">
        <v>239</v>
      </c>
      <c r="B167" s="29">
        <v>2123.98</v>
      </c>
      <c r="C167" s="28"/>
      <c r="D167" s="29">
        <v>122.94</v>
      </c>
      <c r="E167" s="29">
        <v>89.43</v>
      </c>
      <c r="F167" s="29">
        <v>600.23</v>
      </c>
      <c r="G167" s="29">
        <v>159.76</v>
      </c>
      <c r="H167" s="29">
        <v>71.95</v>
      </c>
      <c r="I167" s="29">
        <v>62.12</v>
      </c>
      <c r="J167" s="29">
        <v>196.02</v>
      </c>
      <c r="K167" s="29">
        <v>256.27</v>
      </c>
      <c r="L167" s="29">
        <v>57.45</v>
      </c>
      <c r="M167" s="29">
        <v>228.42</v>
      </c>
      <c r="N167" s="29">
        <v>113.14</v>
      </c>
      <c r="O167" s="29">
        <v>33.75</v>
      </c>
      <c r="P167" s="29">
        <v>61.75</v>
      </c>
      <c r="Q167" s="29">
        <v>40.51</v>
      </c>
      <c r="R167" s="28"/>
      <c r="S167" s="28"/>
      <c r="T167" s="28"/>
      <c r="U167" s="29">
        <v>24.54</v>
      </c>
      <c r="V167" s="29">
        <v>1.54</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2">
      <c r="A168" s="24" t="s">
        <v>240</v>
      </c>
      <c r="B168" s="29">
        <v>2229.6999999999998</v>
      </c>
      <c r="C168" s="28"/>
      <c r="D168" s="29">
        <v>132.15</v>
      </c>
      <c r="E168" s="29">
        <v>99.86</v>
      </c>
      <c r="F168" s="29">
        <v>614.08000000000004</v>
      </c>
      <c r="G168" s="29">
        <v>160.85</v>
      </c>
      <c r="H168" s="29">
        <v>76.41</v>
      </c>
      <c r="I168" s="29">
        <v>69.38</v>
      </c>
      <c r="J168" s="29">
        <v>203.13</v>
      </c>
      <c r="K168" s="29">
        <v>271.32</v>
      </c>
      <c r="L168" s="29">
        <v>59.38</v>
      </c>
      <c r="M168" s="29">
        <v>246.72</v>
      </c>
      <c r="N168" s="29">
        <v>120.73</v>
      </c>
      <c r="O168" s="29">
        <v>33.96</v>
      </c>
      <c r="P168" s="29">
        <v>65.14</v>
      </c>
      <c r="Q168" s="29">
        <v>46.09</v>
      </c>
      <c r="R168" s="28"/>
      <c r="S168" s="28"/>
      <c r="T168" s="28"/>
      <c r="U168" s="29">
        <v>24.97</v>
      </c>
      <c r="V168" s="29">
        <v>1.55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2">
      <c r="A169" s="24" t="s">
        <v>241</v>
      </c>
      <c r="B169" s="29">
        <v>2369.9299999999998</v>
      </c>
      <c r="C169" s="28"/>
      <c r="D169" s="29">
        <v>141.31</v>
      </c>
      <c r="E169" s="29">
        <v>113.4</v>
      </c>
      <c r="F169" s="29">
        <v>643.66999999999996</v>
      </c>
      <c r="G169" s="29">
        <v>164.24</v>
      </c>
      <c r="H169" s="29">
        <v>81.400000000000006</v>
      </c>
      <c r="I169" s="29">
        <v>78.180000000000007</v>
      </c>
      <c r="J169" s="29">
        <v>210.82</v>
      </c>
      <c r="K169" s="29">
        <v>285.61</v>
      </c>
      <c r="L169" s="29">
        <v>62.49</v>
      </c>
      <c r="M169" s="29">
        <v>268.3</v>
      </c>
      <c r="N169" s="29">
        <v>130.35</v>
      </c>
      <c r="O169" s="29">
        <v>35.67</v>
      </c>
      <c r="P169" s="29">
        <v>70.34</v>
      </c>
      <c r="Q169" s="29">
        <v>51.89</v>
      </c>
      <c r="R169" s="28"/>
      <c r="S169" s="28"/>
      <c r="T169" s="28"/>
      <c r="U169" s="29">
        <v>26.02</v>
      </c>
      <c r="V169" s="29">
        <v>1.9</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2">
      <c r="A170" s="24" t="s">
        <v>242</v>
      </c>
      <c r="B170" s="29">
        <v>2511.61</v>
      </c>
      <c r="C170" s="28"/>
      <c r="D170" s="29">
        <v>149.21</v>
      </c>
      <c r="E170" s="29">
        <v>129.19</v>
      </c>
      <c r="F170" s="29">
        <v>679.84</v>
      </c>
      <c r="G170" s="29">
        <v>169.01</v>
      </c>
      <c r="H170" s="29">
        <v>86.09</v>
      </c>
      <c r="I170" s="29">
        <v>86.07</v>
      </c>
      <c r="J170" s="29">
        <v>219.87</v>
      </c>
      <c r="K170" s="29">
        <v>296.14999999999998</v>
      </c>
      <c r="L170" s="29">
        <v>65.260000000000005</v>
      </c>
      <c r="M170" s="29">
        <v>288.16000000000003</v>
      </c>
      <c r="N170" s="29">
        <v>142.33000000000001</v>
      </c>
      <c r="O170" s="29">
        <v>38.24</v>
      </c>
      <c r="P170" s="29">
        <v>75</v>
      </c>
      <c r="Q170" s="29">
        <v>54.15</v>
      </c>
      <c r="R170" s="28"/>
      <c r="S170" s="28"/>
      <c r="T170" s="28"/>
      <c r="U170" s="29">
        <v>26.98</v>
      </c>
      <c r="V170" s="29">
        <v>1.9</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2">
      <c r="A171" s="24" t="s">
        <v>243</v>
      </c>
      <c r="B171" s="29">
        <v>2653.12</v>
      </c>
      <c r="C171" s="28"/>
      <c r="D171" s="29">
        <v>154.74</v>
      </c>
      <c r="E171" s="29">
        <v>147.97</v>
      </c>
      <c r="F171" s="29">
        <v>724.41</v>
      </c>
      <c r="G171" s="29">
        <v>174.3</v>
      </c>
      <c r="H171" s="29">
        <v>89.72</v>
      </c>
      <c r="I171" s="29">
        <v>93.83</v>
      </c>
      <c r="J171" s="29">
        <v>231.48</v>
      </c>
      <c r="K171" s="29">
        <v>301.7</v>
      </c>
      <c r="L171" s="29">
        <v>67.12</v>
      </c>
      <c r="M171" s="29">
        <v>302.02</v>
      </c>
      <c r="N171" s="29">
        <v>156.97999999999999</v>
      </c>
      <c r="O171" s="29">
        <v>43.47</v>
      </c>
      <c r="P171" s="29">
        <v>78.25</v>
      </c>
      <c r="Q171" s="29">
        <v>53.08</v>
      </c>
      <c r="R171" s="28"/>
      <c r="S171" s="28"/>
      <c r="T171" s="28"/>
      <c r="U171" s="29">
        <v>27.95</v>
      </c>
      <c r="V171" s="29">
        <v>2.0699999999999998</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2">
      <c r="A172" s="24" t="s">
        <v>244</v>
      </c>
      <c r="B172" s="29">
        <v>2794.14</v>
      </c>
      <c r="C172" s="28"/>
      <c r="D172" s="29">
        <v>157.80000000000001</v>
      </c>
      <c r="E172" s="29">
        <v>169.56</v>
      </c>
      <c r="F172" s="29">
        <v>775</v>
      </c>
      <c r="G172" s="29">
        <v>180.45</v>
      </c>
      <c r="H172" s="29">
        <v>92.47</v>
      </c>
      <c r="I172" s="29">
        <v>100.39</v>
      </c>
      <c r="J172" s="29">
        <v>245.07</v>
      </c>
      <c r="K172" s="29">
        <v>303.77999999999997</v>
      </c>
      <c r="L172" s="29">
        <v>67.77</v>
      </c>
      <c r="M172" s="29">
        <v>309.62</v>
      </c>
      <c r="N172" s="29">
        <v>172.65</v>
      </c>
      <c r="O172" s="29">
        <v>50.98</v>
      </c>
      <c r="P172" s="29">
        <v>80.86</v>
      </c>
      <c r="Q172" s="29">
        <v>51.69</v>
      </c>
      <c r="R172" s="28"/>
      <c r="S172" s="28"/>
      <c r="T172" s="28"/>
      <c r="U172" s="29">
        <v>29.38</v>
      </c>
      <c r="V172" s="29">
        <v>2.19</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2">
      <c r="A173" s="24" t="s">
        <v>245</v>
      </c>
      <c r="B173" s="29">
        <v>2934.14</v>
      </c>
      <c r="C173" s="28"/>
      <c r="D173" s="29">
        <v>159.19999999999999</v>
      </c>
      <c r="E173" s="29">
        <v>196.04</v>
      </c>
      <c r="F173" s="29">
        <v>827.63</v>
      </c>
      <c r="G173" s="29">
        <v>188.91</v>
      </c>
      <c r="H173" s="29">
        <v>94.47</v>
      </c>
      <c r="I173" s="29">
        <v>105.86</v>
      </c>
      <c r="J173" s="29">
        <v>259.10000000000002</v>
      </c>
      <c r="K173" s="29">
        <v>305.69</v>
      </c>
      <c r="L173" s="29">
        <v>67.34</v>
      </c>
      <c r="M173" s="29">
        <v>312.75</v>
      </c>
      <c r="N173" s="29">
        <v>186.49</v>
      </c>
      <c r="O173" s="29">
        <v>58.31</v>
      </c>
      <c r="P173" s="29">
        <v>82.89</v>
      </c>
      <c r="Q173" s="29">
        <v>51.35</v>
      </c>
      <c r="R173" s="28"/>
      <c r="S173" s="28"/>
      <c r="T173" s="28"/>
      <c r="U173" s="29">
        <v>30.72</v>
      </c>
      <c r="V173" s="29">
        <v>2.36</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2">
      <c r="A174" s="24" t="s">
        <v>246</v>
      </c>
      <c r="B174" s="29">
        <v>3069.45</v>
      </c>
      <c r="C174" s="28"/>
      <c r="D174" s="29">
        <v>159.87</v>
      </c>
      <c r="E174" s="29">
        <v>228.49</v>
      </c>
      <c r="F174" s="29">
        <v>878.71</v>
      </c>
      <c r="G174" s="29">
        <v>201.27</v>
      </c>
      <c r="H174" s="29">
        <v>95.82</v>
      </c>
      <c r="I174" s="29">
        <v>109.8</v>
      </c>
      <c r="J174" s="29">
        <v>271.39999999999998</v>
      </c>
      <c r="K174" s="29">
        <v>309.08999999999997</v>
      </c>
      <c r="L174" s="29">
        <v>66.06</v>
      </c>
      <c r="M174" s="29">
        <v>313.23</v>
      </c>
      <c r="N174" s="29">
        <v>195.32</v>
      </c>
      <c r="O174" s="29">
        <v>62.99</v>
      </c>
      <c r="P174" s="29">
        <v>83.65</v>
      </c>
      <c r="Q174" s="29">
        <v>54.5</v>
      </c>
      <c r="R174" s="28"/>
      <c r="S174" s="28"/>
      <c r="T174" s="28"/>
      <c r="U174" s="29">
        <v>31.35</v>
      </c>
      <c r="V174" s="29">
        <v>2.4300000000000002</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2">
      <c r="A175" s="24" t="s">
        <v>247</v>
      </c>
      <c r="B175" s="29">
        <v>3206.79</v>
      </c>
      <c r="C175" s="28"/>
      <c r="D175" s="29">
        <v>160.72999999999999</v>
      </c>
      <c r="E175" s="29">
        <v>268.83</v>
      </c>
      <c r="F175" s="29">
        <v>925.13</v>
      </c>
      <c r="G175" s="29">
        <v>218.89</v>
      </c>
      <c r="H175" s="29">
        <v>96.94</v>
      </c>
      <c r="I175" s="29">
        <v>112.59</v>
      </c>
      <c r="J175" s="29">
        <v>280.06</v>
      </c>
      <c r="K175" s="29">
        <v>317.73</v>
      </c>
      <c r="L175" s="29">
        <v>64.19</v>
      </c>
      <c r="M175" s="29">
        <v>313.3</v>
      </c>
      <c r="N175" s="29">
        <v>196.21</v>
      </c>
      <c r="O175" s="29">
        <v>62.97</v>
      </c>
      <c r="P175" s="29">
        <v>85.53</v>
      </c>
      <c r="Q175" s="29">
        <v>64.66</v>
      </c>
      <c r="R175" s="28"/>
      <c r="S175" s="28"/>
      <c r="T175" s="28"/>
      <c r="U175" s="29">
        <v>31.26</v>
      </c>
      <c r="V175" s="29">
        <v>2.0699999999999998</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2">
      <c r="A176" s="24" t="s">
        <v>248</v>
      </c>
      <c r="B176" s="29">
        <v>3347.74</v>
      </c>
      <c r="C176" s="28"/>
      <c r="D176" s="29">
        <v>162.46</v>
      </c>
      <c r="E176" s="29">
        <v>317.55</v>
      </c>
      <c r="F176" s="29">
        <v>966.49</v>
      </c>
      <c r="G176" s="29">
        <v>240.93</v>
      </c>
      <c r="H176" s="29">
        <v>98.58</v>
      </c>
      <c r="I176" s="29">
        <v>114.42</v>
      </c>
      <c r="J176" s="29">
        <v>284.76</v>
      </c>
      <c r="K176" s="29">
        <v>331.05</v>
      </c>
      <c r="L176" s="29">
        <v>62.09</v>
      </c>
      <c r="M176" s="29">
        <v>315.60000000000002</v>
      </c>
      <c r="N176" s="29">
        <v>190.39</v>
      </c>
      <c r="O176" s="29">
        <v>58.17</v>
      </c>
      <c r="P176" s="29">
        <v>87.5</v>
      </c>
      <c r="Q176" s="29">
        <v>79.59</v>
      </c>
      <c r="R176" s="28"/>
      <c r="S176" s="28"/>
      <c r="T176" s="28"/>
      <c r="U176" s="29">
        <v>30.36</v>
      </c>
      <c r="V176" s="29">
        <v>2.17</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2">
      <c r="A177" s="24" t="s">
        <v>249</v>
      </c>
      <c r="B177" s="29">
        <v>3506.21</v>
      </c>
      <c r="C177" s="28"/>
      <c r="D177" s="29">
        <v>165.72</v>
      </c>
      <c r="E177" s="29">
        <v>382.94</v>
      </c>
      <c r="F177" s="29">
        <v>1004.53</v>
      </c>
      <c r="G177" s="29">
        <v>264.32</v>
      </c>
      <c r="H177" s="29">
        <v>101.72</v>
      </c>
      <c r="I177" s="29">
        <v>115.51</v>
      </c>
      <c r="J177" s="29">
        <v>285.85000000000002</v>
      </c>
      <c r="K177" s="29">
        <v>345.62</v>
      </c>
      <c r="L177" s="29">
        <v>60.14</v>
      </c>
      <c r="M177" s="29">
        <v>321.75</v>
      </c>
      <c r="N177" s="29">
        <v>182.19</v>
      </c>
      <c r="O177" s="29">
        <v>51.47</v>
      </c>
      <c r="P177" s="29">
        <v>90.73</v>
      </c>
      <c r="Q177" s="29">
        <v>96.46</v>
      </c>
      <c r="R177" s="28"/>
      <c r="S177" s="28"/>
      <c r="T177" s="28"/>
      <c r="U177" s="29">
        <v>29.43</v>
      </c>
      <c r="V177" s="29">
        <v>2.37</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2">
      <c r="A178" s="24" t="s">
        <v>250</v>
      </c>
      <c r="B178" s="29">
        <v>3657.28</v>
      </c>
      <c r="C178" s="28"/>
      <c r="D178" s="29">
        <v>171.09</v>
      </c>
      <c r="E178" s="29">
        <v>442.41</v>
      </c>
      <c r="F178" s="29">
        <v>1039.47</v>
      </c>
      <c r="G178" s="29">
        <v>285.79000000000002</v>
      </c>
      <c r="H178" s="29">
        <v>106.55</v>
      </c>
      <c r="I178" s="29">
        <v>116.19</v>
      </c>
      <c r="J178" s="29">
        <v>283.97000000000003</v>
      </c>
      <c r="K178" s="29">
        <v>357.6</v>
      </c>
      <c r="L178" s="29">
        <v>58.79</v>
      </c>
      <c r="M178" s="29">
        <v>329.91</v>
      </c>
      <c r="N178" s="29">
        <v>176.43</v>
      </c>
      <c r="O178" s="29">
        <v>45.68</v>
      </c>
      <c r="P178" s="29">
        <v>95.19</v>
      </c>
      <c r="Q178" s="29">
        <v>111.06</v>
      </c>
      <c r="R178" s="28"/>
      <c r="S178" s="28"/>
      <c r="T178" s="28"/>
      <c r="U178" s="29">
        <v>29.1</v>
      </c>
      <c r="V178" s="29">
        <v>2.5099999999999998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2">
      <c r="A179" s="24" t="s">
        <v>251</v>
      </c>
      <c r="B179" s="29">
        <v>3815.47</v>
      </c>
      <c r="C179" s="28"/>
      <c r="D179" s="29">
        <v>179.03</v>
      </c>
      <c r="E179" s="29">
        <v>506.79</v>
      </c>
      <c r="F179" s="29">
        <v>1073.3699999999999</v>
      </c>
      <c r="G179" s="29">
        <v>302.24</v>
      </c>
      <c r="H179" s="29">
        <v>113.97</v>
      </c>
      <c r="I179" s="29">
        <v>116.63</v>
      </c>
      <c r="J179" s="29">
        <v>279.91000000000003</v>
      </c>
      <c r="K179" s="29">
        <v>363.39</v>
      </c>
      <c r="L179" s="29">
        <v>58.33</v>
      </c>
      <c r="M179" s="29">
        <v>342.83</v>
      </c>
      <c r="N179" s="29">
        <v>177.63</v>
      </c>
      <c r="O179" s="29">
        <v>43.35</v>
      </c>
      <c r="P179" s="29">
        <v>100.15</v>
      </c>
      <c r="Q179" s="29">
        <v>119.16</v>
      </c>
      <c r="R179" s="28"/>
      <c r="S179" s="28"/>
      <c r="T179" s="28"/>
      <c r="U179" s="29">
        <v>29.84</v>
      </c>
      <c r="V179" s="29">
        <v>2.89</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2">
      <c r="A180" s="24" t="s">
        <v>252</v>
      </c>
      <c r="B180" s="29">
        <v>3989.73</v>
      </c>
      <c r="C180" s="28"/>
      <c r="D180" s="29">
        <v>189.24</v>
      </c>
      <c r="E180" s="29">
        <v>572.5</v>
      </c>
      <c r="F180" s="29">
        <v>1108.25</v>
      </c>
      <c r="G180" s="29">
        <v>312.64</v>
      </c>
      <c r="H180" s="29">
        <v>123.65</v>
      </c>
      <c r="I180" s="29">
        <v>117.46</v>
      </c>
      <c r="J180" s="29">
        <v>276.26</v>
      </c>
      <c r="K180" s="29">
        <v>363.92</v>
      </c>
      <c r="L180" s="29">
        <v>59.21</v>
      </c>
      <c r="M180" s="29">
        <v>360.03</v>
      </c>
      <c r="N180" s="29">
        <v>185.87</v>
      </c>
      <c r="O180" s="29">
        <v>45.35</v>
      </c>
      <c r="P180" s="29">
        <v>108.91</v>
      </c>
      <c r="Q180" s="29">
        <v>123.39</v>
      </c>
      <c r="R180" s="28"/>
      <c r="S180" s="28"/>
      <c r="T180" s="28"/>
      <c r="U180" s="29">
        <v>32.6</v>
      </c>
      <c r="V180" s="29">
        <v>3.41</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2">
      <c r="A181" s="24" t="s">
        <v>253</v>
      </c>
      <c r="B181" s="29">
        <v>4178.1099999999997</v>
      </c>
      <c r="C181" s="28"/>
      <c r="D181" s="29">
        <v>200.38</v>
      </c>
      <c r="E181" s="29">
        <v>634.01</v>
      </c>
      <c r="F181" s="29">
        <v>1147.04</v>
      </c>
      <c r="G181" s="29">
        <v>317.98</v>
      </c>
      <c r="H181" s="29">
        <v>135.76</v>
      </c>
      <c r="I181" s="29">
        <v>118.47</v>
      </c>
      <c r="J181" s="29">
        <v>277.39999999999998</v>
      </c>
      <c r="K181" s="29">
        <v>364.1</v>
      </c>
      <c r="L181" s="29">
        <v>61.39</v>
      </c>
      <c r="M181" s="29">
        <v>378.71</v>
      </c>
      <c r="N181" s="29">
        <v>197.17</v>
      </c>
      <c r="O181" s="29">
        <v>49.43</v>
      </c>
      <c r="P181" s="29">
        <v>119.86</v>
      </c>
      <c r="Q181" s="29">
        <v>126.83</v>
      </c>
      <c r="R181" s="28"/>
      <c r="S181" s="28"/>
      <c r="T181" s="28"/>
      <c r="U181" s="29">
        <v>36.9</v>
      </c>
      <c r="V181" s="29">
        <v>3.89</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2">
      <c r="A182" s="24" t="s">
        <v>254</v>
      </c>
      <c r="B182" s="29">
        <v>4358.21</v>
      </c>
      <c r="C182" s="28"/>
      <c r="D182" s="29">
        <v>211.07</v>
      </c>
      <c r="E182" s="29">
        <v>685.41</v>
      </c>
      <c r="F182" s="29">
        <v>1190.08</v>
      </c>
      <c r="G182" s="29">
        <v>319.45</v>
      </c>
      <c r="H182" s="29">
        <v>138.82</v>
      </c>
      <c r="I182" s="29">
        <v>119.62</v>
      </c>
      <c r="J182" s="29">
        <v>287.86</v>
      </c>
      <c r="K182" s="29">
        <v>367.95</v>
      </c>
      <c r="L182" s="29">
        <v>64.77</v>
      </c>
      <c r="M182" s="29">
        <v>395.71</v>
      </c>
      <c r="N182" s="29">
        <v>207.08</v>
      </c>
      <c r="O182" s="29">
        <v>53.37</v>
      </c>
      <c r="P182" s="29">
        <v>130.80000000000001</v>
      </c>
      <c r="Q182" s="29">
        <v>131.13</v>
      </c>
      <c r="R182" s="28"/>
      <c r="S182" s="28"/>
      <c r="T182" s="28"/>
      <c r="U182" s="29">
        <v>41.53</v>
      </c>
      <c r="V182" s="29">
        <v>3.8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2">
      <c r="A183" s="24" t="s">
        <v>255</v>
      </c>
      <c r="B183" s="29">
        <v>4537.22</v>
      </c>
      <c r="C183" s="28"/>
      <c r="D183" s="29">
        <v>220.12</v>
      </c>
      <c r="E183" s="29">
        <v>721.27</v>
      </c>
      <c r="F183" s="29">
        <v>1240.51</v>
      </c>
      <c r="G183" s="29">
        <v>318.20999999999998</v>
      </c>
      <c r="H183" s="29">
        <v>138.93</v>
      </c>
      <c r="I183" s="29">
        <v>121.14</v>
      </c>
      <c r="J183" s="29">
        <v>311.67</v>
      </c>
      <c r="K183" s="29">
        <v>380.37</v>
      </c>
      <c r="L183" s="29">
        <v>69.42</v>
      </c>
      <c r="M183" s="29">
        <v>407.92</v>
      </c>
      <c r="N183" s="29">
        <v>211.49</v>
      </c>
      <c r="O183" s="29">
        <v>55.22</v>
      </c>
      <c r="P183" s="29">
        <v>141.22</v>
      </c>
      <c r="Q183" s="29">
        <v>140.33000000000001</v>
      </c>
      <c r="R183" s="28"/>
      <c r="S183" s="28"/>
      <c r="T183" s="28"/>
      <c r="U183" s="29">
        <v>46.24</v>
      </c>
      <c r="V183" s="29">
        <v>2.83</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2">
      <c r="A184" s="24" t="s">
        <v>256</v>
      </c>
      <c r="B184" s="29">
        <v>4718.6000000000004</v>
      </c>
      <c r="C184" s="28"/>
      <c r="D184" s="29">
        <v>227.53</v>
      </c>
      <c r="E184" s="29">
        <v>741.86</v>
      </c>
      <c r="F184" s="29">
        <v>1300.67</v>
      </c>
      <c r="G184" s="29">
        <v>315.35000000000002</v>
      </c>
      <c r="H184" s="29">
        <v>134.47</v>
      </c>
      <c r="I184" s="29">
        <v>122.68</v>
      </c>
      <c r="J184" s="29">
        <v>347.08</v>
      </c>
      <c r="K184" s="29">
        <v>402.06</v>
      </c>
      <c r="L184" s="29">
        <v>75.08</v>
      </c>
      <c r="M184" s="29">
        <v>416.02</v>
      </c>
      <c r="N184" s="29">
        <v>210.37</v>
      </c>
      <c r="O184" s="29">
        <v>54.44</v>
      </c>
      <c r="P184" s="29">
        <v>151.33000000000001</v>
      </c>
      <c r="Q184" s="29">
        <v>155.43</v>
      </c>
      <c r="R184" s="28"/>
      <c r="S184" s="28"/>
      <c r="T184" s="28"/>
      <c r="U184" s="29">
        <v>50.9</v>
      </c>
      <c r="V184" s="29">
        <v>2.66</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2">
      <c r="A185" s="24" t="s">
        <v>257</v>
      </c>
      <c r="B185" s="29">
        <v>4898.25</v>
      </c>
      <c r="C185" s="28"/>
      <c r="D185" s="29">
        <v>235.08</v>
      </c>
      <c r="E185" s="29">
        <v>751.72</v>
      </c>
      <c r="F185" s="29">
        <v>1365.02</v>
      </c>
      <c r="G185" s="29">
        <v>311.85000000000002</v>
      </c>
      <c r="H185" s="29">
        <v>128.37</v>
      </c>
      <c r="I185" s="29">
        <v>124.31</v>
      </c>
      <c r="J185" s="29">
        <v>386.6</v>
      </c>
      <c r="K185" s="29">
        <v>430.69</v>
      </c>
      <c r="L185" s="29">
        <v>81.09</v>
      </c>
      <c r="M185" s="29">
        <v>421.45</v>
      </c>
      <c r="N185" s="29">
        <v>207.52</v>
      </c>
      <c r="O185" s="29">
        <v>52.3</v>
      </c>
      <c r="P185" s="29">
        <v>160.4</v>
      </c>
      <c r="Q185" s="29">
        <v>172.77</v>
      </c>
      <c r="R185" s="28"/>
      <c r="S185" s="28"/>
      <c r="T185" s="28"/>
      <c r="U185" s="29">
        <v>54.6</v>
      </c>
      <c r="V185" s="29">
        <v>3.25</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2">
      <c r="A186" s="24" t="s">
        <v>258</v>
      </c>
      <c r="B186" s="29">
        <v>5067.1400000000003</v>
      </c>
      <c r="C186" s="28"/>
      <c r="D186" s="29">
        <v>243.87</v>
      </c>
      <c r="E186" s="29">
        <v>756.01</v>
      </c>
      <c r="F186" s="29">
        <v>1427.65</v>
      </c>
      <c r="G186" s="29">
        <v>308.68</v>
      </c>
      <c r="H186" s="29">
        <v>123.71</v>
      </c>
      <c r="I186" s="29">
        <v>125.91</v>
      </c>
      <c r="J186" s="29">
        <v>422.22</v>
      </c>
      <c r="K186" s="29">
        <v>462.14</v>
      </c>
      <c r="L186" s="29">
        <v>86.81</v>
      </c>
      <c r="M186" s="29">
        <v>425.84</v>
      </c>
      <c r="N186" s="29">
        <v>207.16</v>
      </c>
      <c r="O186" s="29">
        <v>50.1</v>
      </c>
      <c r="P186" s="29">
        <v>167.84</v>
      </c>
      <c r="Q186" s="29">
        <v>187.81</v>
      </c>
      <c r="R186" s="28"/>
      <c r="S186" s="28"/>
      <c r="T186" s="28"/>
      <c r="U186" s="29">
        <v>56.35</v>
      </c>
      <c r="V186" s="29">
        <v>3.61</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2">
      <c r="A187" s="24" t="s">
        <v>259</v>
      </c>
      <c r="B187" s="29">
        <v>5228.62</v>
      </c>
      <c r="C187" s="28"/>
      <c r="D187" s="29">
        <v>255.52</v>
      </c>
      <c r="E187" s="29">
        <v>759.67</v>
      </c>
      <c r="F187" s="29">
        <v>1485.95</v>
      </c>
      <c r="G187" s="29">
        <v>306.77999999999997</v>
      </c>
      <c r="H187" s="29">
        <v>124.15</v>
      </c>
      <c r="I187" s="29">
        <v>127.31</v>
      </c>
      <c r="J187" s="29">
        <v>446.57</v>
      </c>
      <c r="K187" s="29">
        <v>494.14</v>
      </c>
      <c r="L187" s="29">
        <v>91.54</v>
      </c>
      <c r="M187" s="29">
        <v>431.37</v>
      </c>
      <c r="N187" s="29">
        <v>213.22</v>
      </c>
      <c r="O187" s="29">
        <v>49.04</v>
      </c>
      <c r="P187" s="29">
        <v>173.3</v>
      </c>
      <c r="Q187" s="29">
        <v>197.87</v>
      </c>
      <c r="R187" s="28"/>
      <c r="S187" s="28"/>
      <c r="T187" s="28"/>
      <c r="U187" s="29">
        <v>55.51</v>
      </c>
      <c r="V187" s="29">
        <v>4.84</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2">
      <c r="A188" s="24" t="s">
        <v>260</v>
      </c>
      <c r="B188" s="29">
        <v>5403.75</v>
      </c>
      <c r="C188" s="28"/>
      <c r="D188" s="29">
        <v>269.63</v>
      </c>
      <c r="E188" s="29">
        <v>764.22</v>
      </c>
      <c r="F188" s="29">
        <v>1550.53</v>
      </c>
      <c r="G188" s="29">
        <v>306.68</v>
      </c>
      <c r="H188" s="29">
        <v>132.32</v>
      </c>
      <c r="I188" s="29">
        <v>129.65</v>
      </c>
      <c r="J188" s="29">
        <v>459.61</v>
      </c>
      <c r="K188" s="29">
        <v>524.02</v>
      </c>
      <c r="L188" s="29">
        <v>96.05</v>
      </c>
      <c r="M188" s="29">
        <v>439.08</v>
      </c>
      <c r="N188" s="29">
        <v>226.2</v>
      </c>
      <c r="O188" s="29">
        <v>50.12</v>
      </c>
      <c r="P188" s="29">
        <v>177.79</v>
      </c>
      <c r="Q188" s="29">
        <v>202.76</v>
      </c>
      <c r="R188" s="28"/>
      <c r="S188" s="28"/>
      <c r="T188" s="28"/>
      <c r="U188" s="29">
        <v>53.1</v>
      </c>
      <c r="V188" s="29">
        <v>9.51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2">
      <c r="A189" s="24" t="s">
        <v>261</v>
      </c>
      <c r="B189" s="29">
        <v>5649.69</v>
      </c>
      <c r="C189" s="28"/>
      <c r="D189" s="29">
        <v>283.68</v>
      </c>
      <c r="E189" s="29">
        <v>768.46</v>
      </c>
      <c r="F189" s="29">
        <v>1626.73</v>
      </c>
      <c r="G189" s="29">
        <v>308.52</v>
      </c>
      <c r="H189" s="29">
        <v>143.93</v>
      </c>
      <c r="I189" s="29">
        <v>133.72999999999999</v>
      </c>
      <c r="J189" s="29">
        <v>506.97</v>
      </c>
      <c r="K189" s="29">
        <v>551.96</v>
      </c>
      <c r="L189" s="29">
        <v>101.37</v>
      </c>
      <c r="M189" s="29">
        <v>452.12</v>
      </c>
      <c r="N189" s="29">
        <v>243.37</v>
      </c>
      <c r="O189" s="29">
        <v>53.23</v>
      </c>
      <c r="P189" s="29">
        <v>183.75</v>
      </c>
      <c r="Q189" s="29">
        <v>205.69</v>
      </c>
      <c r="R189" s="28"/>
      <c r="S189" s="28"/>
      <c r="T189" s="28"/>
      <c r="U189" s="29">
        <v>50.75</v>
      </c>
      <c r="V189" s="29">
        <v>22.3</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2">
      <c r="A190" s="24" t="s">
        <v>262</v>
      </c>
      <c r="B190" s="29">
        <v>5874.43</v>
      </c>
      <c r="C190" s="28"/>
      <c r="D190" s="29">
        <v>295.06</v>
      </c>
      <c r="E190" s="29">
        <v>770.5</v>
      </c>
      <c r="F190" s="29">
        <v>1715.46</v>
      </c>
      <c r="G190" s="29">
        <v>312.39</v>
      </c>
      <c r="H190" s="29">
        <v>154.26</v>
      </c>
      <c r="I190" s="29">
        <v>140.65</v>
      </c>
      <c r="J190" s="29">
        <v>523.51</v>
      </c>
      <c r="K190" s="29">
        <v>573.85</v>
      </c>
      <c r="L190" s="29">
        <v>108.79</v>
      </c>
      <c r="M190" s="29">
        <v>465.29</v>
      </c>
      <c r="N190" s="29">
        <v>261.62</v>
      </c>
      <c r="O190" s="29">
        <v>57.51</v>
      </c>
      <c r="P190" s="29">
        <v>189.8</v>
      </c>
      <c r="Q190" s="29">
        <v>210</v>
      </c>
      <c r="R190" s="28"/>
      <c r="S190" s="28"/>
      <c r="T190" s="28"/>
      <c r="U190" s="29">
        <v>50.33</v>
      </c>
      <c r="V190" s="29">
        <v>31.92</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2">
      <c r="A191" s="24" t="s">
        <v>263</v>
      </c>
      <c r="B191" s="29">
        <v>6155.78</v>
      </c>
      <c r="C191" s="28"/>
      <c r="D191" s="29">
        <v>301.44</v>
      </c>
      <c r="E191" s="29">
        <v>768.72</v>
      </c>
      <c r="F191" s="29">
        <v>1841.14</v>
      </c>
      <c r="G191" s="29">
        <v>318.39</v>
      </c>
      <c r="H191" s="29">
        <v>160.83000000000001</v>
      </c>
      <c r="I191" s="29">
        <v>151.34</v>
      </c>
      <c r="J191" s="29">
        <v>556.44000000000005</v>
      </c>
      <c r="K191" s="29">
        <v>590.12</v>
      </c>
      <c r="L191" s="29">
        <v>119.51</v>
      </c>
      <c r="M191" s="29">
        <v>482.27</v>
      </c>
      <c r="N191" s="29">
        <v>278.08999999999997</v>
      </c>
      <c r="O191" s="29">
        <v>63</v>
      </c>
      <c r="P191" s="29">
        <v>199.09</v>
      </c>
      <c r="Q191" s="29">
        <v>218.95</v>
      </c>
      <c r="R191" s="28"/>
      <c r="S191" s="28"/>
      <c r="T191" s="28"/>
      <c r="U191" s="29">
        <v>53.49</v>
      </c>
      <c r="V191" s="29">
        <v>39.520000000000003</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2">
      <c r="A192" s="24" t="s">
        <v>264</v>
      </c>
      <c r="B192" s="29">
        <v>6454.52</v>
      </c>
      <c r="C192" s="28"/>
      <c r="D192" s="29">
        <v>302.94</v>
      </c>
      <c r="E192" s="29">
        <v>765.88</v>
      </c>
      <c r="F192" s="29">
        <v>1967.9</v>
      </c>
      <c r="G192" s="29">
        <v>326.7</v>
      </c>
      <c r="H192" s="29">
        <v>163.18</v>
      </c>
      <c r="I192" s="29">
        <v>164.84</v>
      </c>
      <c r="J192" s="29">
        <v>596.95000000000005</v>
      </c>
      <c r="K192" s="29">
        <v>602.59</v>
      </c>
      <c r="L192" s="29">
        <v>133.35</v>
      </c>
      <c r="M192" s="29">
        <v>504.04</v>
      </c>
      <c r="N192" s="29">
        <v>293.05</v>
      </c>
      <c r="O192" s="29">
        <v>69.33</v>
      </c>
      <c r="P192" s="29">
        <v>211.4</v>
      </c>
      <c r="Q192" s="29">
        <v>232.6</v>
      </c>
      <c r="R192" s="28"/>
      <c r="S192" s="28"/>
      <c r="T192" s="28"/>
      <c r="U192" s="29">
        <v>60.69</v>
      </c>
      <c r="V192" s="29">
        <v>45.92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2">
      <c r="A193" s="24" t="s">
        <v>265</v>
      </c>
      <c r="B193" s="29">
        <v>6751.91</v>
      </c>
      <c r="C193" s="28"/>
      <c r="D193" s="29">
        <v>302.82</v>
      </c>
      <c r="E193" s="29">
        <v>768.08</v>
      </c>
      <c r="F193" s="29">
        <v>2075.23</v>
      </c>
      <c r="G193" s="29">
        <v>337.56</v>
      </c>
      <c r="H193" s="29">
        <v>164.49</v>
      </c>
      <c r="I193" s="29">
        <v>177.82</v>
      </c>
      <c r="J193" s="29">
        <v>639.71</v>
      </c>
      <c r="K193" s="29">
        <v>614.03</v>
      </c>
      <c r="L193" s="29">
        <v>148.76</v>
      </c>
      <c r="M193" s="29">
        <v>531.51</v>
      </c>
      <c r="N193" s="29">
        <v>309.57</v>
      </c>
      <c r="O193" s="29">
        <v>75.900000000000006</v>
      </c>
      <c r="P193" s="29">
        <v>225.26</v>
      </c>
      <c r="Q193" s="29">
        <v>247.42</v>
      </c>
      <c r="R193" s="28"/>
      <c r="S193" s="28"/>
      <c r="T193" s="28"/>
      <c r="U193" s="29">
        <v>69.790000000000006</v>
      </c>
      <c r="V193" s="29">
        <v>50.77</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2">
      <c r="A194" s="24" t="s">
        <v>266</v>
      </c>
      <c r="B194" s="29">
        <v>7068.01</v>
      </c>
      <c r="C194" s="28"/>
      <c r="D194" s="29">
        <v>303.66000000000003</v>
      </c>
      <c r="E194" s="29">
        <v>780.54</v>
      </c>
      <c r="F194" s="29">
        <v>2177.61</v>
      </c>
      <c r="G194" s="29">
        <v>351.2</v>
      </c>
      <c r="H194" s="29">
        <v>166.53</v>
      </c>
      <c r="I194" s="29">
        <v>186.77</v>
      </c>
      <c r="J194" s="29">
        <v>691.31</v>
      </c>
      <c r="K194" s="29">
        <v>626.91999999999996</v>
      </c>
      <c r="L194" s="29">
        <v>164.06</v>
      </c>
      <c r="M194" s="29">
        <v>561.55999999999995</v>
      </c>
      <c r="N194" s="29">
        <v>331.02</v>
      </c>
      <c r="O194" s="29">
        <v>82.08</v>
      </c>
      <c r="P194" s="29">
        <v>239.3</v>
      </c>
      <c r="Q194" s="29">
        <v>259.57</v>
      </c>
      <c r="R194" s="28"/>
      <c r="S194" s="28"/>
      <c r="T194" s="28"/>
      <c r="U194" s="29">
        <v>78.42</v>
      </c>
      <c r="V194" s="29">
        <v>54.08</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2">
      <c r="A195" s="24" t="s">
        <v>267</v>
      </c>
      <c r="B195" s="29">
        <v>7370.37</v>
      </c>
      <c r="C195" s="28"/>
      <c r="D195" s="29">
        <v>308.52</v>
      </c>
      <c r="E195" s="29">
        <v>809.31</v>
      </c>
      <c r="F195" s="29">
        <v>2243.7399999999998</v>
      </c>
      <c r="G195" s="29">
        <v>367.85</v>
      </c>
      <c r="H195" s="29">
        <v>172.29</v>
      </c>
      <c r="I195" s="29">
        <v>188.5</v>
      </c>
      <c r="J195" s="29">
        <v>741.23</v>
      </c>
      <c r="K195" s="29">
        <v>644.04999999999995</v>
      </c>
      <c r="L195" s="29">
        <v>177.65</v>
      </c>
      <c r="M195" s="29">
        <v>596.28</v>
      </c>
      <c r="N195" s="29">
        <v>360.45</v>
      </c>
      <c r="O195" s="29">
        <v>87.37</v>
      </c>
      <c r="P195" s="29">
        <v>252.15</v>
      </c>
      <c r="Q195" s="29">
        <v>265.75</v>
      </c>
      <c r="R195" s="28"/>
      <c r="S195" s="28"/>
      <c r="T195" s="28"/>
      <c r="U195" s="29">
        <v>84.41</v>
      </c>
      <c r="V195" s="29">
        <v>56.34</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2">
      <c r="A196" s="24" t="s">
        <v>268</v>
      </c>
      <c r="B196" s="29">
        <v>7640.89</v>
      </c>
      <c r="C196" s="28"/>
      <c r="D196" s="29">
        <v>317.17</v>
      </c>
      <c r="E196" s="29">
        <v>853.07</v>
      </c>
      <c r="F196" s="29">
        <v>2268.46</v>
      </c>
      <c r="G196" s="29">
        <v>387.39</v>
      </c>
      <c r="H196" s="29">
        <v>181.99</v>
      </c>
      <c r="I196" s="29">
        <v>183.32</v>
      </c>
      <c r="J196" s="29">
        <v>784.75</v>
      </c>
      <c r="K196" s="29">
        <v>663.51</v>
      </c>
      <c r="L196" s="29">
        <v>188.56</v>
      </c>
      <c r="M196" s="29">
        <v>632.77</v>
      </c>
      <c r="N196" s="29">
        <v>396.13</v>
      </c>
      <c r="O196" s="29">
        <v>91.74</v>
      </c>
      <c r="P196" s="29">
        <v>263.45</v>
      </c>
      <c r="Q196" s="29">
        <v>266.66000000000003</v>
      </c>
      <c r="R196" s="28"/>
      <c r="S196" s="28"/>
      <c r="T196" s="28"/>
      <c r="U196" s="29">
        <v>88.01</v>
      </c>
      <c r="V196" s="29">
        <v>57.55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2">
      <c r="A197" s="24" t="s">
        <v>269</v>
      </c>
      <c r="B197" s="29">
        <v>7865.46</v>
      </c>
      <c r="C197" s="28"/>
      <c r="D197" s="29">
        <v>325.89999999999998</v>
      </c>
      <c r="E197" s="29">
        <v>903.59</v>
      </c>
      <c r="F197" s="29">
        <v>2260.6799999999998</v>
      </c>
      <c r="G197" s="29">
        <v>409.44</v>
      </c>
      <c r="H197" s="29">
        <v>193.04</v>
      </c>
      <c r="I197" s="29">
        <v>174.47</v>
      </c>
      <c r="J197" s="29">
        <v>817.24</v>
      </c>
      <c r="K197" s="29">
        <v>679.03</v>
      </c>
      <c r="L197" s="29">
        <v>196.55</v>
      </c>
      <c r="M197" s="29">
        <v>668.21</v>
      </c>
      <c r="N197" s="29">
        <v>431.99</v>
      </c>
      <c r="O197" s="29">
        <v>95.93</v>
      </c>
      <c r="P197" s="29">
        <v>275.67</v>
      </c>
      <c r="Q197" s="29">
        <v>266.72000000000003</v>
      </c>
      <c r="R197" s="28"/>
      <c r="S197" s="28"/>
      <c r="T197" s="28"/>
      <c r="U197" s="29">
        <v>90.16</v>
      </c>
      <c r="V197" s="29">
        <v>58.08</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2">
      <c r="A198" s="24" t="s">
        <v>270</v>
      </c>
      <c r="B198" s="29">
        <v>8022.26</v>
      </c>
      <c r="C198" s="28"/>
      <c r="D198" s="29">
        <v>330.81</v>
      </c>
      <c r="E198" s="29">
        <v>951.99</v>
      </c>
      <c r="F198" s="29">
        <v>2230.52</v>
      </c>
      <c r="G198" s="29">
        <v>433.55</v>
      </c>
      <c r="H198" s="29">
        <v>201.57</v>
      </c>
      <c r="I198" s="29">
        <v>165.57</v>
      </c>
      <c r="J198" s="29">
        <v>834.13</v>
      </c>
      <c r="K198" s="29">
        <v>681.75</v>
      </c>
      <c r="L198" s="29">
        <v>201.41</v>
      </c>
      <c r="M198" s="29">
        <v>698.91</v>
      </c>
      <c r="N198" s="29">
        <v>461.38</v>
      </c>
      <c r="O198" s="29">
        <v>100.64</v>
      </c>
      <c r="P198" s="29">
        <v>288.43</v>
      </c>
      <c r="Q198" s="29">
        <v>270.98</v>
      </c>
      <c r="R198" s="28"/>
      <c r="S198" s="28"/>
      <c r="T198" s="28"/>
      <c r="U198" s="29">
        <v>92.22</v>
      </c>
      <c r="V198" s="29">
        <v>58.01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2">
      <c r="A199" s="24" t="s">
        <v>271</v>
      </c>
      <c r="B199" s="29">
        <v>8100.85</v>
      </c>
      <c r="C199" s="28"/>
      <c r="D199" s="29">
        <v>328.5</v>
      </c>
      <c r="E199" s="29">
        <v>990.1</v>
      </c>
      <c r="F199" s="29">
        <v>2188.17</v>
      </c>
      <c r="G199" s="29">
        <v>459.19</v>
      </c>
      <c r="H199" s="29">
        <v>204.89</v>
      </c>
      <c r="I199" s="29">
        <v>159.99</v>
      </c>
      <c r="J199" s="29">
        <v>831.57</v>
      </c>
      <c r="K199" s="29">
        <v>665.99</v>
      </c>
      <c r="L199" s="29">
        <v>203.02</v>
      </c>
      <c r="M199" s="29">
        <v>723.29</v>
      </c>
      <c r="N199" s="29">
        <v>478.28</v>
      </c>
      <c r="O199" s="29">
        <v>106.47</v>
      </c>
      <c r="P199" s="29">
        <v>303.56</v>
      </c>
      <c r="Q199" s="29">
        <v>283.81</v>
      </c>
      <c r="R199" s="28"/>
      <c r="S199" s="28"/>
      <c r="T199" s="28"/>
      <c r="U199" s="29">
        <v>95.66</v>
      </c>
      <c r="V199" s="29">
        <v>57.54</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2">
      <c r="A200" s="24" t="s">
        <v>272</v>
      </c>
      <c r="B200" s="29">
        <v>8114.79</v>
      </c>
      <c r="C200" s="28"/>
      <c r="D200" s="29">
        <v>320.27</v>
      </c>
      <c r="E200" s="29">
        <v>1017.32</v>
      </c>
      <c r="F200" s="29">
        <v>2142.89</v>
      </c>
      <c r="G200" s="29">
        <v>484.82</v>
      </c>
      <c r="H200" s="29">
        <v>203.24</v>
      </c>
      <c r="I200" s="29">
        <v>159.08000000000001</v>
      </c>
      <c r="J200" s="29">
        <v>814.06</v>
      </c>
      <c r="K200" s="29">
        <v>630.77</v>
      </c>
      <c r="L200" s="29">
        <v>202.06</v>
      </c>
      <c r="M200" s="29">
        <v>739.03</v>
      </c>
      <c r="N200" s="29">
        <v>483.6</v>
      </c>
      <c r="O200" s="29">
        <v>113.24</v>
      </c>
      <c r="P200" s="29">
        <v>321.13</v>
      </c>
      <c r="Q200" s="29">
        <v>305.23</v>
      </c>
      <c r="R200" s="28"/>
      <c r="S200" s="28"/>
      <c r="T200" s="28"/>
      <c r="U200" s="29">
        <v>100.3</v>
      </c>
      <c r="V200" s="29">
        <v>57.28</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2">
      <c r="A201" s="24" t="s">
        <v>273</v>
      </c>
      <c r="B201" s="29">
        <v>8106.18</v>
      </c>
      <c r="C201" s="28"/>
      <c r="D201" s="29">
        <v>311.3</v>
      </c>
      <c r="E201" s="29">
        <v>1040.6400000000001</v>
      </c>
      <c r="F201" s="29">
        <v>2103.7600000000002</v>
      </c>
      <c r="G201" s="29">
        <v>507.84</v>
      </c>
      <c r="H201" s="29">
        <v>198.31</v>
      </c>
      <c r="I201" s="29">
        <v>161.77000000000001</v>
      </c>
      <c r="J201" s="29">
        <v>794.41</v>
      </c>
      <c r="K201" s="29">
        <v>583.29999999999995</v>
      </c>
      <c r="L201" s="29">
        <v>199.99</v>
      </c>
      <c r="M201" s="29">
        <v>747.64</v>
      </c>
      <c r="N201" s="29">
        <v>484.69</v>
      </c>
      <c r="O201" s="29">
        <v>119.74</v>
      </c>
      <c r="P201" s="29">
        <v>339.81</v>
      </c>
      <c r="Q201" s="29">
        <v>330.24</v>
      </c>
      <c r="R201" s="28"/>
      <c r="S201" s="28"/>
      <c r="T201" s="28"/>
      <c r="U201" s="29">
        <v>105.33</v>
      </c>
      <c r="V201" s="29">
        <v>57.6</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2">
      <c r="A202" s="24" t="s">
        <v>274</v>
      </c>
      <c r="B202" s="29">
        <v>8121.73</v>
      </c>
      <c r="C202" s="28"/>
      <c r="D202" s="29">
        <v>308.76</v>
      </c>
      <c r="E202" s="29">
        <v>1067.73</v>
      </c>
      <c r="F202" s="29">
        <v>2079.62</v>
      </c>
      <c r="G202" s="29">
        <v>525.59</v>
      </c>
      <c r="H202" s="29">
        <v>192.37</v>
      </c>
      <c r="I202" s="29">
        <v>167.17</v>
      </c>
      <c r="J202" s="29">
        <v>786.19</v>
      </c>
      <c r="K202" s="29">
        <v>532.92999999999995</v>
      </c>
      <c r="L202" s="29">
        <v>198.35</v>
      </c>
      <c r="M202" s="29">
        <v>750.76</v>
      </c>
      <c r="N202" s="29">
        <v>489.58</v>
      </c>
      <c r="O202" s="29">
        <v>124.68</v>
      </c>
      <c r="P202" s="29">
        <v>357.12</v>
      </c>
      <c r="Q202" s="29">
        <v>353.59</v>
      </c>
      <c r="R202" s="28"/>
      <c r="S202" s="28"/>
      <c r="T202" s="28"/>
      <c r="U202" s="29">
        <v>109.7</v>
      </c>
      <c r="V202" s="29">
        <v>58.87</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2">
      <c r="A203" s="24" t="s">
        <v>275</v>
      </c>
      <c r="B203" s="29">
        <v>8202.44</v>
      </c>
      <c r="C203" s="28"/>
      <c r="D203" s="29">
        <v>318.04000000000002</v>
      </c>
      <c r="E203" s="29">
        <v>1105.48</v>
      </c>
      <c r="F203" s="29">
        <v>2078.4699999999998</v>
      </c>
      <c r="G203" s="29">
        <v>535.75</v>
      </c>
      <c r="H203" s="29">
        <v>187.6</v>
      </c>
      <c r="I203" s="29">
        <v>173.56</v>
      </c>
      <c r="J203" s="29">
        <v>801.77</v>
      </c>
      <c r="K203" s="29">
        <v>486.68</v>
      </c>
      <c r="L203" s="29">
        <v>198.61</v>
      </c>
      <c r="M203" s="29">
        <v>750.48</v>
      </c>
      <c r="N203" s="29">
        <v>505.76</v>
      </c>
      <c r="O203" s="29">
        <v>126.98</v>
      </c>
      <c r="P203" s="29">
        <v>371.24</v>
      </c>
      <c r="Q203" s="29">
        <v>369.91</v>
      </c>
      <c r="R203" s="28"/>
      <c r="S203" s="28"/>
      <c r="T203" s="28"/>
      <c r="U203" s="29">
        <v>112.23</v>
      </c>
      <c r="V203" s="29">
        <v>61.84</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2">
      <c r="A204" s="24" t="s">
        <v>276</v>
      </c>
      <c r="B204" s="29">
        <v>8389.7000000000007</v>
      </c>
      <c r="C204" s="28"/>
      <c r="D204" s="29">
        <v>339.13</v>
      </c>
      <c r="E204" s="29">
        <v>1152.1400000000001</v>
      </c>
      <c r="F204" s="29">
        <v>2099.4299999999998</v>
      </c>
      <c r="G204" s="29">
        <v>539.82000000000005</v>
      </c>
      <c r="H204" s="29">
        <v>185.36</v>
      </c>
      <c r="I204" s="29">
        <v>180.3</v>
      </c>
      <c r="J204" s="29">
        <v>840.63</v>
      </c>
      <c r="K204" s="29">
        <v>480.05</v>
      </c>
      <c r="L204" s="29">
        <v>201.1</v>
      </c>
      <c r="M204" s="29">
        <v>755.77</v>
      </c>
      <c r="N204" s="29">
        <v>533.25</v>
      </c>
      <c r="O204" s="29">
        <v>126.72</v>
      </c>
      <c r="P204" s="29">
        <v>381</v>
      </c>
      <c r="Q204" s="29">
        <v>378.27</v>
      </c>
      <c r="R204" s="28"/>
      <c r="S204" s="28"/>
      <c r="T204" s="28"/>
      <c r="U204" s="29">
        <v>113.07</v>
      </c>
      <c r="V204" s="29">
        <v>65.760000000000005</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2">
      <c r="A205" s="24" t="s">
        <v>277</v>
      </c>
      <c r="B205" s="29">
        <v>8561.2999999999993</v>
      </c>
      <c r="C205" s="28"/>
      <c r="D205" s="29">
        <v>365.63</v>
      </c>
      <c r="E205" s="29">
        <v>1197.29</v>
      </c>
      <c r="F205" s="29">
        <v>2132.27</v>
      </c>
      <c r="G205" s="29">
        <v>543.15</v>
      </c>
      <c r="H205" s="29">
        <v>186.23</v>
      </c>
      <c r="I205" s="29">
        <v>188.31</v>
      </c>
      <c r="J205" s="29">
        <v>889.3</v>
      </c>
      <c r="K205" s="29">
        <v>425.31</v>
      </c>
      <c r="L205" s="29">
        <v>205.15</v>
      </c>
      <c r="M205" s="29">
        <v>770.17</v>
      </c>
      <c r="N205" s="29">
        <v>565.11</v>
      </c>
      <c r="O205" s="29">
        <v>125.5</v>
      </c>
      <c r="P205" s="29">
        <v>385.88</v>
      </c>
      <c r="Q205" s="29">
        <v>381.66</v>
      </c>
      <c r="R205" s="28"/>
      <c r="S205" s="28"/>
      <c r="T205" s="28"/>
      <c r="U205" s="29">
        <v>112.67</v>
      </c>
      <c r="V205" s="29">
        <v>69.510000000000005</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2">
      <c r="A206" s="24" t="s">
        <v>278</v>
      </c>
      <c r="B206" s="29">
        <v>8748.32</v>
      </c>
      <c r="C206" s="28"/>
      <c r="D206" s="29">
        <v>390.68</v>
      </c>
      <c r="E206" s="29">
        <v>1229.77</v>
      </c>
      <c r="F206" s="29">
        <v>2165.4899999999998</v>
      </c>
      <c r="G206" s="29">
        <v>551.42999999999995</v>
      </c>
      <c r="H206" s="29">
        <v>190.68</v>
      </c>
      <c r="I206" s="29">
        <v>197.49</v>
      </c>
      <c r="J206" s="29">
        <v>933.13</v>
      </c>
      <c r="K206" s="29">
        <v>415.01</v>
      </c>
      <c r="L206" s="29">
        <v>209.98</v>
      </c>
      <c r="M206" s="29">
        <v>774.13</v>
      </c>
      <c r="N206" s="29">
        <v>593.64</v>
      </c>
      <c r="O206" s="29">
        <v>124.97</v>
      </c>
      <c r="P206" s="29">
        <v>386.32</v>
      </c>
      <c r="Q206" s="29">
        <v>383.57</v>
      </c>
      <c r="R206" s="28"/>
      <c r="S206" s="28"/>
      <c r="T206" s="28"/>
      <c r="U206" s="29">
        <v>111.72</v>
      </c>
      <c r="V206" s="29">
        <v>71.8</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2">
      <c r="A207" s="24" t="s">
        <v>279</v>
      </c>
      <c r="B207" s="29">
        <v>8904.52</v>
      </c>
      <c r="C207" s="28"/>
      <c r="D207" s="29">
        <v>408.03</v>
      </c>
      <c r="E207" s="29">
        <v>1239.42</v>
      </c>
      <c r="F207" s="29">
        <v>2188.8200000000002</v>
      </c>
      <c r="G207" s="29">
        <v>569.83000000000004</v>
      </c>
      <c r="H207" s="29">
        <v>199.04</v>
      </c>
      <c r="I207" s="29">
        <v>207.88</v>
      </c>
      <c r="J207" s="29">
        <v>958.62</v>
      </c>
      <c r="K207" s="29">
        <v>421.37</v>
      </c>
      <c r="L207" s="29">
        <v>214.81</v>
      </c>
      <c r="M207" s="29">
        <v>787.45</v>
      </c>
      <c r="N207" s="29">
        <v>611.66</v>
      </c>
      <c r="O207" s="29">
        <v>126.56</v>
      </c>
      <c r="P207" s="29">
        <v>382.56</v>
      </c>
      <c r="Q207" s="29">
        <v>387.38</v>
      </c>
      <c r="R207" s="28"/>
      <c r="S207" s="28"/>
      <c r="T207" s="28"/>
      <c r="U207" s="29">
        <v>111.07</v>
      </c>
      <c r="V207" s="29">
        <v>71.3</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2">
      <c r="A208" s="24" t="s">
        <v>280</v>
      </c>
      <c r="B208" s="29">
        <v>9036.1200000000008</v>
      </c>
      <c r="C208" s="28"/>
      <c r="D208" s="29">
        <v>416.06</v>
      </c>
      <c r="E208" s="29">
        <v>1227.51</v>
      </c>
      <c r="F208" s="29">
        <v>2201.63</v>
      </c>
      <c r="G208" s="29">
        <v>597.59</v>
      </c>
      <c r="H208" s="29">
        <v>210.05</v>
      </c>
      <c r="I208" s="29">
        <v>218.46</v>
      </c>
      <c r="J208" s="29">
        <v>964.95</v>
      </c>
      <c r="K208" s="29">
        <v>444.26</v>
      </c>
      <c r="L208" s="29">
        <v>219.1</v>
      </c>
      <c r="M208" s="29">
        <v>820.06</v>
      </c>
      <c r="N208" s="29">
        <v>618.95000000000005</v>
      </c>
      <c r="O208" s="29">
        <v>130.1</v>
      </c>
      <c r="P208" s="29">
        <v>375.81</v>
      </c>
      <c r="Q208" s="29">
        <v>392.83</v>
      </c>
      <c r="R208" s="28"/>
      <c r="S208" s="28"/>
      <c r="T208" s="28"/>
      <c r="U208" s="29">
        <v>110.9</v>
      </c>
      <c r="V208" s="29">
        <v>68.87</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2">
      <c r="A209" s="24" t="s">
        <v>281</v>
      </c>
      <c r="B209" s="29">
        <v>9189.25</v>
      </c>
      <c r="C209" s="28"/>
      <c r="D209" s="29">
        <v>418.58</v>
      </c>
      <c r="E209" s="29">
        <v>1206.72</v>
      </c>
      <c r="F209" s="29">
        <v>2213.41</v>
      </c>
      <c r="G209" s="29">
        <v>628.04</v>
      </c>
      <c r="H209" s="29">
        <v>220.81</v>
      </c>
      <c r="I209" s="29">
        <v>226.66</v>
      </c>
      <c r="J209" s="29">
        <v>963.92</v>
      </c>
      <c r="K209" s="29">
        <v>520.55999999999995</v>
      </c>
      <c r="L209" s="29">
        <v>222.46</v>
      </c>
      <c r="M209" s="29">
        <v>848.27</v>
      </c>
      <c r="N209" s="29">
        <v>621.4</v>
      </c>
      <c r="O209" s="29">
        <v>133.4</v>
      </c>
      <c r="P209" s="29">
        <v>369.92</v>
      </c>
      <c r="Q209" s="29">
        <v>398.33</v>
      </c>
      <c r="R209" s="28"/>
      <c r="S209" s="28"/>
      <c r="T209" s="28"/>
      <c r="U209" s="29">
        <v>111.78</v>
      </c>
      <c r="V209" s="29">
        <v>65.75</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2">
      <c r="A210" s="24" t="s">
        <v>282</v>
      </c>
      <c r="B210" s="29">
        <v>9279.32</v>
      </c>
      <c r="C210" s="28"/>
      <c r="D210" s="29">
        <v>419.7</v>
      </c>
      <c r="E210" s="29">
        <v>1190.77</v>
      </c>
      <c r="F210" s="29">
        <v>2233.38</v>
      </c>
      <c r="G210" s="29">
        <v>653.99</v>
      </c>
      <c r="H210" s="29">
        <v>228.31</v>
      </c>
      <c r="I210" s="29">
        <v>229.88</v>
      </c>
      <c r="J210" s="29">
        <v>968.49</v>
      </c>
      <c r="K210" s="29">
        <v>532.33000000000004</v>
      </c>
      <c r="L210" s="29">
        <v>224.54</v>
      </c>
      <c r="M210" s="29">
        <v>869.47</v>
      </c>
      <c r="N210" s="29">
        <v>625.63</v>
      </c>
      <c r="O210" s="29">
        <v>134.19</v>
      </c>
      <c r="P210" s="29">
        <v>369.45</v>
      </c>
      <c r="Q210" s="29">
        <v>402.07</v>
      </c>
      <c r="R210" s="28"/>
      <c r="S210" s="28"/>
      <c r="T210" s="28"/>
      <c r="U210" s="29">
        <v>113.91</v>
      </c>
      <c r="V210" s="29">
        <v>63.68</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2">
      <c r="A211" s="24" t="s">
        <v>283</v>
      </c>
      <c r="B211" s="29">
        <v>9441.77</v>
      </c>
      <c r="C211" s="28"/>
      <c r="D211" s="29">
        <v>423.11</v>
      </c>
      <c r="E211" s="29">
        <v>1192.48</v>
      </c>
      <c r="F211" s="29">
        <v>2271.48</v>
      </c>
      <c r="G211" s="29">
        <v>668.67</v>
      </c>
      <c r="H211" s="29">
        <v>229.75</v>
      </c>
      <c r="I211" s="29">
        <v>225.92</v>
      </c>
      <c r="J211" s="29">
        <v>990.86</v>
      </c>
      <c r="K211" s="29">
        <v>592.63</v>
      </c>
      <c r="L211" s="29">
        <v>225.11</v>
      </c>
      <c r="M211" s="29">
        <v>871.93</v>
      </c>
      <c r="N211" s="29">
        <v>637.80999999999995</v>
      </c>
      <c r="O211" s="29">
        <v>130.51</v>
      </c>
      <c r="P211" s="29">
        <v>377.66</v>
      </c>
      <c r="Q211" s="29">
        <v>401.76</v>
      </c>
      <c r="R211" s="28"/>
      <c r="S211" s="28"/>
      <c r="T211" s="28"/>
      <c r="U211" s="29">
        <v>117.42</v>
      </c>
      <c r="V211" s="29">
        <v>64.540000000000006</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2">
      <c r="A212" s="24" t="s">
        <v>284</v>
      </c>
      <c r="B212" s="29">
        <v>9695.07</v>
      </c>
      <c r="C212" s="28"/>
      <c r="D212" s="29">
        <v>429.53</v>
      </c>
      <c r="E212" s="29">
        <v>1215.03</v>
      </c>
      <c r="F212" s="29">
        <v>2336.13</v>
      </c>
      <c r="G212" s="29">
        <v>670.3</v>
      </c>
      <c r="H212" s="29">
        <v>225.13</v>
      </c>
      <c r="I212" s="29">
        <v>215.7</v>
      </c>
      <c r="J212" s="29">
        <v>1034.72</v>
      </c>
      <c r="K212" s="29">
        <v>659.07</v>
      </c>
      <c r="L212" s="29">
        <v>224.92</v>
      </c>
      <c r="M212" s="29">
        <v>897.41</v>
      </c>
      <c r="N212" s="29">
        <v>658.29</v>
      </c>
      <c r="O212" s="29">
        <v>123.03</v>
      </c>
      <c r="P212" s="29">
        <v>394.78</v>
      </c>
      <c r="Q212" s="29">
        <v>399.46</v>
      </c>
      <c r="R212" s="28"/>
      <c r="S212" s="28"/>
      <c r="T212" s="28"/>
      <c r="U212" s="29">
        <v>122.37</v>
      </c>
      <c r="V212" s="29">
        <v>68.36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2">
      <c r="A213" s="24" t="s">
        <v>285</v>
      </c>
      <c r="B213" s="29">
        <v>10061.469999999999</v>
      </c>
      <c r="C213" s="28"/>
      <c r="D213" s="29">
        <v>435.95</v>
      </c>
      <c r="E213" s="29">
        <v>1251.8800000000001</v>
      </c>
      <c r="F213" s="29">
        <v>2433.65</v>
      </c>
      <c r="G213" s="29">
        <v>662.04</v>
      </c>
      <c r="H213" s="29">
        <v>217.16</v>
      </c>
      <c r="I213" s="29">
        <v>203.82</v>
      </c>
      <c r="J213" s="29">
        <v>1095.31</v>
      </c>
      <c r="K213" s="29">
        <v>725.16</v>
      </c>
      <c r="L213" s="29">
        <v>225.83</v>
      </c>
      <c r="M213" s="29">
        <v>973.34</v>
      </c>
      <c r="N213" s="29">
        <v>681.82</v>
      </c>
      <c r="O213" s="29">
        <v>115.42</v>
      </c>
      <c r="P213" s="29">
        <v>417.92</v>
      </c>
      <c r="Q213" s="29">
        <v>398.83</v>
      </c>
      <c r="R213" s="28"/>
      <c r="S213" s="28"/>
      <c r="T213" s="28"/>
      <c r="U213" s="29">
        <v>127.5</v>
      </c>
      <c r="V213" s="29">
        <v>74.400000000000006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2">
      <c r="A214" s="24" t="s">
        <v>286</v>
      </c>
      <c r="B214" s="29">
        <v>10342.74</v>
      </c>
      <c r="C214" s="28"/>
      <c r="D214" s="29">
        <v>439.18</v>
      </c>
      <c r="E214" s="29">
        <v>1295.6199999999999</v>
      </c>
      <c r="F214" s="29">
        <v>2570.4899999999998</v>
      </c>
      <c r="G214" s="29">
        <v>647.51</v>
      </c>
      <c r="H214" s="29">
        <v>208.85</v>
      </c>
      <c r="I214" s="29">
        <v>195.03</v>
      </c>
      <c r="J214" s="29">
        <v>1167.07</v>
      </c>
      <c r="K214" s="29">
        <v>784.43</v>
      </c>
      <c r="L214" s="29">
        <v>229.77</v>
      </c>
      <c r="M214" s="29">
        <v>913.15</v>
      </c>
      <c r="N214" s="29">
        <v>702.61</v>
      </c>
      <c r="O214" s="29">
        <v>111.53</v>
      </c>
      <c r="P214" s="29">
        <v>441</v>
      </c>
      <c r="Q214" s="29">
        <v>401.9</v>
      </c>
      <c r="R214" s="28"/>
      <c r="S214" s="28"/>
      <c r="T214" s="28"/>
      <c r="U214" s="29">
        <v>131.69</v>
      </c>
      <c r="V214" s="29">
        <v>81.31</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2">
      <c r="A215" s="24" t="s">
        <v>287</v>
      </c>
      <c r="B215" s="29">
        <v>10810.87</v>
      </c>
      <c r="C215" s="28"/>
      <c r="D215" s="29">
        <v>436.41</v>
      </c>
      <c r="E215" s="29">
        <v>1344.04</v>
      </c>
      <c r="F215" s="29">
        <v>2750.9</v>
      </c>
      <c r="G215" s="29">
        <v>630.33000000000004</v>
      </c>
      <c r="H215" s="29">
        <v>203.03</v>
      </c>
      <c r="I215" s="29">
        <v>193.64</v>
      </c>
      <c r="J215" s="29">
        <v>1244.3499999999999</v>
      </c>
      <c r="K215" s="29">
        <v>831.01</v>
      </c>
      <c r="L215" s="29">
        <v>238.49</v>
      </c>
      <c r="M215" s="29">
        <v>992.44</v>
      </c>
      <c r="N215" s="29">
        <v>715.21</v>
      </c>
      <c r="O215" s="29">
        <v>114.76</v>
      </c>
      <c r="P215" s="29">
        <v>460.74</v>
      </c>
      <c r="Q215" s="29">
        <v>412.59</v>
      </c>
      <c r="R215" s="28"/>
      <c r="S215" s="28"/>
      <c r="T215" s="28"/>
      <c r="U215" s="29">
        <v>134.26</v>
      </c>
      <c r="V215" s="29">
        <v>87.71</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2">
      <c r="A216" s="24" t="s">
        <v>288</v>
      </c>
      <c r="B216" s="29">
        <v>11352.96</v>
      </c>
      <c r="C216" s="28"/>
      <c r="D216" s="29">
        <v>427.21</v>
      </c>
      <c r="E216" s="29">
        <v>1383</v>
      </c>
      <c r="F216" s="29">
        <v>2957.17</v>
      </c>
      <c r="G216" s="29">
        <v>614.13</v>
      </c>
      <c r="H216" s="29">
        <v>200.96</v>
      </c>
      <c r="I216" s="29">
        <v>199.7</v>
      </c>
      <c r="J216" s="29">
        <v>1320.26</v>
      </c>
      <c r="K216" s="29">
        <v>863.11</v>
      </c>
      <c r="L216" s="29">
        <v>251.96</v>
      </c>
      <c r="M216" s="29">
        <v>1132.54</v>
      </c>
      <c r="N216" s="29">
        <v>718.5</v>
      </c>
      <c r="O216" s="29">
        <v>124.42</v>
      </c>
      <c r="P216" s="29">
        <v>478.41</v>
      </c>
      <c r="Q216" s="29">
        <v>431.68</v>
      </c>
      <c r="R216" s="28"/>
      <c r="S216" s="28"/>
      <c r="T216" s="28"/>
      <c r="U216" s="29">
        <v>135.22</v>
      </c>
      <c r="V216" s="29">
        <v>94.12</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2">
      <c r="A217" s="24" t="s">
        <v>289</v>
      </c>
      <c r="B217" s="29">
        <v>11866.79</v>
      </c>
      <c r="C217" s="28"/>
      <c r="D217" s="29">
        <v>414.32</v>
      </c>
      <c r="E217" s="29">
        <v>1397.55</v>
      </c>
      <c r="F217" s="29">
        <v>3148.94</v>
      </c>
      <c r="G217" s="29">
        <v>602.52</v>
      </c>
      <c r="H217" s="29">
        <v>202.35</v>
      </c>
      <c r="I217" s="29">
        <v>208.43</v>
      </c>
      <c r="J217" s="29">
        <v>1386.7</v>
      </c>
      <c r="K217" s="29">
        <v>884.43</v>
      </c>
      <c r="L217" s="29">
        <v>268.22000000000003</v>
      </c>
      <c r="M217" s="29">
        <v>1292.1199999999999</v>
      </c>
      <c r="N217" s="29">
        <v>715.45</v>
      </c>
      <c r="O217" s="29">
        <v>135.29</v>
      </c>
      <c r="P217" s="29">
        <v>496.71</v>
      </c>
      <c r="Q217" s="29">
        <v>456.4</v>
      </c>
      <c r="R217" s="28"/>
      <c r="S217" s="28"/>
      <c r="T217" s="28"/>
      <c r="U217" s="29">
        <v>136.80000000000001</v>
      </c>
      <c r="V217" s="29">
        <v>99.65</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2">
      <c r="A218" s="24" t="s">
        <v>290</v>
      </c>
      <c r="B218" s="29">
        <v>12254.54</v>
      </c>
      <c r="C218" s="28"/>
      <c r="D218" s="29">
        <v>400.53</v>
      </c>
      <c r="E218" s="29">
        <v>1400.54</v>
      </c>
      <c r="F218" s="29">
        <v>3283.94</v>
      </c>
      <c r="G218" s="29">
        <v>599.14</v>
      </c>
      <c r="H218" s="29">
        <v>206.73</v>
      </c>
      <c r="I218" s="29">
        <v>214.73</v>
      </c>
      <c r="J218" s="29">
        <v>1435.47</v>
      </c>
      <c r="K218" s="29">
        <v>898.58</v>
      </c>
      <c r="L218" s="29">
        <v>285.2</v>
      </c>
      <c r="M218" s="29">
        <v>1409.59</v>
      </c>
      <c r="N218" s="29">
        <v>709.43</v>
      </c>
      <c r="O218" s="29">
        <v>141.84</v>
      </c>
      <c r="P218" s="29">
        <v>519.30999999999995</v>
      </c>
      <c r="Q218" s="29">
        <v>481.95</v>
      </c>
      <c r="R218" s="28"/>
      <c r="S218" s="28"/>
      <c r="T218" s="28"/>
      <c r="U218" s="29">
        <v>141.07</v>
      </c>
      <c r="V218" s="29">
        <v>103.97</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2">
      <c r="A219" s="24" t="s">
        <v>291</v>
      </c>
      <c r="B219" s="29">
        <v>12441.22</v>
      </c>
      <c r="C219" s="28"/>
      <c r="D219" s="29">
        <v>388.43</v>
      </c>
      <c r="E219" s="29">
        <v>1378.34</v>
      </c>
      <c r="F219" s="29">
        <v>3323.89</v>
      </c>
      <c r="G219" s="29">
        <v>606.99</v>
      </c>
      <c r="H219" s="29">
        <v>213.64</v>
      </c>
      <c r="I219" s="29">
        <v>214.16</v>
      </c>
      <c r="J219" s="29">
        <v>1459.3</v>
      </c>
      <c r="K219" s="29">
        <v>909.31</v>
      </c>
      <c r="L219" s="29">
        <v>300.92</v>
      </c>
      <c r="M219" s="29">
        <v>1464.77</v>
      </c>
      <c r="N219" s="29">
        <v>703.83</v>
      </c>
      <c r="O219" s="29">
        <v>139.25</v>
      </c>
      <c r="P219" s="29">
        <v>549.73</v>
      </c>
      <c r="Q219" s="29">
        <v>505.96</v>
      </c>
      <c r="R219" s="28"/>
      <c r="S219" s="28"/>
      <c r="T219" s="28"/>
      <c r="U219" s="29">
        <v>149.81</v>
      </c>
      <c r="V219" s="29">
        <v>106.91</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2">
      <c r="A220" s="24" t="s">
        <v>292</v>
      </c>
      <c r="B220" s="29">
        <v>12442.73</v>
      </c>
      <c r="C220" s="28"/>
      <c r="D220" s="29">
        <v>379.62</v>
      </c>
      <c r="E220" s="29">
        <v>1331.56</v>
      </c>
      <c r="F220" s="29">
        <v>3275.59</v>
      </c>
      <c r="G220" s="29">
        <v>622.35</v>
      </c>
      <c r="H220" s="29">
        <v>222.28</v>
      </c>
      <c r="I220" s="29">
        <v>207.91</v>
      </c>
      <c r="J220" s="29">
        <v>1461.53</v>
      </c>
      <c r="K220" s="29">
        <v>921.35</v>
      </c>
      <c r="L220" s="29">
        <v>314.7</v>
      </c>
      <c r="M220" s="29">
        <v>1449.78</v>
      </c>
      <c r="N220" s="29">
        <v>701.47</v>
      </c>
      <c r="O220" s="29">
        <v>129.77000000000001</v>
      </c>
      <c r="P220" s="29">
        <v>588.54</v>
      </c>
      <c r="Q220" s="29">
        <v>530.23</v>
      </c>
      <c r="R220" s="28"/>
      <c r="S220" s="28"/>
      <c r="T220" s="28"/>
      <c r="U220" s="29">
        <v>165.17</v>
      </c>
      <c r="V220" s="29">
        <v>108.98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2">
      <c r="A221" s="24" t="s">
        <v>293</v>
      </c>
      <c r="B221" s="29">
        <v>12540.61</v>
      </c>
      <c r="C221" s="28"/>
      <c r="D221" s="29">
        <v>395.09</v>
      </c>
      <c r="E221" s="29">
        <v>1267.05</v>
      </c>
      <c r="F221" s="29">
        <v>3185.59</v>
      </c>
      <c r="G221" s="29">
        <v>660.44</v>
      </c>
      <c r="H221" s="29">
        <v>233.42</v>
      </c>
      <c r="I221" s="29">
        <v>203.39</v>
      </c>
      <c r="J221" s="29">
        <v>1456.08</v>
      </c>
      <c r="K221" s="29">
        <v>939.89</v>
      </c>
      <c r="L221" s="29">
        <v>327.23</v>
      </c>
      <c r="M221" s="29">
        <v>1427.14</v>
      </c>
      <c r="N221" s="29">
        <v>766.2</v>
      </c>
      <c r="O221" s="29">
        <v>123.11</v>
      </c>
      <c r="P221" s="29">
        <v>642.04</v>
      </c>
      <c r="Q221" s="29">
        <v>574.73</v>
      </c>
      <c r="R221" s="28"/>
      <c r="S221" s="28"/>
      <c r="T221" s="28"/>
      <c r="U221" s="29">
        <v>187.39</v>
      </c>
      <c r="V221" s="29">
        <v>111.29</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2">
      <c r="A222" s="24" t="s">
        <v>294</v>
      </c>
      <c r="B222" s="29">
        <v>12528.61</v>
      </c>
      <c r="C222" s="28"/>
      <c r="D222" s="29">
        <v>386.91</v>
      </c>
      <c r="E222" s="29">
        <v>1192.19</v>
      </c>
      <c r="F222" s="29">
        <v>3107.87</v>
      </c>
      <c r="G222" s="29">
        <v>660.13</v>
      </c>
      <c r="H222" s="29">
        <v>241.2</v>
      </c>
      <c r="I222" s="29">
        <v>208.41</v>
      </c>
      <c r="J222" s="29">
        <v>1457.83</v>
      </c>
      <c r="K222" s="29">
        <v>970.21</v>
      </c>
      <c r="L222" s="29">
        <v>339.28</v>
      </c>
      <c r="M222" s="29">
        <v>1372.44</v>
      </c>
      <c r="N222" s="29">
        <v>775.31</v>
      </c>
      <c r="O222" s="29">
        <v>129.55000000000001</v>
      </c>
      <c r="P222" s="29">
        <v>688.2</v>
      </c>
      <c r="Q222" s="29">
        <v>620.41</v>
      </c>
      <c r="R222" s="28"/>
      <c r="S222" s="28"/>
      <c r="T222" s="28"/>
      <c r="U222" s="29">
        <v>217.07</v>
      </c>
      <c r="V222" s="29">
        <v>114.93</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2">
      <c r="A223" s="24" t="s">
        <v>295</v>
      </c>
      <c r="B223" s="29">
        <v>12827.32</v>
      </c>
      <c r="C223" s="28"/>
      <c r="D223" s="29">
        <v>383.06</v>
      </c>
      <c r="E223" s="29">
        <v>1114.55</v>
      </c>
      <c r="F223" s="29">
        <v>3097.24</v>
      </c>
      <c r="G223" s="29">
        <v>703.19</v>
      </c>
      <c r="H223" s="29">
        <v>251.75</v>
      </c>
      <c r="I223" s="29">
        <v>230.16</v>
      </c>
      <c r="J223" s="29">
        <v>1480.84</v>
      </c>
      <c r="K223" s="29">
        <v>1048.4000000000001</v>
      </c>
      <c r="L223" s="29">
        <v>351.61</v>
      </c>
      <c r="M223" s="29">
        <v>1364.97</v>
      </c>
      <c r="N223" s="29">
        <v>797.81</v>
      </c>
      <c r="O223" s="29">
        <v>158.51</v>
      </c>
      <c r="P223" s="29">
        <v>734.4</v>
      </c>
      <c r="Q223" s="29">
        <v>684.71</v>
      </c>
      <c r="R223" s="28"/>
      <c r="S223" s="28"/>
      <c r="T223" s="28"/>
      <c r="U223" s="29">
        <v>254.36</v>
      </c>
      <c r="V223" s="29">
        <v>120.79</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2">
      <c r="A224" s="24" t="s">
        <v>296</v>
      </c>
      <c r="B224" s="29">
        <v>13328.61</v>
      </c>
      <c r="C224" s="28"/>
      <c r="D224" s="29">
        <v>382.8</v>
      </c>
      <c r="E224" s="29">
        <v>1041.6300000000001</v>
      </c>
      <c r="F224" s="29">
        <v>3155.12</v>
      </c>
      <c r="G224" s="29">
        <v>714.31</v>
      </c>
      <c r="H224" s="29">
        <v>260.02</v>
      </c>
      <c r="I224" s="29">
        <v>270.37</v>
      </c>
      <c r="J224" s="29">
        <v>1530.25</v>
      </c>
      <c r="K224" s="29">
        <v>1129.49</v>
      </c>
      <c r="L224" s="29">
        <v>364.93</v>
      </c>
      <c r="M224" s="29">
        <v>1415.45</v>
      </c>
      <c r="N224" s="29">
        <v>835.05</v>
      </c>
      <c r="O224" s="29">
        <v>211.01</v>
      </c>
      <c r="P224" s="29">
        <v>779.62</v>
      </c>
      <c r="Q224" s="29">
        <v>761.62</v>
      </c>
      <c r="R224" s="28"/>
      <c r="S224" s="28"/>
      <c r="T224" s="28"/>
      <c r="U224" s="29">
        <v>295.39999999999998</v>
      </c>
      <c r="V224" s="29">
        <v>128.28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2">
      <c r="A225" s="24" t="s">
        <v>297</v>
      </c>
      <c r="B225" s="29">
        <v>13909.18</v>
      </c>
      <c r="C225" s="28"/>
      <c r="D225" s="29">
        <v>385.64</v>
      </c>
      <c r="E225" s="29">
        <v>980.27</v>
      </c>
      <c r="F225" s="29">
        <v>3257.34</v>
      </c>
      <c r="G225" s="29">
        <v>687.27</v>
      </c>
      <c r="H225" s="29">
        <v>274.01</v>
      </c>
      <c r="I225" s="29">
        <v>324.33</v>
      </c>
      <c r="J225" s="29">
        <v>1602.31</v>
      </c>
      <c r="K225" s="29">
        <v>1160.6099999999999</v>
      </c>
      <c r="L225" s="29">
        <v>379.79</v>
      </c>
      <c r="M225" s="29">
        <v>1507.13</v>
      </c>
      <c r="N225" s="29">
        <v>888.23</v>
      </c>
      <c r="O225" s="29">
        <v>279.08</v>
      </c>
      <c r="P225" s="29">
        <v>826.15</v>
      </c>
      <c r="Q225" s="29">
        <v>835.71</v>
      </c>
      <c r="R225" s="28"/>
      <c r="S225" s="28"/>
      <c r="T225" s="28"/>
      <c r="U225" s="29">
        <v>332.42</v>
      </c>
      <c r="V225" s="29">
        <v>134.49</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2">
      <c r="A226" s="24" t="s">
        <v>298</v>
      </c>
      <c r="B226" s="29">
        <v>14507.72</v>
      </c>
      <c r="C226" s="28"/>
      <c r="D226" s="29">
        <v>391.02</v>
      </c>
      <c r="E226" s="29">
        <v>947.52</v>
      </c>
      <c r="F226" s="29">
        <v>3380.1</v>
      </c>
      <c r="G226" s="29">
        <v>644.17999999999995</v>
      </c>
      <c r="H226" s="29">
        <v>279.45</v>
      </c>
      <c r="I226" s="29">
        <v>387</v>
      </c>
      <c r="J226" s="29">
        <v>1692.43</v>
      </c>
      <c r="K226" s="29">
        <v>1150.71</v>
      </c>
      <c r="L226" s="29">
        <v>396.73</v>
      </c>
      <c r="M226" s="29">
        <v>1620.85</v>
      </c>
      <c r="N226" s="29">
        <v>957.76</v>
      </c>
      <c r="O226" s="29">
        <v>354.07</v>
      </c>
      <c r="P226" s="29">
        <v>874.3</v>
      </c>
      <c r="Q226" s="29">
        <v>883.71</v>
      </c>
      <c r="R226" s="28"/>
      <c r="S226" s="28"/>
      <c r="T226" s="28"/>
      <c r="U226" s="29">
        <v>357.04</v>
      </c>
      <c r="V226" s="29">
        <v>136.47</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2">
      <c r="A227" s="24" t="s">
        <v>299</v>
      </c>
      <c r="B227" s="29">
        <v>15103.24</v>
      </c>
      <c r="C227" s="28"/>
      <c r="D227" s="29">
        <v>398.36</v>
      </c>
      <c r="E227" s="29">
        <v>944.1</v>
      </c>
      <c r="F227" s="29">
        <v>3491.55</v>
      </c>
      <c r="G227" s="29">
        <v>606.35</v>
      </c>
      <c r="H227" s="29">
        <v>295.26</v>
      </c>
      <c r="I227" s="29">
        <v>453.43</v>
      </c>
      <c r="J227" s="29">
        <v>1795.71</v>
      </c>
      <c r="K227" s="29">
        <v>1123.4100000000001</v>
      </c>
      <c r="L227" s="29">
        <v>416.27</v>
      </c>
      <c r="M227" s="29">
        <v>1739.3</v>
      </c>
      <c r="N227" s="29">
        <v>1044.83</v>
      </c>
      <c r="O227" s="29">
        <v>427.88</v>
      </c>
      <c r="P227" s="29">
        <v>926.63</v>
      </c>
      <c r="Q227" s="29">
        <v>891.91</v>
      </c>
      <c r="R227" s="28"/>
      <c r="S227" s="28"/>
      <c r="T227" s="28"/>
      <c r="U227" s="29">
        <v>362.14</v>
      </c>
      <c r="V227" s="29">
        <v>131.80000000000001</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2">
      <c r="A228" s="24" t="s">
        <v>300</v>
      </c>
      <c r="B228" s="29">
        <v>15715.49</v>
      </c>
      <c r="C228" s="28"/>
      <c r="D228" s="29">
        <v>407.27</v>
      </c>
      <c r="E228" s="29">
        <v>968.11</v>
      </c>
      <c r="F228" s="29">
        <v>3586.43</v>
      </c>
      <c r="G228" s="29">
        <v>586.20000000000005</v>
      </c>
      <c r="H228" s="29">
        <v>314.85000000000002</v>
      </c>
      <c r="I228" s="29">
        <v>520.23</v>
      </c>
      <c r="J228" s="29">
        <v>1903.55</v>
      </c>
      <c r="K228" s="29">
        <v>1114.4000000000001</v>
      </c>
      <c r="L228" s="29">
        <v>438.27</v>
      </c>
      <c r="M228" s="29">
        <v>1856.71</v>
      </c>
      <c r="N228" s="29">
        <v>1150.6199999999999</v>
      </c>
      <c r="O228" s="29">
        <v>497.17</v>
      </c>
      <c r="P228" s="29">
        <v>981.38</v>
      </c>
      <c r="Q228" s="29">
        <v>864.61</v>
      </c>
      <c r="R228" s="28"/>
      <c r="S228" s="28"/>
      <c r="T228" s="28"/>
      <c r="U228" s="29">
        <v>349.62</v>
      </c>
      <c r="V228" s="29">
        <v>121.57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2">
      <c r="A229" s="24" t="s">
        <v>301</v>
      </c>
      <c r="B229" s="29">
        <v>16302.09</v>
      </c>
      <c r="C229" s="28"/>
      <c r="D229" s="29">
        <v>417.22</v>
      </c>
      <c r="E229" s="29">
        <v>1008.35</v>
      </c>
      <c r="F229" s="29">
        <v>3681.93</v>
      </c>
      <c r="G229" s="29">
        <v>587.22</v>
      </c>
      <c r="H229" s="29">
        <v>333.93</v>
      </c>
      <c r="I229" s="29">
        <v>585.52</v>
      </c>
      <c r="J229" s="29">
        <v>2003.98</v>
      </c>
      <c r="K229" s="29">
        <v>1041.27</v>
      </c>
      <c r="L229" s="29">
        <v>462.05</v>
      </c>
      <c r="M229" s="29">
        <v>1982.82</v>
      </c>
      <c r="N229" s="29">
        <v>1276.53</v>
      </c>
      <c r="O229" s="29">
        <v>563.92999999999995</v>
      </c>
      <c r="P229" s="29">
        <v>1034.17</v>
      </c>
      <c r="Q229" s="29">
        <v>826.33</v>
      </c>
      <c r="R229" s="28"/>
      <c r="S229" s="28"/>
      <c r="T229" s="28"/>
      <c r="U229" s="29">
        <v>330.45</v>
      </c>
      <c r="V229" s="29">
        <v>111.26</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2">
      <c r="A230" s="24" t="s">
        <v>302</v>
      </c>
      <c r="B230" s="29">
        <v>17023.07</v>
      </c>
      <c r="C230" s="28"/>
      <c r="D230" s="29">
        <v>427.76</v>
      </c>
      <c r="E230" s="29">
        <v>1052.92</v>
      </c>
      <c r="F230" s="29">
        <v>3799.02</v>
      </c>
      <c r="G230" s="29">
        <v>612.12</v>
      </c>
      <c r="H230" s="29">
        <v>347.87</v>
      </c>
      <c r="I230" s="29">
        <v>647.54</v>
      </c>
      <c r="J230" s="29">
        <v>2083.91</v>
      </c>
      <c r="K230" s="29">
        <v>1017.36</v>
      </c>
      <c r="L230" s="29">
        <v>486.87</v>
      </c>
      <c r="M230" s="29">
        <v>2128.69</v>
      </c>
      <c r="N230" s="29">
        <v>1423.91</v>
      </c>
      <c r="O230" s="29">
        <v>630.5</v>
      </c>
      <c r="P230" s="29">
        <v>1080.8</v>
      </c>
      <c r="Q230" s="29">
        <v>803.92</v>
      </c>
      <c r="R230" s="28"/>
      <c r="S230" s="28"/>
      <c r="T230" s="28"/>
      <c r="U230" s="29">
        <v>316.70999999999998</v>
      </c>
      <c r="V230" s="29">
        <v>106.47</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2">
      <c r="A231" s="24" t="s">
        <v>303</v>
      </c>
      <c r="B231" s="29">
        <v>17905.310000000001</v>
      </c>
      <c r="C231" s="28"/>
      <c r="D231" s="29">
        <v>438.52</v>
      </c>
      <c r="E231" s="29">
        <v>1090.3800000000001</v>
      </c>
      <c r="F231" s="29">
        <v>3950.65</v>
      </c>
      <c r="G231" s="29">
        <v>662.56</v>
      </c>
      <c r="H231" s="29">
        <v>352.64</v>
      </c>
      <c r="I231" s="29">
        <v>704.84</v>
      </c>
      <c r="J231" s="29">
        <v>2131.7800000000002</v>
      </c>
      <c r="K231" s="29">
        <v>1038.22</v>
      </c>
      <c r="L231" s="29">
        <v>511.85</v>
      </c>
      <c r="M231" s="29">
        <v>2302.48</v>
      </c>
      <c r="N231" s="29">
        <v>1592.8</v>
      </c>
      <c r="O231" s="29">
        <v>699.14</v>
      </c>
      <c r="P231" s="29">
        <v>1116.6600000000001</v>
      </c>
      <c r="Q231" s="29">
        <v>821.54</v>
      </c>
      <c r="R231" s="28"/>
      <c r="S231" s="28"/>
      <c r="T231" s="28"/>
      <c r="U231" s="29">
        <v>319.64999999999998</v>
      </c>
      <c r="V231" s="29">
        <v>112.2</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2">
      <c r="A232" s="24" t="s">
        <v>304</v>
      </c>
      <c r="B232" s="29">
        <v>18911.59</v>
      </c>
      <c r="C232" s="28"/>
      <c r="D232" s="29">
        <v>449.34</v>
      </c>
      <c r="E232" s="29">
        <v>1119.48</v>
      </c>
      <c r="F232" s="29">
        <v>4133.91</v>
      </c>
      <c r="G232" s="29">
        <v>729.1</v>
      </c>
      <c r="H232" s="29">
        <v>351.68</v>
      </c>
      <c r="I232" s="29">
        <v>759.11</v>
      </c>
      <c r="J232" s="29">
        <v>2144.33</v>
      </c>
      <c r="K232" s="29">
        <v>1102.93</v>
      </c>
      <c r="L232" s="29">
        <v>535.29999999999995</v>
      </c>
      <c r="M232" s="29">
        <v>2489.14</v>
      </c>
      <c r="N232" s="29">
        <v>1768.3</v>
      </c>
      <c r="O232" s="29">
        <v>772.64</v>
      </c>
      <c r="P232" s="29">
        <v>1141.8499999999999</v>
      </c>
      <c r="Q232" s="29">
        <v>880.34</v>
      </c>
      <c r="R232" s="28"/>
      <c r="S232" s="28"/>
      <c r="T232" s="28"/>
      <c r="U232" s="29">
        <v>342.57</v>
      </c>
      <c r="V232" s="29">
        <v>128.54</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2">
      <c r="A233" s="24" t="s">
        <v>305</v>
      </c>
      <c r="B233" s="29">
        <v>19947.47</v>
      </c>
      <c r="C233" s="28"/>
      <c r="D233" s="29">
        <v>460.94</v>
      </c>
      <c r="E233" s="29">
        <v>1140.95</v>
      </c>
      <c r="F233" s="29">
        <v>4315.75</v>
      </c>
      <c r="G233" s="29">
        <v>791.15</v>
      </c>
      <c r="H233" s="29">
        <v>416.2</v>
      </c>
      <c r="I233" s="29">
        <v>815.18</v>
      </c>
      <c r="J233" s="29">
        <v>2126.8000000000002</v>
      </c>
      <c r="K233" s="29">
        <v>1183.74</v>
      </c>
      <c r="L233" s="29">
        <v>554.51</v>
      </c>
      <c r="M233" s="29">
        <v>2651.05</v>
      </c>
      <c r="N233" s="29">
        <v>1920.25</v>
      </c>
      <c r="O233" s="29">
        <v>853.65</v>
      </c>
      <c r="P233" s="29">
        <v>1160.52</v>
      </c>
      <c r="Q233" s="29">
        <v>958.97</v>
      </c>
      <c r="R233" s="28"/>
      <c r="S233" s="28"/>
      <c r="T233" s="28"/>
      <c r="U233" s="29">
        <v>380.93</v>
      </c>
      <c r="V233" s="29">
        <v>149.33000000000001</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2">
      <c r="A234" s="24" t="s">
        <v>306</v>
      </c>
      <c r="B234" s="29">
        <v>20681.8</v>
      </c>
      <c r="C234" s="28"/>
      <c r="D234" s="29">
        <v>473.23</v>
      </c>
      <c r="E234" s="29">
        <v>1166.68</v>
      </c>
      <c r="F234" s="29">
        <v>4465.3100000000004</v>
      </c>
      <c r="G234" s="29">
        <v>827.1</v>
      </c>
      <c r="H234" s="29">
        <v>377.04</v>
      </c>
      <c r="I234" s="29">
        <v>878.2</v>
      </c>
      <c r="J234" s="29">
        <v>2085.2199999999998</v>
      </c>
      <c r="K234" s="29">
        <v>1250.51</v>
      </c>
      <c r="L234" s="29">
        <v>566.73</v>
      </c>
      <c r="M234" s="29">
        <v>2749.02</v>
      </c>
      <c r="N234" s="29">
        <v>2017.18</v>
      </c>
      <c r="O234" s="29">
        <v>944.96</v>
      </c>
      <c r="P234" s="29">
        <v>1177.1500000000001</v>
      </c>
      <c r="Q234" s="29">
        <v>1033.69</v>
      </c>
      <c r="R234" s="28"/>
      <c r="S234" s="28"/>
      <c r="T234" s="28"/>
      <c r="U234" s="29">
        <v>429.23</v>
      </c>
      <c r="V234" s="29">
        <v>168.17</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2">
      <c r="A235" s="24" t="s">
        <v>307</v>
      </c>
      <c r="B235" s="29">
        <v>21146.92</v>
      </c>
      <c r="C235" s="28"/>
      <c r="D235" s="29">
        <v>486.47</v>
      </c>
      <c r="E235" s="29">
        <v>1201.28</v>
      </c>
      <c r="F235" s="29">
        <v>4552.1499999999996</v>
      </c>
      <c r="G235" s="29">
        <v>818.24</v>
      </c>
      <c r="H235" s="29">
        <v>421.88</v>
      </c>
      <c r="I235" s="29">
        <v>952.01</v>
      </c>
      <c r="J235" s="29">
        <v>2026.45</v>
      </c>
      <c r="K235" s="29">
        <v>1275.67</v>
      </c>
      <c r="L235" s="29">
        <v>569.57000000000005</v>
      </c>
      <c r="M235" s="29">
        <v>2747.48</v>
      </c>
      <c r="N235" s="29">
        <v>2030.71</v>
      </c>
      <c r="O235" s="29">
        <v>1048.1199999999999</v>
      </c>
      <c r="P235" s="29">
        <v>1196.3</v>
      </c>
      <c r="Q235" s="29">
        <v>1082.22</v>
      </c>
      <c r="R235" s="28"/>
      <c r="S235" s="28"/>
      <c r="T235" s="28"/>
      <c r="U235" s="29">
        <v>481.99</v>
      </c>
      <c r="V235" s="29">
        <v>179.2</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2">
      <c r="A236" s="24" t="s">
        <v>308</v>
      </c>
      <c r="B236" s="29">
        <v>21394.21</v>
      </c>
      <c r="C236" s="28"/>
      <c r="D236" s="29">
        <v>498.82</v>
      </c>
      <c r="E236" s="29">
        <v>1251.0899999999999</v>
      </c>
      <c r="F236" s="29">
        <v>4583.68</v>
      </c>
      <c r="G236" s="29">
        <v>855.67</v>
      </c>
      <c r="H236" s="29">
        <v>493.6</v>
      </c>
      <c r="I236" s="29">
        <v>1026.6099999999999</v>
      </c>
      <c r="J236" s="29">
        <v>1966.54</v>
      </c>
      <c r="K236" s="29">
        <v>1258.96</v>
      </c>
      <c r="L236" s="29">
        <v>564.27</v>
      </c>
      <c r="M236" s="29">
        <v>2661.51</v>
      </c>
      <c r="N236" s="29">
        <v>1968.07</v>
      </c>
      <c r="O236" s="29">
        <v>1149.51</v>
      </c>
      <c r="P236" s="29">
        <v>1220.3699999999999</v>
      </c>
      <c r="Q236" s="29">
        <v>1099.07</v>
      </c>
      <c r="R236" s="28"/>
      <c r="S236" s="28"/>
      <c r="T236" s="28"/>
      <c r="U236" s="29">
        <v>532.85</v>
      </c>
      <c r="V236" s="29">
        <v>181.5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2">
      <c r="A237" s="24" t="s">
        <v>309</v>
      </c>
      <c r="B237" s="29">
        <v>21617.87</v>
      </c>
      <c r="C237" s="28"/>
      <c r="D237" s="29">
        <v>506.17</v>
      </c>
      <c r="E237" s="29">
        <v>1322.3</v>
      </c>
      <c r="F237" s="29">
        <v>4609.93</v>
      </c>
      <c r="G237" s="29">
        <v>920.19</v>
      </c>
      <c r="H237" s="29">
        <v>621.85</v>
      </c>
      <c r="I237" s="29">
        <v>1078.1400000000001</v>
      </c>
      <c r="J237" s="29">
        <v>1930.68</v>
      </c>
      <c r="K237" s="29">
        <v>1239.8599999999999</v>
      </c>
      <c r="L237" s="29">
        <v>555.91999999999996</v>
      </c>
      <c r="M237" s="29">
        <v>2555.17</v>
      </c>
      <c r="N237" s="29">
        <v>1871.3</v>
      </c>
      <c r="O237" s="29">
        <v>1220.97</v>
      </c>
      <c r="P237" s="29">
        <v>1248.96</v>
      </c>
      <c r="Q237" s="29">
        <v>1095.26</v>
      </c>
      <c r="R237" s="28"/>
      <c r="S237" s="28"/>
      <c r="T237" s="28"/>
      <c r="U237" s="29">
        <v>574.58000000000004</v>
      </c>
      <c r="V237" s="29">
        <v>179.71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2">
      <c r="A238" s="24" t="s">
        <v>310</v>
      </c>
      <c r="B238" s="29">
        <v>21728.23</v>
      </c>
      <c r="C238" s="28"/>
      <c r="D238" s="29">
        <v>504.26</v>
      </c>
      <c r="E238" s="29">
        <v>1421.09</v>
      </c>
      <c r="F238" s="29">
        <v>4660.87</v>
      </c>
      <c r="G238" s="29">
        <v>926.79</v>
      </c>
      <c r="H238" s="29">
        <v>674.68</v>
      </c>
      <c r="I238" s="29">
        <v>1081.44</v>
      </c>
      <c r="J238" s="29">
        <v>1944.92</v>
      </c>
      <c r="K238" s="29">
        <v>1213.22</v>
      </c>
      <c r="L238" s="29">
        <v>549.91999999999996</v>
      </c>
      <c r="M238" s="29">
        <v>2496.96</v>
      </c>
      <c r="N238" s="29">
        <v>1785.78</v>
      </c>
      <c r="O238" s="29">
        <v>1232.82</v>
      </c>
      <c r="P238" s="29">
        <v>1282.3599999999999</v>
      </c>
      <c r="Q238" s="29">
        <v>1082.78</v>
      </c>
      <c r="R238" s="28"/>
      <c r="S238" s="28"/>
      <c r="T238" s="28"/>
      <c r="U238" s="29">
        <v>599.88</v>
      </c>
      <c r="V238" s="29">
        <v>178.83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2">
      <c r="A239" s="24" t="s">
        <v>311</v>
      </c>
      <c r="B239" s="29">
        <v>22067.46</v>
      </c>
      <c r="C239" s="28"/>
      <c r="D239" s="29">
        <v>489.49</v>
      </c>
      <c r="E239" s="29">
        <v>1552.18</v>
      </c>
      <c r="F239" s="29">
        <v>4792.8</v>
      </c>
      <c r="G239" s="29">
        <v>917</v>
      </c>
      <c r="H239" s="29">
        <v>743.95</v>
      </c>
      <c r="I239" s="29">
        <v>1014.03</v>
      </c>
      <c r="J239" s="29">
        <v>2031.64</v>
      </c>
      <c r="K239" s="29">
        <v>1239.1099999999999</v>
      </c>
      <c r="L239" s="29">
        <v>551.13</v>
      </c>
      <c r="M239" s="29">
        <v>2549.5100000000002</v>
      </c>
      <c r="N239" s="29">
        <v>1752.97</v>
      </c>
      <c r="O239" s="29">
        <v>1158.4100000000001</v>
      </c>
      <c r="P239" s="29">
        <v>1319.84</v>
      </c>
      <c r="Q239" s="29">
        <v>1073.71</v>
      </c>
      <c r="R239" s="28"/>
      <c r="S239" s="28"/>
      <c r="T239" s="28"/>
      <c r="U239" s="29">
        <v>602.14</v>
      </c>
      <c r="V239" s="29">
        <v>183.33</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2">
      <c r="A240" s="24" t="s">
        <v>312</v>
      </c>
      <c r="B240" s="29">
        <v>22805.919999999998</v>
      </c>
      <c r="C240" s="28"/>
      <c r="D240" s="29">
        <v>464.19</v>
      </c>
      <c r="E240" s="29">
        <v>1704.43</v>
      </c>
      <c r="F240" s="29">
        <v>4987.3</v>
      </c>
      <c r="G240" s="29">
        <v>1142.57</v>
      </c>
      <c r="H240" s="29">
        <v>800.39</v>
      </c>
      <c r="I240" s="29">
        <v>882.39</v>
      </c>
      <c r="J240" s="29">
        <v>2172.7600000000002</v>
      </c>
      <c r="K240" s="29">
        <v>1309.78</v>
      </c>
      <c r="L240" s="29">
        <v>559.1</v>
      </c>
      <c r="M240" s="29">
        <v>2707.73</v>
      </c>
      <c r="N240" s="29">
        <v>1769.18</v>
      </c>
      <c r="O240" s="29">
        <v>1005.13</v>
      </c>
      <c r="P240" s="29">
        <v>1354.75</v>
      </c>
      <c r="Q240" s="29">
        <v>1069.76</v>
      </c>
      <c r="R240" s="28"/>
      <c r="S240" s="28"/>
      <c r="T240" s="28"/>
      <c r="U240" s="29">
        <v>582.4</v>
      </c>
      <c r="V240" s="29">
        <v>193.34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2">
      <c r="A241" s="24" t="s">
        <v>313</v>
      </c>
      <c r="B241" s="29">
        <v>23478.01</v>
      </c>
      <c r="C241" s="28"/>
      <c r="D241" s="29">
        <v>437.14</v>
      </c>
      <c r="E241" s="29">
        <v>1850.84</v>
      </c>
      <c r="F241" s="29">
        <v>5172.3599999999997</v>
      </c>
      <c r="G241" s="29">
        <v>1391.38</v>
      </c>
      <c r="H241" s="29">
        <v>836.82</v>
      </c>
      <c r="I241" s="29">
        <v>722.06</v>
      </c>
      <c r="J241" s="29">
        <v>2309.8200000000002</v>
      </c>
      <c r="K241" s="29">
        <v>1397.96</v>
      </c>
      <c r="L241" s="29">
        <v>567.9</v>
      </c>
      <c r="M241" s="29">
        <v>2899.37</v>
      </c>
      <c r="N241" s="29">
        <v>1786.34</v>
      </c>
      <c r="O241" s="29">
        <v>813.58</v>
      </c>
      <c r="P241" s="29">
        <v>1374.8</v>
      </c>
      <c r="Q241" s="29">
        <v>1062.54</v>
      </c>
      <c r="R241" s="28"/>
      <c r="S241" s="28"/>
      <c r="T241" s="28"/>
      <c r="U241" s="29">
        <v>549.30999999999995</v>
      </c>
      <c r="V241" s="29">
        <v>204.05</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2">
      <c r="A242" s="24" t="s">
        <v>314</v>
      </c>
      <c r="B242" s="29">
        <v>23733.56</v>
      </c>
      <c r="C242" s="28"/>
      <c r="D242" s="29">
        <v>417.56</v>
      </c>
      <c r="E242" s="29">
        <v>1962.69</v>
      </c>
      <c r="F242" s="29">
        <v>5248.62</v>
      </c>
      <c r="G242" s="29">
        <v>1591.24</v>
      </c>
      <c r="H242" s="29">
        <v>857.46</v>
      </c>
      <c r="I242" s="29">
        <v>571.16999999999996</v>
      </c>
      <c r="J242" s="29">
        <v>2380.65</v>
      </c>
      <c r="K242" s="29">
        <v>1475.53</v>
      </c>
      <c r="L242" s="29">
        <v>571.09</v>
      </c>
      <c r="M242" s="29">
        <v>3046.09</v>
      </c>
      <c r="N242" s="29">
        <v>1752.15</v>
      </c>
      <c r="O242" s="29">
        <v>627.54</v>
      </c>
      <c r="P242" s="29">
        <v>1366.76</v>
      </c>
      <c r="Q242" s="29">
        <v>1042.49</v>
      </c>
      <c r="R242" s="28"/>
      <c r="S242" s="28"/>
      <c r="T242" s="28"/>
      <c r="U242" s="29">
        <v>512.22</v>
      </c>
      <c r="V242" s="29">
        <v>210.29</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2">
      <c r="A243" s="24" t="s">
        <v>315</v>
      </c>
      <c r="B243" s="29">
        <v>23292.57</v>
      </c>
      <c r="C243" s="28"/>
      <c r="D243" s="29">
        <v>413.99</v>
      </c>
      <c r="E243" s="29">
        <v>2013.88</v>
      </c>
      <c r="F243" s="29">
        <v>5152.21</v>
      </c>
      <c r="G243" s="29">
        <v>1688.44</v>
      </c>
      <c r="H243" s="29">
        <v>866.87</v>
      </c>
      <c r="I243" s="29">
        <v>465.54</v>
      </c>
      <c r="J243" s="29">
        <v>2328.9299999999998</v>
      </c>
      <c r="K243" s="29">
        <v>1515.57</v>
      </c>
      <c r="L243" s="29">
        <v>562.79999999999995</v>
      </c>
      <c r="M243" s="29">
        <v>3075.76</v>
      </c>
      <c r="N243" s="29">
        <v>1619.02</v>
      </c>
      <c r="O243" s="29">
        <v>488.58</v>
      </c>
      <c r="P243" s="29">
        <v>1319.32</v>
      </c>
      <c r="Q243" s="29">
        <v>1001.26</v>
      </c>
      <c r="R243" s="28"/>
      <c r="S243" s="28"/>
      <c r="T243" s="28"/>
      <c r="U243" s="29">
        <v>480.02</v>
      </c>
      <c r="V243" s="29">
        <v>207.44</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2">
      <c r="A244" s="24" t="s">
        <v>316</v>
      </c>
      <c r="B244" s="29">
        <v>22248.91</v>
      </c>
      <c r="C244" s="28"/>
      <c r="D244" s="29">
        <v>431.59</v>
      </c>
      <c r="E244" s="29">
        <v>2001.99</v>
      </c>
      <c r="F244" s="29">
        <v>4899.97</v>
      </c>
      <c r="G244" s="29">
        <v>1719.92</v>
      </c>
      <c r="H244" s="29">
        <v>868.29</v>
      </c>
      <c r="I244" s="29">
        <v>415.23</v>
      </c>
      <c r="J244" s="29">
        <v>2162.61</v>
      </c>
      <c r="K244" s="29">
        <v>1513.1</v>
      </c>
      <c r="L244" s="29">
        <v>542.29</v>
      </c>
      <c r="M244" s="29">
        <v>2980.19</v>
      </c>
      <c r="N244" s="29">
        <v>1392.8</v>
      </c>
      <c r="O244" s="29">
        <v>407.35</v>
      </c>
      <c r="P244" s="29">
        <v>1237.74</v>
      </c>
      <c r="Q244" s="29">
        <v>943.16</v>
      </c>
      <c r="R244" s="28"/>
      <c r="S244" s="28"/>
      <c r="T244" s="28"/>
      <c r="U244" s="29">
        <v>456.45</v>
      </c>
      <c r="V244" s="29">
        <v>195.4</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2">
      <c r="A245" s="24" t="s">
        <v>317</v>
      </c>
      <c r="B245" s="29">
        <v>21003.75</v>
      </c>
      <c r="C245" s="28"/>
      <c r="D245" s="29">
        <v>454.03</v>
      </c>
      <c r="E245" s="29">
        <v>1948.09</v>
      </c>
      <c r="F245" s="29">
        <v>4583.41</v>
      </c>
      <c r="G245" s="29">
        <v>1545.57</v>
      </c>
      <c r="H245" s="29">
        <v>867.72</v>
      </c>
      <c r="I245" s="29">
        <v>416.67</v>
      </c>
      <c r="J245" s="29">
        <v>1953.86</v>
      </c>
      <c r="K245" s="29">
        <v>1491.17</v>
      </c>
      <c r="L245" s="29">
        <v>514.26</v>
      </c>
      <c r="M245" s="29">
        <v>2816.7</v>
      </c>
      <c r="N245" s="29">
        <v>1299.25</v>
      </c>
      <c r="O245" s="29">
        <v>365.61</v>
      </c>
      <c r="P245" s="29">
        <v>1189.6300000000001</v>
      </c>
      <c r="Q245" s="29">
        <v>884.41</v>
      </c>
      <c r="R245" s="28"/>
      <c r="S245" s="28"/>
      <c r="T245" s="28"/>
      <c r="U245" s="29">
        <v>440.07</v>
      </c>
      <c r="V245" s="29">
        <v>178.97</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2">
      <c r="A246" s="24" t="s">
        <v>318</v>
      </c>
      <c r="B246" s="29">
        <v>19685.830000000002</v>
      </c>
      <c r="C246" s="28"/>
      <c r="D246" s="29">
        <v>485.66</v>
      </c>
      <c r="E246" s="29">
        <v>1876.09</v>
      </c>
      <c r="F246" s="29">
        <v>4309.0200000000004</v>
      </c>
      <c r="G246" s="29">
        <v>1422.46</v>
      </c>
      <c r="H246" s="29">
        <v>871.2</v>
      </c>
      <c r="I246" s="29">
        <v>415.44</v>
      </c>
      <c r="J246" s="29">
        <v>1780.73</v>
      </c>
      <c r="K246" s="29">
        <v>1449.83</v>
      </c>
      <c r="L246" s="29">
        <v>483.82</v>
      </c>
      <c r="M246" s="29">
        <v>2656.37</v>
      </c>
      <c r="N246" s="29">
        <v>1008.92</v>
      </c>
      <c r="O246" s="29">
        <v>342.55</v>
      </c>
      <c r="P246" s="29">
        <v>1099.83</v>
      </c>
      <c r="Q246" s="29">
        <v>842.85</v>
      </c>
      <c r="R246" s="28"/>
      <c r="S246" s="28"/>
      <c r="T246" s="28"/>
      <c r="U246" s="29">
        <v>428.96</v>
      </c>
      <c r="V246" s="29">
        <v>163.41999999999999</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2">
      <c r="A247" s="24" t="s">
        <v>319</v>
      </c>
      <c r="B247" s="29">
        <v>19029.32</v>
      </c>
      <c r="C247" s="28"/>
      <c r="D247" s="29">
        <v>517.03</v>
      </c>
      <c r="E247" s="29">
        <v>1807.99</v>
      </c>
      <c r="F247" s="29">
        <v>4190.74</v>
      </c>
      <c r="G247" s="29">
        <v>1346.33</v>
      </c>
      <c r="H247" s="29">
        <v>883.84</v>
      </c>
      <c r="I247" s="29">
        <v>430.79</v>
      </c>
      <c r="J247" s="29">
        <v>1715.4</v>
      </c>
      <c r="K247" s="29">
        <v>1425.85</v>
      </c>
      <c r="L247" s="29">
        <v>455.74</v>
      </c>
      <c r="M247" s="29">
        <v>2559.9899999999998</v>
      </c>
      <c r="N247" s="29">
        <v>895.61</v>
      </c>
      <c r="O247" s="29">
        <v>319.20999999999998</v>
      </c>
      <c r="P247" s="29">
        <v>1008.75</v>
      </c>
      <c r="Q247" s="29">
        <v>834.28</v>
      </c>
      <c r="R247" s="28"/>
      <c r="S247" s="28"/>
      <c r="T247" s="28"/>
      <c r="U247" s="29">
        <v>438.45</v>
      </c>
      <c r="V247" s="29">
        <v>153.56</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2">
      <c r="A248" s="24" t="s">
        <v>320</v>
      </c>
      <c r="B248" s="29">
        <v>18997.29</v>
      </c>
      <c r="C248" s="28"/>
      <c r="D248" s="29">
        <v>545.09</v>
      </c>
      <c r="E248" s="29">
        <v>1749.82</v>
      </c>
      <c r="F248" s="29">
        <v>4237.2</v>
      </c>
      <c r="G248" s="29">
        <v>1325.49</v>
      </c>
      <c r="H248" s="29">
        <v>904.76</v>
      </c>
      <c r="I248" s="29">
        <v>443.22</v>
      </c>
      <c r="J248" s="29">
        <v>1766.02</v>
      </c>
      <c r="K248" s="29">
        <v>1425.27</v>
      </c>
      <c r="L248" s="29">
        <v>431.25</v>
      </c>
      <c r="M248" s="29">
        <v>2548.5100000000002</v>
      </c>
      <c r="N248" s="29">
        <v>841.49</v>
      </c>
      <c r="O248" s="29">
        <v>291.02999999999997</v>
      </c>
      <c r="P248" s="29">
        <v>994.56</v>
      </c>
      <c r="Q248" s="29">
        <v>860.19</v>
      </c>
      <c r="R248" s="28"/>
      <c r="S248" s="28"/>
      <c r="T248" s="28"/>
      <c r="U248" s="29">
        <v>436.46</v>
      </c>
      <c r="V248" s="29">
        <v>151.22999999999999</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2">
      <c r="A249" s="24" t="s">
        <v>321</v>
      </c>
      <c r="B249" s="29">
        <v>19277.990000000002</v>
      </c>
      <c r="C249" s="28"/>
      <c r="D249" s="29">
        <v>570.32000000000005</v>
      </c>
      <c r="E249" s="29">
        <v>1691.38</v>
      </c>
      <c r="F249" s="29">
        <v>4281</v>
      </c>
      <c r="G249" s="29">
        <v>1336.71</v>
      </c>
      <c r="H249" s="29">
        <v>931.8</v>
      </c>
      <c r="I249" s="29">
        <v>455.12</v>
      </c>
      <c r="J249" s="29">
        <v>1876.61</v>
      </c>
      <c r="K249" s="29">
        <v>1455.89</v>
      </c>
      <c r="L249" s="29">
        <v>407.82</v>
      </c>
      <c r="M249" s="29">
        <v>2629.33</v>
      </c>
      <c r="N249" s="29">
        <v>813.54</v>
      </c>
      <c r="O249" s="29">
        <v>269.14</v>
      </c>
      <c r="P249" s="29">
        <v>1024.1300000000001</v>
      </c>
      <c r="Q249" s="29">
        <v>908.76</v>
      </c>
      <c r="R249" s="28"/>
      <c r="S249" s="28"/>
      <c r="T249" s="28"/>
      <c r="U249" s="29">
        <v>423.81</v>
      </c>
      <c r="V249" s="29">
        <v>154.71</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2">
      <c r="A250" s="24" t="s">
        <v>322</v>
      </c>
      <c r="B250" s="29">
        <v>19850.7</v>
      </c>
      <c r="C250" s="28"/>
      <c r="D250" s="29">
        <v>592.84</v>
      </c>
      <c r="E250" s="29">
        <v>1621.75</v>
      </c>
      <c r="F250" s="29">
        <v>4423.82</v>
      </c>
      <c r="G250" s="29">
        <v>1353.29</v>
      </c>
      <c r="H250" s="29">
        <v>943.3</v>
      </c>
      <c r="I250" s="29">
        <v>469.78</v>
      </c>
      <c r="J250" s="29">
        <v>1985.4</v>
      </c>
      <c r="K250" s="29">
        <v>1517.86</v>
      </c>
      <c r="L250" s="29">
        <v>382.63</v>
      </c>
      <c r="M250" s="29">
        <v>2780.03</v>
      </c>
      <c r="N250" s="29">
        <v>847.73</v>
      </c>
      <c r="O250" s="29">
        <v>266.08999999999997</v>
      </c>
      <c r="P250" s="29">
        <v>1069.96</v>
      </c>
      <c r="Q250" s="29">
        <v>964.5</v>
      </c>
      <c r="R250" s="28"/>
      <c r="S250" s="28"/>
      <c r="T250" s="28"/>
      <c r="U250" s="29">
        <v>418.38</v>
      </c>
      <c r="V250" s="29">
        <v>162.09</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2">
      <c r="A251" s="24" t="s">
        <v>323</v>
      </c>
      <c r="B251" s="29">
        <v>20361.73</v>
      </c>
      <c r="C251" s="28"/>
      <c r="D251" s="29">
        <v>612.83000000000004</v>
      </c>
      <c r="E251" s="29">
        <v>1530.43</v>
      </c>
      <c r="F251" s="29">
        <v>4517.87</v>
      </c>
      <c r="G251" s="29">
        <v>1351.4</v>
      </c>
      <c r="H251" s="29">
        <v>939.78</v>
      </c>
      <c r="I251" s="29">
        <v>490.05</v>
      </c>
      <c r="J251" s="29">
        <v>2035.22</v>
      </c>
      <c r="K251" s="29">
        <v>1618.34</v>
      </c>
      <c r="L251" s="29">
        <v>353.67</v>
      </c>
      <c r="M251" s="29">
        <v>3010.22</v>
      </c>
      <c r="N251" s="29">
        <v>915.75</v>
      </c>
      <c r="O251" s="29">
        <v>292.92</v>
      </c>
      <c r="P251" s="29">
        <v>1033.76</v>
      </c>
      <c r="Q251" s="29">
        <v>1007.5</v>
      </c>
      <c r="R251" s="28"/>
      <c r="S251" s="28"/>
      <c r="T251" s="28"/>
      <c r="U251" s="29">
        <v>425.88</v>
      </c>
      <c r="V251" s="29">
        <v>171.56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2">
      <c r="A252" s="24" t="s">
        <v>324</v>
      </c>
      <c r="B252" s="29">
        <v>20817.5</v>
      </c>
      <c r="C252" s="28"/>
      <c r="D252" s="29">
        <v>629.94000000000005</v>
      </c>
      <c r="E252" s="29">
        <v>1424.14</v>
      </c>
      <c r="F252" s="29">
        <v>4556.95</v>
      </c>
      <c r="G252" s="29">
        <v>1321.52</v>
      </c>
      <c r="H252" s="29">
        <v>921.8</v>
      </c>
      <c r="I252" s="29">
        <v>514.05999999999995</v>
      </c>
      <c r="J252" s="29">
        <v>2019.78</v>
      </c>
      <c r="K252" s="29">
        <v>1741.75</v>
      </c>
      <c r="L252" s="29">
        <v>326.13</v>
      </c>
      <c r="M252" s="29">
        <v>3295.12</v>
      </c>
      <c r="N252" s="29">
        <v>969.11</v>
      </c>
      <c r="O252" s="29">
        <v>343.85</v>
      </c>
      <c r="P252" s="29">
        <v>1037.27</v>
      </c>
      <c r="Q252" s="29">
        <v>1040.47</v>
      </c>
      <c r="R252" s="28"/>
      <c r="S252" s="28"/>
      <c r="T252" s="28"/>
      <c r="U252" s="29">
        <v>437.13</v>
      </c>
      <c r="V252" s="29">
        <v>181</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2">
      <c r="A253" s="24" t="s">
        <v>325</v>
      </c>
      <c r="B253" s="29">
        <v>21202.35</v>
      </c>
      <c r="C253" s="28"/>
      <c r="D253" s="29">
        <v>641.98</v>
      </c>
      <c r="E253" s="29">
        <v>1326.81</v>
      </c>
      <c r="F253" s="29">
        <v>4583.75</v>
      </c>
      <c r="G253" s="29">
        <v>1273.6300000000001</v>
      </c>
      <c r="H253" s="29">
        <v>897.13</v>
      </c>
      <c r="I253" s="29">
        <v>535.87</v>
      </c>
      <c r="J253" s="29">
        <v>1983.66</v>
      </c>
      <c r="K253" s="29">
        <v>1853.79</v>
      </c>
      <c r="L253" s="29">
        <v>313.08</v>
      </c>
      <c r="M253" s="29">
        <v>3596.08</v>
      </c>
      <c r="N253" s="29">
        <v>1005.67</v>
      </c>
      <c r="O253" s="29">
        <v>396.34</v>
      </c>
      <c r="P253" s="29">
        <v>1031.6500000000001</v>
      </c>
      <c r="Q253" s="29">
        <v>1065.08</v>
      </c>
      <c r="R253" s="28"/>
      <c r="S253" s="28"/>
      <c r="T253" s="28"/>
      <c r="U253" s="29">
        <v>450.03</v>
      </c>
      <c r="V253" s="29">
        <v>188.37</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2">
      <c r="A254" s="24" t="s">
        <v>326</v>
      </c>
      <c r="B254" s="29">
        <v>21562.75</v>
      </c>
      <c r="C254" s="28"/>
      <c r="D254" s="29">
        <v>645.91</v>
      </c>
      <c r="E254" s="29">
        <v>1262.08</v>
      </c>
      <c r="F254" s="29">
        <v>4641.04</v>
      </c>
      <c r="G254" s="29">
        <v>1221.46</v>
      </c>
      <c r="H254" s="29">
        <v>879.3</v>
      </c>
      <c r="I254" s="29">
        <v>546.69000000000005</v>
      </c>
      <c r="J254" s="29">
        <v>1976.05</v>
      </c>
      <c r="K254" s="29">
        <v>1918.51</v>
      </c>
      <c r="L254" s="29">
        <v>328.25</v>
      </c>
      <c r="M254" s="29">
        <v>3872.63</v>
      </c>
      <c r="N254" s="29">
        <v>1024.93</v>
      </c>
      <c r="O254" s="29">
        <v>426.29</v>
      </c>
      <c r="P254" s="29">
        <v>1020.65</v>
      </c>
      <c r="Q254" s="29">
        <v>1084.6099999999999</v>
      </c>
      <c r="R254" s="28"/>
      <c r="S254" s="28"/>
      <c r="T254" s="28"/>
      <c r="U254" s="29">
        <v>462.21</v>
      </c>
      <c r="V254" s="29">
        <v>191.62</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2">
      <c r="A255" s="24" t="s">
        <v>327</v>
      </c>
      <c r="B255" s="29">
        <v>22024.34</v>
      </c>
      <c r="C255" s="28"/>
      <c r="D255" s="29">
        <v>640.69000000000005</v>
      </c>
      <c r="E255" s="29">
        <v>1254.8499999999999</v>
      </c>
      <c r="F255" s="29">
        <v>4792.8900000000003</v>
      </c>
      <c r="G255" s="29">
        <v>1176.47</v>
      </c>
      <c r="H255" s="29">
        <v>877.85</v>
      </c>
      <c r="I255" s="29">
        <v>553.04999999999995</v>
      </c>
      <c r="J255" s="29">
        <v>2041.9</v>
      </c>
      <c r="K255" s="29">
        <v>1903.27</v>
      </c>
      <c r="L255" s="29">
        <v>383.6</v>
      </c>
      <c r="M255" s="29">
        <v>4088.37</v>
      </c>
      <c r="N255" s="29">
        <v>1026.93</v>
      </c>
      <c r="O255" s="29">
        <v>411.97</v>
      </c>
      <c r="P255" s="29">
        <v>1050.3499999999999</v>
      </c>
      <c r="Q255" s="29">
        <v>1101.6199999999999</v>
      </c>
      <c r="R255" s="28"/>
      <c r="S255" s="28"/>
      <c r="T255" s="28"/>
      <c r="U255" s="29">
        <v>471.66</v>
      </c>
      <c r="V255" s="29">
        <v>188.87</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2">
      <c r="A256" s="24" t="s">
        <v>328</v>
      </c>
      <c r="B256" s="29">
        <v>22511</v>
      </c>
      <c r="C256" s="28"/>
      <c r="D256" s="29">
        <v>627.32000000000005</v>
      </c>
      <c r="E256" s="29">
        <v>1301.99</v>
      </c>
      <c r="F256" s="29">
        <v>5020.3900000000003</v>
      </c>
      <c r="G256" s="29">
        <v>1139.0899999999999</v>
      </c>
      <c r="H256" s="29">
        <v>895.97</v>
      </c>
      <c r="I256" s="29">
        <v>534.96</v>
      </c>
      <c r="J256" s="29">
        <v>2179.39</v>
      </c>
      <c r="K256" s="29">
        <v>1809.94</v>
      </c>
      <c r="L256" s="29">
        <v>474.26</v>
      </c>
      <c r="M256" s="29">
        <v>4249.3599999999997</v>
      </c>
      <c r="N256" s="29">
        <v>1016.56</v>
      </c>
      <c r="O256" s="29">
        <v>357.41</v>
      </c>
      <c r="P256" s="29">
        <v>1059.93</v>
      </c>
      <c r="Q256" s="29">
        <v>1124.46</v>
      </c>
      <c r="R256" s="28"/>
      <c r="S256" s="28"/>
      <c r="T256" s="28"/>
      <c r="U256" s="29">
        <v>479.58</v>
      </c>
      <c r="V256" s="29">
        <v>181.66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2">
      <c r="A257" s="24" t="s">
        <v>329</v>
      </c>
      <c r="B257" s="29">
        <v>23068.05</v>
      </c>
      <c r="C257" s="28"/>
      <c r="D257" s="29">
        <v>611.74</v>
      </c>
      <c r="E257" s="29">
        <v>1381.67</v>
      </c>
      <c r="F257" s="29">
        <v>5287.84</v>
      </c>
      <c r="G257" s="29">
        <v>1100.3499999999999</v>
      </c>
      <c r="H257" s="29">
        <v>931</v>
      </c>
      <c r="I257" s="29">
        <v>502.94</v>
      </c>
      <c r="J257" s="29">
        <v>2339.91</v>
      </c>
      <c r="K257" s="29">
        <v>1690.52</v>
      </c>
      <c r="L257" s="29">
        <v>577.82000000000005</v>
      </c>
      <c r="M257" s="29">
        <v>4401.03</v>
      </c>
      <c r="N257" s="29">
        <v>1003.81</v>
      </c>
      <c r="O257" s="29">
        <v>292.42</v>
      </c>
      <c r="P257" s="29">
        <v>1061.0999999999999</v>
      </c>
      <c r="Q257" s="29">
        <v>1161.96</v>
      </c>
      <c r="R257" s="28"/>
      <c r="S257" s="28"/>
      <c r="T257" s="28"/>
      <c r="U257" s="29">
        <v>490.17</v>
      </c>
      <c r="V257" s="29">
        <v>173.66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2">
      <c r="A258" s="24" t="s">
        <v>330</v>
      </c>
      <c r="B258" s="29">
        <v>23615.65</v>
      </c>
      <c r="C258" s="28"/>
      <c r="D258" s="29">
        <v>599.55999999999995</v>
      </c>
      <c r="E258" s="29">
        <v>1464.77</v>
      </c>
      <c r="F258" s="29">
        <v>5494.23</v>
      </c>
      <c r="G258" s="29">
        <v>1050.3599999999999</v>
      </c>
      <c r="H258" s="29">
        <v>971.6</v>
      </c>
      <c r="I258" s="29">
        <v>472.98</v>
      </c>
      <c r="J258" s="29">
        <v>2470.6</v>
      </c>
      <c r="K258" s="29">
        <v>1537.69</v>
      </c>
      <c r="L258" s="29">
        <v>670.46</v>
      </c>
      <c r="M258" s="29">
        <v>4595.5600000000004</v>
      </c>
      <c r="N258" s="29">
        <v>999.04</v>
      </c>
      <c r="O258" s="29">
        <v>249.13</v>
      </c>
      <c r="P258" s="29">
        <v>1074.94</v>
      </c>
      <c r="Q258" s="29">
        <v>1223.5999999999999</v>
      </c>
      <c r="R258" s="28"/>
      <c r="S258" s="28"/>
      <c r="T258" s="28"/>
      <c r="U258" s="29">
        <v>506.89</v>
      </c>
      <c r="V258" s="29">
        <v>169.18</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2">
      <c r="A259" s="24" t="s">
        <v>331</v>
      </c>
      <c r="B259" s="29">
        <v>24312.49</v>
      </c>
      <c r="C259" s="28"/>
      <c r="D259" s="29">
        <v>596.76</v>
      </c>
      <c r="E259" s="29">
        <v>1530.16</v>
      </c>
      <c r="F259" s="29">
        <v>5639.71</v>
      </c>
      <c r="G259" s="29">
        <v>980.49</v>
      </c>
      <c r="H259" s="29">
        <v>1018.05</v>
      </c>
      <c r="I259" s="29">
        <v>463.71</v>
      </c>
      <c r="J259" s="29">
        <v>2522.73</v>
      </c>
      <c r="K259" s="29">
        <v>1436.22</v>
      </c>
      <c r="L259" s="29">
        <v>730</v>
      </c>
      <c r="M259" s="29">
        <v>4877.87</v>
      </c>
      <c r="N259" s="29">
        <v>1011.65</v>
      </c>
      <c r="O259" s="29">
        <v>257.05</v>
      </c>
      <c r="P259" s="29">
        <v>1150.23</v>
      </c>
      <c r="Q259" s="29">
        <v>1316.65</v>
      </c>
      <c r="R259" s="28"/>
      <c r="S259" s="28"/>
      <c r="T259" s="28"/>
      <c r="U259" s="29">
        <v>533.74</v>
      </c>
      <c r="V259" s="29">
        <v>171.95</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2">
      <c r="A260" s="24" t="s">
        <v>332</v>
      </c>
      <c r="B260" s="29">
        <v>25070.23</v>
      </c>
      <c r="C260" s="28"/>
      <c r="D260" s="29">
        <v>603.94000000000005</v>
      </c>
      <c r="E260" s="29">
        <v>1565.48</v>
      </c>
      <c r="F260" s="29">
        <v>5700</v>
      </c>
      <c r="G260" s="29">
        <v>895.8</v>
      </c>
      <c r="H260" s="29">
        <v>1070.26</v>
      </c>
      <c r="I260" s="29">
        <v>470.62</v>
      </c>
      <c r="J260" s="29">
        <v>2492.7600000000002</v>
      </c>
      <c r="K260" s="29">
        <v>1390.86</v>
      </c>
      <c r="L260" s="29">
        <v>752.76</v>
      </c>
      <c r="M260" s="29">
        <v>5237.3</v>
      </c>
      <c r="N260" s="29">
        <v>1040.67</v>
      </c>
      <c r="O260" s="29">
        <v>314.7</v>
      </c>
      <c r="P260" s="29">
        <v>1259.3399999999999</v>
      </c>
      <c r="Q260" s="29">
        <v>1428.7</v>
      </c>
      <c r="R260" s="28"/>
      <c r="S260" s="28"/>
      <c r="T260" s="28"/>
      <c r="U260" s="29">
        <v>571.96</v>
      </c>
      <c r="V260" s="29">
        <v>182.59</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2">
      <c r="A261" s="24" t="s">
        <v>333</v>
      </c>
      <c r="B261" s="29">
        <v>25833.54</v>
      </c>
      <c r="C261" s="28"/>
      <c r="D261" s="29">
        <v>618.23</v>
      </c>
      <c r="E261" s="29">
        <v>1573.8</v>
      </c>
      <c r="F261" s="29">
        <v>5715.44</v>
      </c>
      <c r="G261" s="29">
        <v>815.02</v>
      </c>
      <c r="H261" s="29">
        <v>1147</v>
      </c>
      <c r="I261" s="29">
        <v>491</v>
      </c>
      <c r="J261" s="29">
        <v>2422.39</v>
      </c>
      <c r="K261" s="29">
        <v>1404.46</v>
      </c>
      <c r="L261" s="29">
        <v>753.56</v>
      </c>
      <c r="M261" s="29">
        <v>5604.37</v>
      </c>
      <c r="N261" s="29">
        <v>1074.6300000000001</v>
      </c>
      <c r="O261" s="29">
        <v>390.34</v>
      </c>
      <c r="P261" s="29">
        <v>1373.27</v>
      </c>
      <c r="Q261" s="29">
        <v>1525.65</v>
      </c>
      <c r="R261" s="28"/>
      <c r="S261" s="28"/>
      <c r="T261" s="28"/>
      <c r="U261" s="29">
        <v>615.02</v>
      </c>
      <c r="V261" s="29">
        <v>198.42</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2">
      <c r="A262" s="24" t="s">
        <v>334</v>
      </c>
      <c r="B262" s="29">
        <v>26495.77</v>
      </c>
      <c r="C262" s="28"/>
      <c r="D262" s="29">
        <v>633.30999999999995</v>
      </c>
      <c r="E262" s="29">
        <v>1559.46</v>
      </c>
      <c r="F262" s="29">
        <v>5727.1</v>
      </c>
      <c r="G262" s="29">
        <v>758.15</v>
      </c>
      <c r="H262" s="29">
        <v>1219.28</v>
      </c>
      <c r="I262" s="29">
        <v>521.62</v>
      </c>
      <c r="J262" s="29">
        <v>2357.4299999999998</v>
      </c>
      <c r="K262" s="29">
        <v>1478.24</v>
      </c>
      <c r="L262" s="29">
        <v>748.89</v>
      </c>
      <c r="M262" s="29">
        <v>5904.92</v>
      </c>
      <c r="N262" s="29">
        <v>1100.3499999999999</v>
      </c>
      <c r="O262" s="29">
        <v>449.6</v>
      </c>
      <c r="P262" s="29">
        <v>1465.35</v>
      </c>
      <c r="Q262" s="29">
        <v>1572.01</v>
      </c>
      <c r="R262" s="28"/>
      <c r="S262" s="28"/>
      <c r="T262" s="28"/>
      <c r="U262" s="29">
        <v>657.03</v>
      </c>
      <c r="V262" s="29">
        <v>216.49</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2">
      <c r="A263" s="24" t="s">
        <v>335</v>
      </c>
      <c r="B263" s="29">
        <v>27024.18</v>
      </c>
      <c r="C263" s="28"/>
      <c r="D263" s="29">
        <v>647.62</v>
      </c>
      <c r="E263" s="29">
        <v>1527.34</v>
      </c>
      <c r="F263" s="29">
        <v>5777.89</v>
      </c>
      <c r="G263" s="29">
        <v>743.53</v>
      </c>
      <c r="H263" s="29">
        <v>1304.6099999999999</v>
      </c>
      <c r="I263" s="29">
        <v>558.96</v>
      </c>
      <c r="J263" s="29">
        <v>2343.67</v>
      </c>
      <c r="K263" s="29">
        <v>1611.81</v>
      </c>
      <c r="L263" s="29">
        <v>754.26</v>
      </c>
      <c r="M263" s="29">
        <v>6071.2</v>
      </c>
      <c r="N263" s="29">
        <v>1107.05</v>
      </c>
      <c r="O263" s="29">
        <v>460.27</v>
      </c>
      <c r="P263" s="29">
        <v>1517.18</v>
      </c>
      <c r="Q263" s="29">
        <v>1536.77</v>
      </c>
      <c r="R263" s="28"/>
      <c r="S263" s="28"/>
      <c r="T263" s="28"/>
      <c r="U263" s="29">
        <v>692.42</v>
      </c>
      <c r="V263" s="29">
        <v>234.03</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2">
      <c r="A264" s="24" t="s">
        <v>336</v>
      </c>
      <c r="B264" s="29">
        <v>27443.57</v>
      </c>
      <c r="C264" s="28"/>
      <c r="D264" s="29">
        <v>657.48</v>
      </c>
      <c r="E264" s="29">
        <v>1488.4</v>
      </c>
      <c r="F264" s="29">
        <v>5879.16</v>
      </c>
      <c r="G264" s="29">
        <v>771.3</v>
      </c>
      <c r="H264" s="29">
        <v>1399.39</v>
      </c>
      <c r="I264" s="29">
        <v>598.16</v>
      </c>
      <c r="J264" s="29">
        <v>2398.16</v>
      </c>
      <c r="K264" s="29">
        <v>1787.42</v>
      </c>
      <c r="L264" s="29">
        <v>774.37</v>
      </c>
      <c r="M264" s="29">
        <v>6105.28</v>
      </c>
      <c r="N264" s="29">
        <v>1100.97</v>
      </c>
      <c r="O264" s="29">
        <v>417.03</v>
      </c>
      <c r="P264" s="29">
        <v>1521.43</v>
      </c>
      <c r="Q264" s="29">
        <v>1438.76</v>
      </c>
      <c r="R264" s="28"/>
      <c r="S264" s="28"/>
      <c r="T264" s="28"/>
      <c r="U264" s="29">
        <v>718.62</v>
      </c>
      <c r="V264" s="29">
        <v>249.24</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2">
      <c r="A265" s="24" t="s">
        <v>337</v>
      </c>
      <c r="B265" s="29">
        <v>25170.98</v>
      </c>
      <c r="C265" s="28"/>
      <c r="D265" s="29">
        <v>756.16</v>
      </c>
      <c r="E265" s="29">
        <v>1790.13</v>
      </c>
      <c r="F265" s="29">
        <v>4688.2</v>
      </c>
      <c r="G265" s="29">
        <v>797.34</v>
      </c>
      <c r="H265" s="29">
        <v>1582.35</v>
      </c>
      <c r="I265" s="29">
        <v>440.65</v>
      </c>
      <c r="J265" s="29">
        <v>2453.5</v>
      </c>
      <c r="K265" s="29">
        <v>2782.2</v>
      </c>
      <c r="L265" s="29">
        <v>1030.44</v>
      </c>
      <c r="M265" s="29">
        <v>4112.46</v>
      </c>
      <c r="N265" s="29">
        <v>1354.71</v>
      </c>
      <c r="O265" s="29">
        <v>128.22999999999999</v>
      </c>
      <c r="P265" s="29">
        <v>1141.02</v>
      </c>
      <c r="Q265" s="29">
        <v>1472.32</v>
      </c>
      <c r="R265" s="28"/>
      <c r="S265" s="28"/>
      <c r="T265" s="28"/>
      <c r="U265" s="29">
        <v>276.67</v>
      </c>
      <c r="V265" s="29">
        <v>179.36</v>
      </c>
      <c r="W265" s="28"/>
      <c r="X265" s="29">
        <v>741.82</v>
      </c>
      <c r="Y265" s="29">
        <v>1.93</v>
      </c>
      <c r="Z265" s="29">
        <v>12.41</v>
      </c>
      <c r="AA265" s="29">
        <v>1790.13</v>
      </c>
      <c r="AB265" s="29">
        <v>474.07</v>
      </c>
      <c r="AC265" s="29">
        <v>134.19999999999999</v>
      </c>
      <c r="AD265" s="29">
        <v>92.89</v>
      </c>
      <c r="AE265" s="29">
        <v>105.74</v>
      </c>
      <c r="AF265" s="29">
        <v>115.11</v>
      </c>
      <c r="AG265" s="29">
        <v>45.05</v>
      </c>
      <c r="AH265" s="29">
        <v>387.82</v>
      </c>
      <c r="AI265" s="29">
        <v>262.56</v>
      </c>
      <c r="AJ265" s="29">
        <v>224.26</v>
      </c>
      <c r="AK265" s="29">
        <v>113.84</v>
      </c>
      <c r="AL265" s="29">
        <v>273.3</v>
      </c>
      <c r="AM265" s="29">
        <v>309.77</v>
      </c>
      <c r="AN265" s="29">
        <v>458.39</v>
      </c>
      <c r="AO265" s="29">
        <v>114.61</v>
      </c>
      <c r="AP265" s="29">
        <v>324.16000000000003</v>
      </c>
      <c r="AQ265" s="29">
        <v>620.41999999999996</v>
      </c>
      <c r="AR265" s="29">
        <v>320.38</v>
      </c>
      <c r="AS265" s="29">
        <v>132.85</v>
      </c>
      <c r="AT265" s="29">
        <v>178.77</v>
      </c>
      <c r="AU265" s="29">
        <v>797.34</v>
      </c>
      <c r="AV265" s="29">
        <v>824.83</v>
      </c>
      <c r="AW265" s="29">
        <v>757.52</v>
      </c>
      <c r="AX265" s="29">
        <v>440.65</v>
      </c>
      <c r="AY265" s="29">
        <v>164.58</v>
      </c>
      <c r="AZ265" s="29">
        <v>826.11</v>
      </c>
      <c r="BA265" s="29">
        <v>1462.81</v>
      </c>
      <c r="BB265" s="29">
        <v>702.29</v>
      </c>
      <c r="BC265" s="29">
        <v>51.82</v>
      </c>
      <c r="BD265" s="29">
        <v>1155.56</v>
      </c>
      <c r="BE265" s="29">
        <v>675.53</v>
      </c>
      <c r="BF265" s="28"/>
      <c r="BG265" s="29">
        <v>1030.44</v>
      </c>
      <c r="BH265" s="29">
        <v>350.99</v>
      </c>
      <c r="BI265" s="29">
        <v>816.6</v>
      </c>
      <c r="BJ265" s="29">
        <v>2317.87</v>
      </c>
      <c r="BK265" s="29">
        <v>626.99</v>
      </c>
      <c r="BL265" s="29">
        <v>607.54</v>
      </c>
      <c r="BM265" s="29">
        <v>512.59</v>
      </c>
      <c r="BN265" s="29">
        <v>234.59</v>
      </c>
      <c r="BO265" s="29">
        <v>128.22999999999999</v>
      </c>
      <c r="BP265" s="29">
        <v>338.28</v>
      </c>
      <c r="BQ265" s="29">
        <v>279.26</v>
      </c>
      <c r="BR265" s="29">
        <v>409.45</v>
      </c>
      <c r="BS265" s="29">
        <v>68.77</v>
      </c>
      <c r="BT265" s="29">
        <v>45.26</v>
      </c>
      <c r="BU265" s="29">
        <v>846.98</v>
      </c>
      <c r="BV265" s="29">
        <v>89.69</v>
      </c>
      <c r="BW265" s="29">
        <v>245.34</v>
      </c>
      <c r="BX265" s="29">
        <v>290.3</v>
      </c>
      <c r="BY265" s="28"/>
      <c r="BZ265" s="28"/>
      <c r="CA265" s="28"/>
      <c r="CB265" s="28"/>
      <c r="CC265" s="29">
        <v>212.11</v>
      </c>
      <c r="CD265" s="29">
        <v>64.56</v>
      </c>
      <c r="CE265" s="29">
        <v>36.74</v>
      </c>
      <c r="CF265" s="29">
        <v>60.62</v>
      </c>
      <c r="CG265" s="29">
        <v>82</v>
      </c>
    </row>
    <row r="266" spans="1:85" x14ac:dyDescent="0.2">
      <c r="A266" s="24" t="s">
        <v>338</v>
      </c>
      <c r="B266" s="29">
        <v>25465.19</v>
      </c>
      <c r="C266" s="28"/>
      <c r="D266" s="29">
        <v>733.9</v>
      </c>
      <c r="E266" s="29">
        <v>1808</v>
      </c>
      <c r="F266" s="29">
        <v>5314.18</v>
      </c>
      <c r="G266" s="29">
        <v>673.73</v>
      </c>
      <c r="H266" s="29">
        <v>1304.3499999999999</v>
      </c>
      <c r="I266" s="29">
        <v>601.49</v>
      </c>
      <c r="J266" s="29">
        <v>2412.3000000000002</v>
      </c>
      <c r="K266" s="29">
        <v>2468.34</v>
      </c>
      <c r="L266" s="29">
        <v>1110.28</v>
      </c>
      <c r="M266" s="29">
        <v>3739.62</v>
      </c>
      <c r="N266" s="29">
        <v>1492.63</v>
      </c>
      <c r="O266" s="29">
        <v>222.66</v>
      </c>
      <c r="P266" s="29">
        <v>1234.98</v>
      </c>
      <c r="Q266" s="29">
        <v>1680.73</v>
      </c>
      <c r="R266" s="28"/>
      <c r="S266" s="28"/>
      <c r="T266" s="28"/>
      <c r="U266" s="29">
        <v>307.86</v>
      </c>
      <c r="V266" s="29">
        <v>185.72</v>
      </c>
      <c r="W266" s="28"/>
      <c r="X266" s="29">
        <v>718.92</v>
      </c>
      <c r="Y266" s="29">
        <v>1.99</v>
      </c>
      <c r="Z266" s="29">
        <v>12.98</v>
      </c>
      <c r="AA266" s="29">
        <v>1808</v>
      </c>
      <c r="AB266" s="29">
        <v>549.04</v>
      </c>
      <c r="AC266" s="29">
        <v>122.17</v>
      </c>
      <c r="AD266" s="29">
        <v>69.489999999999995</v>
      </c>
      <c r="AE266" s="29">
        <v>164.05</v>
      </c>
      <c r="AF266" s="29">
        <v>132.28</v>
      </c>
      <c r="AG266" s="29">
        <v>45.8</v>
      </c>
      <c r="AH266" s="29">
        <v>435.55</v>
      </c>
      <c r="AI266" s="29">
        <v>273.20999999999998</v>
      </c>
      <c r="AJ266" s="29">
        <v>220.87</v>
      </c>
      <c r="AK266" s="29">
        <v>99.62</v>
      </c>
      <c r="AL266" s="29">
        <v>271.20999999999998</v>
      </c>
      <c r="AM266" s="29">
        <v>379.82</v>
      </c>
      <c r="AN266" s="29">
        <v>539.29</v>
      </c>
      <c r="AO266" s="29">
        <v>225.22</v>
      </c>
      <c r="AP266" s="29">
        <v>405.08</v>
      </c>
      <c r="AQ266" s="29">
        <v>789.25</v>
      </c>
      <c r="AR266" s="29">
        <v>295.14</v>
      </c>
      <c r="AS266" s="29">
        <v>90.9</v>
      </c>
      <c r="AT266" s="29">
        <v>206.19</v>
      </c>
      <c r="AU266" s="29">
        <v>673.73</v>
      </c>
      <c r="AV266" s="29">
        <v>632.21</v>
      </c>
      <c r="AW266" s="29">
        <v>672.14</v>
      </c>
      <c r="AX266" s="29">
        <v>601.49</v>
      </c>
      <c r="AY266" s="29">
        <v>209.12</v>
      </c>
      <c r="AZ266" s="29">
        <v>887.06</v>
      </c>
      <c r="BA266" s="29">
        <v>1316.12</v>
      </c>
      <c r="BB266" s="29">
        <v>742.22</v>
      </c>
      <c r="BC266" s="29">
        <v>51.29</v>
      </c>
      <c r="BD266" s="29">
        <v>991.44</v>
      </c>
      <c r="BE266" s="29">
        <v>570.91</v>
      </c>
      <c r="BF266" s="28"/>
      <c r="BG266" s="29">
        <v>1110.28</v>
      </c>
      <c r="BH266" s="29">
        <v>367.72</v>
      </c>
      <c r="BI266" s="29">
        <v>852.61</v>
      </c>
      <c r="BJ266" s="29">
        <v>1939.49</v>
      </c>
      <c r="BK266" s="29">
        <v>579.79999999999995</v>
      </c>
      <c r="BL266" s="29">
        <v>690.93</v>
      </c>
      <c r="BM266" s="29">
        <v>537.19000000000005</v>
      </c>
      <c r="BN266" s="29">
        <v>264.52</v>
      </c>
      <c r="BO266" s="29">
        <v>222.66</v>
      </c>
      <c r="BP266" s="29">
        <v>382.83</v>
      </c>
      <c r="BQ266" s="29">
        <v>315.33999999999997</v>
      </c>
      <c r="BR266" s="29">
        <v>389.78</v>
      </c>
      <c r="BS266" s="29">
        <v>86.28</v>
      </c>
      <c r="BT266" s="29">
        <v>60.75</v>
      </c>
      <c r="BU266" s="29">
        <v>1059.19</v>
      </c>
      <c r="BV266" s="29">
        <v>112.76</v>
      </c>
      <c r="BW266" s="29">
        <v>190.66</v>
      </c>
      <c r="BX266" s="29">
        <v>318.13</v>
      </c>
      <c r="BY266" s="28"/>
      <c r="BZ266" s="28"/>
      <c r="CA266" s="28"/>
      <c r="CB266" s="28"/>
      <c r="CC266" s="29">
        <v>235.5</v>
      </c>
      <c r="CD266" s="29">
        <v>72.349999999999994</v>
      </c>
      <c r="CE266" s="29">
        <v>35.75</v>
      </c>
      <c r="CF266" s="29">
        <v>61.01</v>
      </c>
      <c r="CG266" s="29">
        <v>88.96</v>
      </c>
    </row>
    <row r="267" spans="1:85" x14ac:dyDescent="0.2">
      <c r="A267" s="24" t="s">
        <v>339</v>
      </c>
      <c r="B267" s="29">
        <v>26417.66</v>
      </c>
      <c r="C267" s="28"/>
      <c r="D267" s="29">
        <v>664.97</v>
      </c>
      <c r="E267" s="29">
        <v>1959.49</v>
      </c>
      <c r="F267" s="29">
        <v>5428.85</v>
      </c>
      <c r="G267" s="29">
        <v>920.53</v>
      </c>
      <c r="H267" s="29">
        <v>1410.18</v>
      </c>
      <c r="I267" s="29">
        <v>728.28</v>
      </c>
      <c r="J267" s="29">
        <v>2760.65</v>
      </c>
      <c r="K267" s="29">
        <v>1652.2</v>
      </c>
      <c r="L267" s="29">
        <v>1109.1600000000001</v>
      </c>
      <c r="M267" s="29">
        <v>3960.93</v>
      </c>
      <c r="N267" s="29">
        <v>1537.82</v>
      </c>
      <c r="O267" s="29">
        <v>372.14</v>
      </c>
      <c r="P267" s="29">
        <v>1417.1</v>
      </c>
      <c r="Q267" s="29">
        <v>1658.51</v>
      </c>
      <c r="R267" s="28"/>
      <c r="S267" s="28"/>
      <c r="T267" s="28"/>
      <c r="U267" s="29">
        <v>366.12</v>
      </c>
      <c r="V267" s="29">
        <v>277.79000000000002</v>
      </c>
      <c r="W267" s="28"/>
      <c r="X267" s="29">
        <v>649.75</v>
      </c>
      <c r="Y267" s="29">
        <v>2.0499999999999998</v>
      </c>
      <c r="Z267" s="29">
        <v>13.16</v>
      </c>
      <c r="AA267" s="29">
        <v>1959.49</v>
      </c>
      <c r="AB267" s="29">
        <v>587.20000000000005</v>
      </c>
      <c r="AC267" s="29">
        <v>108.72</v>
      </c>
      <c r="AD267" s="29">
        <v>50.09</v>
      </c>
      <c r="AE267" s="29">
        <v>182.07</v>
      </c>
      <c r="AF267" s="29">
        <v>151.26</v>
      </c>
      <c r="AG267" s="29">
        <v>55.2</v>
      </c>
      <c r="AH267" s="29">
        <v>436.68</v>
      </c>
      <c r="AI267" s="29">
        <v>271.55</v>
      </c>
      <c r="AJ267" s="29">
        <v>234.17</v>
      </c>
      <c r="AK267" s="29">
        <v>106.81</v>
      </c>
      <c r="AL267" s="29">
        <v>275.12</v>
      </c>
      <c r="AM267" s="29">
        <v>456.4</v>
      </c>
      <c r="AN267" s="29">
        <v>528.77</v>
      </c>
      <c r="AO267" s="29">
        <v>198.81</v>
      </c>
      <c r="AP267" s="29">
        <v>376.85</v>
      </c>
      <c r="AQ267" s="29">
        <v>814.39</v>
      </c>
      <c r="AR267" s="29">
        <v>296.26</v>
      </c>
      <c r="AS267" s="29">
        <v>101.44</v>
      </c>
      <c r="AT267" s="29">
        <v>197.05</v>
      </c>
      <c r="AU267" s="29">
        <v>920.53</v>
      </c>
      <c r="AV267" s="29">
        <v>624.52</v>
      </c>
      <c r="AW267" s="29">
        <v>785.66</v>
      </c>
      <c r="AX267" s="29">
        <v>728.28</v>
      </c>
      <c r="AY267" s="29">
        <v>295.82</v>
      </c>
      <c r="AZ267" s="29">
        <v>936.18</v>
      </c>
      <c r="BA267" s="29">
        <v>1528.64</v>
      </c>
      <c r="BB267" s="29">
        <v>599.46</v>
      </c>
      <c r="BC267" s="29">
        <v>36.67</v>
      </c>
      <c r="BD267" s="29">
        <v>385.71</v>
      </c>
      <c r="BE267" s="29">
        <v>501.28</v>
      </c>
      <c r="BF267" s="28"/>
      <c r="BG267" s="29">
        <v>1109.1600000000001</v>
      </c>
      <c r="BH267" s="29">
        <v>392.39</v>
      </c>
      <c r="BI267" s="29">
        <v>888.71</v>
      </c>
      <c r="BJ267" s="29">
        <v>1896.85</v>
      </c>
      <c r="BK267" s="29">
        <v>782.97</v>
      </c>
      <c r="BL267" s="29">
        <v>783.81</v>
      </c>
      <c r="BM267" s="29">
        <v>511.4</v>
      </c>
      <c r="BN267" s="29">
        <v>242.62</v>
      </c>
      <c r="BO267" s="29">
        <v>372.14</v>
      </c>
      <c r="BP267" s="29">
        <v>578.67999999999995</v>
      </c>
      <c r="BQ267" s="29">
        <v>299.5</v>
      </c>
      <c r="BR267" s="29">
        <v>391.44</v>
      </c>
      <c r="BS267" s="29">
        <v>96.77</v>
      </c>
      <c r="BT267" s="29">
        <v>50.7</v>
      </c>
      <c r="BU267" s="29">
        <v>1071.93</v>
      </c>
      <c r="BV267" s="29">
        <v>95.78</v>
      </c>
      <c r="BW267" s="29">
        <v>161.94999999999999</v>
      </c>
      <c r="BX267" s="29">
        <v>328.85</v>
      </c>
      <c r="BY267" s="28"/>
      <c r="BZ267" s="28"/>
      <c r="CA267" s="28"/>
      <c r="CB267" s="28"/>
      <c r="CC267" s="29">
        <v>276.92</v>
      </c>
      <c r="CD267" s="29">
        <v>89.2</v>
      </c>
      <c r="CE267" s="29">
        <v>34.11</v>
      </c>
      <c r="CF267" s="29">
        <v>70.92</v>
      </c>
      <c r="CG267" s="29">
        <v>172.76</v>
      </c>
    </row>
    <row r="268" spans="1:85" x14ac:dyDescent="0.2">
      <c r="A268" s="24" t="s">
        <v>340</v>
      </c>
      <c r="B268" s="29">
        <v>28978.97</v>
      </c>
      <c r="C268" s="28"/>
      <c r="D268" s="29">
        <v>524.66</v>
      </c>
      <c r="E268" s="29">
        <v>2182.35</v>
      </c>
      <c r="F268" s="29">
        <v>6144.38</v>
      </c>
      <c r="G268" s="29">
        <v>1130.75</v>
      </c>
      <c r="H268" s="29">
        <v>1544.64</v>
      </c>
      <c r="I268" s="29">
        <v>526.78</v>
      </c>
      <c r="J268" s="29">
        <v>3088.36</v>
      </c>
      <c r="K268" s="29">
        <v>2038.15</v>
      </c>
      <c r="L268" s="29">
        <v>1468.36</v>
      </c>
      <c r="M268" s="29">
        <v>4280.42</v>
      </c>
      <c r="N268" s="29">
        <v>1999.59</v>
      </c>
      <c r="O268" s="29">
        <v>282.63</v>
      </c>
      <c r="P268" s="29">
        <v>1411.89</v>
      </c>
      <c r="Q268" s="29">
        <v>1461.33</v>
      </c>
      <c r="R268" s="28"/>
      <c r="S268" s="28"/>
      <c r="T268" s="28"/>
      <c r="U268" s="29">
        <v>347.37</v>
      </c>
      <c r="V268" s="29">
        <v>325.82</v>
      </c>
      <c r="W268" s="28"/>
      <c r="X268" s="29">
        <v>509.34</v>
      </c>
      <c r="Y268" s="29">
        <v>2.06</v>
      </c>
      <c r="Z268" s="29">
        <v>13.27</v>
      </c>
      <c r="AA268" s="29">
        <v>2182.35</v>
      </c>
      <c r="AB268" s="29">
        <v>697.17</v>
      </c>
      <c r="AC268" s="29">
        <v>155.38999999999999</v>
      </c>
      <c r="AD268" s="29">
        <v>70.48</v>
      </c>
      <c r="AE268" s="29">
        <v>179.36</v>
      </c>
      <c r="AF268" s="29">
        <v>139.22</v>
      </c>
      <c r="AG268" s="29">
        <v>77.319999999999993</v>
      </c>
      <c r="AH268" s="29">
        <v>571.78</v>
      </c>
      <c r="AI268" s="29">
        <v>303.77</v>
      </c>
      <c r="AJ268" s="29">
        <v>336.66</v>
      </c>
      <c r="AK268" s="29">
        <v>130.78</v>
      </c>
      <c r="AL268" s="29">
        <v>300.61</v>
      </c>
      <c r="AM268" s="29">
        <v>429.9</v>
      </c>
      <c r="AN268" s="29">
        <v>558.04999999999995</v>
      </c>
      <c r="AO268" s="29">
        <v>206.64</v>
      </c>
      <c r="AP268" s="29">
        <v>383.36</v>
      </c>
      <c r="AQ268" s="29">
        <v>940.57</v>
      </c>
      <c r="AR268" s="29">
        <v>333.15</v>
      </c>
      <c r="AS268" s="29">
        <v>114.34</v>
      </c>
      <c r="AT268" s="29">
        <v>215.84</v>
      </c>
      <c r="AU268" s="29">
        <v>1130.75</v>
      </c>
      <c r="AV268" s="29">
        <v>844.83</v>
      </c>
      <c r="AW268" s="29">
        <v>699.81</v>
      </c>
      <c r="AX268" s="29">
        <v>526.78</v>
      </c>
      <c r="AY268" s="29">
        <v>243.88</v>
      </c>
      <c r="AZ268" s="29">
        <v>1029.48</v>
      </c>
      <c r="BA268" s="29">
        <v>1815</v>
      </c>
      <c r="BB268" s="29">
        <v>659.78</v>
      </c>
      <c r="BC268" s="29">
        <v>50.7</v>
      </c>
      <c r="BD268" s="29">
        <v>521.08000000000004</v>
      </c>
      <c r="BE268" s="29">
        <v>672.69</v>
      </c>
      <c r="BF268" s="28"/>
      <c r="BG268" s="29">
        <v>1468.36</v>
      </c>
      <c r="BH268" s="29">
        <v>367.73</v>
      </c>
      <c r="BI268" s="29">
        <v>887.93</v>
      </c>
      <c r="BJ268" s="29">
        <v>2225.48</v>
      </c>
      <c r="BK268" s="29">
        <v>799.29</v>
      </c>
      <c r="BL268" s="29">
        <v>906.33</v>
      </c>
      <c r="BM268" s="29">
        <v>836.25</v>
      </c>
      <c r="BN268" s="29">
        <v>257.01</v>
      </c>
      <c r="BO268" s="29">
        <v>282.63</v>
      </c>
      <c r="BP268" s="29">
        <v>545.29</v>
      </c>
      <c r="BQ268" s="29">
        <v>309.04000000000002</v>
      </c>
      <c r="BR268" s="29">
        <v>406.19</v>
      </c>
      <c r="BS268" s="29">
        <v>96.58</v>
      </c>
      <c r="BT268" s="29">
        <v>54.79</v>
      </c>
      <c r="BU268" s="29">
        <v>827.62</v>
      </c>
      <c r="BV268" s="29">
        <v>102.74</v>
      </c>
      <c r="BW268" s="29">
        <v>200.54</v>
      </c>
      <c r="BX268" s="29">
        <v>330.43</v>
      </c>
      <c r="BY268" s="28"/>
      <c r="BZ268" s="28"/>
      <c r="CA268" s="28"/>
      <c r="CB268" s="28"/>
      <c r="CC268" s="29">
        <v>254.37</v>
      </c>
      <c r="CD268" s="29">
        <v>93</v>
      </c>
      <c r="CE268" s="29">
        <v>42.55</v>
      </c>
      <c r="CF268" s="29">
        <v>78.92</v>
      </c>
      <c r="CG268" s="29">
        <v>204.35</v>
      </c>
    </row>
    <row r="269" spans="1:85" x14ac:dyDescent="0.2">
      <c r="A269" s="24" t="s">
        <v>341</v>
      </c>
      <c r="B269" s="29">
        <v>29193.38</v>
      </c>
      <c r="C269" s="28"/>
      <c r="D269" s="29">
        <v>639.33000000000004</v>
      </c>
      <c r="E269" s="29">
        <v>2135.1999999999998</v>
      </c>
      <c r="F269" s="29">
        <v>5318.23</v>
      </c>
      <c r="G269" s="29">
        <v>1247.33</v>
      </c>
      <c r="H269" s="29">
        <v>1606.45</v>
      </c>
      <c r="I269" s="29">
        <v>669.1</v>
      </c>
      <c r="J269" s="29">
        <v>2926.99</v>
      </c>
      <c r="K269" s="29">
        <v>3308.93</v>
      </c>
      <c r="L269" s="29">
        <v>936.86</v>
      </c>
      <c r="M269" s="29">
        <v>4095.47</v>
      </c>
      <c r="N269" s="29">
        <v>1868.28</v>
      </c>
      <c r="O269" s="29">
        <v>319.55</v>
      </c>
      <c r="P269" s="29">
        <v>1273.75</v>
      </c>
      <c r="Q269" s="29">
        <v>2111.81</v>
      </c>
      <c r="R269" s="28"/>
      <c r="S269" s="28"/>
      <c r="T269" s="28"/>
      <c r="U269" s="29">
        <v>287.3</v>
      </c>
      <c r="V269" s="29">
        <v>236.7</v>
      </c>
      <c r="W269" s="28"/>
      <c r="X269" s="29">
        <v>624.45000000000005</v>
      </c>
      <c r="Y269" s="29">
        <v>2.0499999999999998</v>
      </c>
      <c r="Z269" s="29">
        <v>12.83</v>
      </c>
      <c r="AA269" s="29">
        <v>2135.1999999999998</v>
      </c>
      <c r="AB269" s="29">
        <v>633.63</v>
      </c>
      <c r="AC269" s="29">
        <v>111.47</v>
      </c>
      <c r="AD269" s="29">
        <v>51.37</v>
      </c>
      <c r="AE269" s="29">
        <v>152.61000000000001</v>
      </c>
      <c r="AF269" s="29">
        <v>136.47999999999999</v>
      </c>
      <c r="AG269" s="29">
        <v>57.38</v>
      </c>
      <c r="AH269" s="29">
        <v>452.37</v>
      </c>
      <c r="AI269" s="29">
        <v>278.64</v>
      </c>
      <c r="AJ269" s="29">
        <v>231.11</v>
      </c>
      <c r="AK269" s="29">
        <v>126.12</v>
      </c>
      <c r="AL269" s="29">
        <v>277.92</v>
      </c>
      <c r="AM269" s="29">
        <v>343.17</v>
      </c>
      <c r="AN269" s="29">
        <v>516.25</v>
      </c>
      <c r="AO269" s="29">
        <v>241.27</v>
      </c>
      <c r="AP269" s="29">
        <v>351.94</v>
      </c>
      <c r="AQ269" s="29">
        <v>718.48</v>
      </c>
      <c r="AR269" s="29">
        <v>313.47000000000003</v>
      </c>
      <c r="AS269" s="29">
        <v>125.45</v>
      </c>
      <c r="AT269" s="29">
        <v>199.1</v>
      </c>
      <c r="AU269" s="29">
        <v>1247.33</v>
      </c>
      <c r="AV269" s="29">
        <v>826.62</v>
      </c>
      <c r="AW269" s="29">
        <v>779.82</v>
      </c>
      <c r="AX269" s="29">
        <v>669.1</v>
      </c>
      <c r="AY269" s="29">
        <v>276.51</v>
      </c>
      <c r="AZ269" s="29">
        <v>1055.9000000000001</v>
      </c>
      <c r="BA269" s="29">
        <v>1594.57</v>
      </c>
      <c r="BB269" s="29">
        <v>1027.45</v>
      </c>
      <c r="BC269" s="29">
        <v>62.63</v>
      </c>
      <c r="BD269" s="29">
        <v>1119.23</v>
      </c>
      <c r="BE269" s="29">
        <v>943.91</v>
      </c>
      <c r="BF269" s="28"/>
      <c r="BG269" s="29">
        <v>936.86</v>
      </c>
      <c r="BH269" s="29">
        <v>353.19</v>
      </c>
      <c r="BI269" s="29">
        <v>847.23</v>
      </c>
      <c r="BJ269" s="29">
        <v>2138.36</v>
      </c>
      <c r="BK269" s="29">
        <v>756.69</v>
      </c>
      <c r="BL269" s="29">
        <v>874.11</v>
      </c>
      <c r="BM269" s="29">
        <v>747.07</v>
      </c>
      <c r="BN269" s="29">
        <v>247.1</v>
      </c>
      <c r="BO269" s="29">
        <v>319.55</v>
      </c>
      <c r="BP269" s="29">
        <v>418.61</v>
      </c>
      <c r="BQ269" s="29">
        <v>320.37</v>
      </c>
      <c r="BR269" s="29">
        <v>392.53</v>
      </c>
      <c r="BS269" s="29">
        <v>88.75</v>
      </c>
      <c r="BT269" s="29">
        <v>53.48</v>
      </c>
      <c r="BU269" s="29">
        <v>1394.17</v>
      </c>
      <c r="BV269" s="29">
        <v>105.95</v>
      </c>
      <c r="BW269" s="29">
        <v>239.52</v>
      </c>
      <c r="BX269" s="29">
        <v>372.17</v>
      </c>
      <c r="BY269" s="28"/>
      <c r="BZ269" s="28"/>
      <c r="CA269" s="28"/>
      <c r="CB269" s="28"/>
      <c r="CC269" s="29">
        <v>211.09</v>
      </c>
      <c r="CD269" s="29">
        <v>76.209999999999994</v>
      </c>
      <c r="CE269" s="29">
        <v>28.42</v>
      </c>
      <c r="CF269" s="29">
        <v>78.650000000000006</v>
      </c>
      <c r="CG269" s="29">
        <v>129.63999999999999</v>
      </c>
    </row>
    <row r="270" spans="1:85" x14ac:dyDescent="0.2">
      <c r="A270" s="24" t="s">
        <v>342</v>
      </c>
      <c r="B270" s="29">
        <v>27534.639999999999</v>
      </c>
      <c r="C270" s="28"/>
      <c r="D270" s="29">
        <v>590.59</v>
      </c>
      <c r="E270" s="29">
        <v>2267.13</v>
      </c>
      <c r="F270" s="29">
        <v>5337.88</v>
      </c>
      <c r="G270" s="29">
        <v>1045.44</v>
      </c>
      <c r="H270" s="29">
        <v>1214.99</v>
      </c>
      <c r="I270" s="29">
        <v>710.57</v>
      </c>
      <c r="J270" s="29">
        <v>3067.46</v>
      </c>
      <c r="K270" s="29">
        <v>2645.16</v>
      </c>
      <c r="L270" s="29">
        <v>844.62</v>
      </c>
      <c r="M270" s="29">
        <v>3786.36</v>
      </c>
      <c r="N270" s="29">
        <v>1757.79</v>
      </c>
      <c r="O270" s="29">
        <v>309.25</v>
      </c>
      <c r="P270" s="29">
        <v>1322.21</v>
      </c>
      <c r="Q270" s="29">
        <v>1908.11</v>
      </c>
      <c r="R270" s="28"/>
      <c r="S270" s="28"/>
      <c r="T270" s="28"/>
      <c r="U270" s="29">
        <v>270.39</v>
      </c>
      <c r="V270" s="29">
        <v>264.57</v>
      </c>
      <c r="W270" s="28"/>
      <c r="X270" s="29">
        <v>577.04</v>
      </c>
      <c r="Y270" s="29">
        <v>1.07</v>
      </c>
      <c r="Z270" s="29">
        <v>12.48</v>
      </c>
      <c r="AA270" s="29">
        <v>2267.13</v>
      </c>
      <c r="AB270" s="29">
        <v>627.16</v>
      </c>
      <c r="AC270" s="29">
        <v>109.15</v>
      </c>
      <c r="AD270" s="29">
        <v>99.9</v>
      </c>
      <c r="AE270" s="29">
        <v>169.63</v>
      </c>
      <c r="AF270" s="29">
        <v>150.54</v>
      </c>
      <c r="AG270" s="29">
        <v>54.21</v>
      </c>
      <c r="AH270" s="29">
        <v>515.21</v>
      </c>
      <c r="AI270" s="29">
        <v>293.87</v>
      </c>
      <c r="AJ270" s="29">
        <v>246.67</v>
      </c>
      <c r="AK270" s="29">
        <v>124.44</v>
      </c>
      <c r="AL270" s="29">
        <v>238.4</v>
      </c>
      <c r="AM270" s="29">
        <v>359.7</v>
      </c>
      <c r="AN270" s="29">
        <v>494.43</v>
      </c>
      <c r="AO270" s="29">
        <v>185.08</v>
      </c>
      <c r="AP270" s="29">
        <v>349.54</v>
      </c>
      <c r="AQ270" s="29">
        <v>671.64</v>
      </c>
      <c r="AR270" s="29">
        <v>332.66</v>
      </c>
      <c r="AS270" s="29">
        <v>116.93</v>
      </c>
      <c r="AT270" s="29">
        <v>198.74</v>
      </c>
      <c r="AU270" s="29">
        <v>1045.44</v>
      </c>
      <c r="AV270" s="29">
        <v>664.62</v>
      </c>
      <c r="AW270" s="29">
        <v>550.37</v>
      </c>
      <c r="AX270" s="29">
        <v>710.57</v>
      </c>
      <c r="AY270" s="29">
        <v>234.73</v>
      </c>
      <c r="AZ270" s="29">
        <v>1165.3699999999999</v>
      </c>
      <c r="BA270" s="29">
        <v>1667.36</v>
      </c>
      <c r="BB270" s="29">
        <v>565.21</v>
      </c>
      <c r="BC270" s="29">
        <v>103.36</v>
      </c>
      <c r="BD270" s="29">
        <v>1008.96</v>
      </c>
      <c r="BE270" s="29">
        <v>815.4</v>
      </c>
      <c r="BF270" s="28"/>
      <c r="BG270" s="29">
        <v>844.62</v>
      </c>
      <c r="BH270" s="29">
        <v>363.37</v>
      </c>
      <c r="BI270" s="29">
        <v>876.76</v>
      </c>
      <c r="BJ270" s="29">
        <v>1700.17</v>
      </c>
      <c r="BK270" s="29">
        <v>846.05</v>
      </c>
      <c r="BL270" s="29">
        <v>985.03</v>
      </c>
      <c r="BM270" s="29">
        <v>498.67</v>
      </c>
      <c r="BN270" s="29">
        <v>274.08999999999997</v>
      </c>
      <c r="BO270" s="29">
        <v>309.25</v>
      </c>
      <c r="BP270" s="29">
        <v>474.98</v>
      </c>
      <c r="BQ270" s="29">
        <v>318.64999999999998</v>
      </c>
      <c r="BR270" s="29">
        <v>382.44</v>
      </c>
      <c r="BS270" s="29">
        <v>92.25</v>
      </c>
      <c r="BT270" s="29">
        <v>53.89</v>
      </c>
      <c r="BU270" s="29">
        <v>1279.4000000000001</v>
      </c>
      <c r="BV270" s="29">
        <v>108.49</v>
      </c>
      <c r="BW270" s="29">
        <v>194</v>
      </c>
      <c r="BX270" s="29">
        <v>326.20999999999998</v>
      </c>
      <c r="BY270" s="28"/>
      <c r="BZ270" s="28"/>
      <c r="CA270" s="28"/>
      <c r="CB270" s="28"/>
      <c r="CC270" s="29">
        <v>192.93</v>
      </c>
      <c r="CD270" s="29">
        <v>77.459999999999994</v>
      </c>
      <c r="CE270" s="29">
        <v>44.64</v>
      </c>
      <c r="CF270" s="29">
        <v>86.93</v>
      </c>
      <c r="CG270" s="29">
        <v>133</v>
      </c>
    </row>
    <row r="271" spans="1:85" x14ac:dyDescent="0.2">
      <c r="A271" s="24" t="s">
        <v>343</v>
      </c>
      <c r="B271" s="29">
        <v>27564.66</v>
      </c>
      <c r="C271" s="28"/>
      <c r="D271" s="29">
        <v>532.05999999999995</v>
      </c>
      <c r="E271" s="29">
        <v>2290.0100000000002</v>
      </c>
      <c r="F271" s="29">
        <v>5374.8</v>
      </c>
      <c r="G271" s="29">
        <v>1059.5899999999999</v>
      </c>
      <c r="H271" s="29">
        <v>1291.72</v>
      </c>
      <c r="I271" s="29">
        <v>822.34</v>
      </c>
      <c r="J271" s="29">
        <v>3259.37</v>
      </c>
      <c r="K271" s="29">
        <v>2309.4299999999998</v>
      </c>
      <c r="L271" s="29">
        <v>892.32</v>
      </c>
      <c r="M271" s="29">
        <v>3674.25</v>
      </c>
      <c r="N271" s="29">
        <v>1496.96</v>
      </c>
      <c r="O271" s="29">
        <v>472.22</v>
      </c>
      <c r="P271" s="29">
        <v>1408.66</v>
      </c>
      <c r="Q271" s="29">
        <v>1854.44</v>
      </c>
      <c r="R271" s="28"/>
      <c r="S271" s="28"/>
      <c r="T271" s="28"/>
      <c r="U271" s="29">
        <v>320.17</v>
      </c>
      <c r="V271" s="29">
        <v>269.5</v>
      </c>
      <c r="W271" s="28"/>
      <c r="X271" s="29">
        <v>519.05999999999995</v>
      </c>
      <c r="Y271" s="29">
        <v>1.08</v>
      </c>
      <c r="Z271" s="29">
        <v>11.92</v>
      </c>
      <c r="AA271" s="29">
        <v>2290.0100000000002</v>
      </c>
      <c r="AB271" s="29">
        <v>704.41</v>
      </c>
      <c r="AC271" s="29">
        <v>135.94</v>
      </c>
      <c r="AD271" s="29">
        <v>75.62</v>
      </c>
      <c r="AE271" s="29">
        <v>144.07</v>
      </c>
      <c r="AF271" s="29">
        <v>157.06</v>
      </c>
      <c r="AG271" s="29">
        <v>72.38</v>
      </c>
      <c r="AH271" s="29">
        <v>496.32</v>
      </c>
      <c r="AI271" s="29">
        <v>289.8</v>
      </c>
      <c r="AJ271" s="29">
        <v>218.88</v>
      </c>
      <c r="AK271" s="29">
        <v>141.59</v>
      </c>
      <c r="AL271" s="29">
        <v>268.12</v>
      </c>
      <c r="AM271" s="29">
        <v>427.36</v>
      </c>
      <c r="AN271" s="29">
        <v>410.24</v>
      </c>
      <c r="AO271" s="29">
        <v>201.19</v>
      </c>
      <c r="AP271" s="29">
        <v>334.62</v>
      </c>
      <c r="AQ271" s="29">
        <v>692.85</v>
      </c>
      <c r="AR271" s="29">
        <v>319.26</v>
      </c>
      <c r="AS271" s="29">
        <v>102.45</v>
      </c>
      <c r="AT271" s="29">
        <v>182.63</v>
      </c>
      <c r="AU271" s="29">
        <v>1059.5899999999999</v>
      </c>
      <c r="AV271" s="29">
        <v>744.16</v>
      </c>
      <c r="AW271" s="29">
        <v>547.55999999999995</v>
      </c>
      <c r="AX271" s="29">
        <v>822.34</v>
      </c>
      <c r="AY271" s="29">
        <v>207.77</v>
      </c>
      <c r="AZ271" s="29">
        <v>1160.8800000000001</v>
      </c>
      <c r="BA271" s="29">
        <v>1890.71</v>
      </c>
      <c r="BB271" s="29">
        <v>610.61</v>
      </c>
      <c r="BC271" s="29">
        <v>119.68</v>
      </c>
      <c r="BD271" s="29">
        <v>497.67</v>
      </c>
      <c r="BE271" s="29">
        <v>901.74</v>
      </c>
      <c r="BF271" s="28"/>
      <c r="BG271" s="29">
        <v>892.32</v>
      </c>
      <c r="BH271" s="29">
        <v>362.26</v>
      </c>
      <c r="BI271" s="29">
        <v>891.61</v>
      </c>
      <c r="BJ271" s="29">
        <v>1627.48</v>
      </c>
      <c r="BK271" s="29">
        <v>792.89</v>
      </c>
      <c r="BL271" s="29">
        <v>599.04999999999995</v>
      </c>
      <c r="BM271" s="29">
        <v>650.92999999999995</v>
      </c>
      <c r="BN271" s="29">
        <v>246.99</v>
      </c>
      <c r="BO271" s="29">
        <v>472.22</v>
      </c>
      <c r="BP271" s="29">
        <v>472.53</v>
      </c>
      <c r="BQ271" s="29">
        <v>340.63</v>
      </c>
      <c r="BR271" s="29">
        <v>428.67</v>
      </c>
      <c r="BS271" s="29">
        <v>101.62</v>
      </c>
      <c r="BT271" s="29">
        <v>65.209999999999994</v>
      </c>
      <c r="BU271" s="29">
        <v>1162.47</v>
      </c>
      <c r="BV271" s="29">
        <v>125.99</v>
      </c>
      <c r="BW271" s="29">
        <v>192.22</v>
      </c>
      <c r="BX271" s="29">
        <v>373.76</v>
      </c>
      <c r="BY271" s="28"/>
      <c r="BZ271" s="28"/>
      <c r="CA271" s="28"/>
      <c r="CB271" s="28"/>
      <c r="CC271" s="29">
        <v>229.91</v>
      </c>
      <c r="CD271" s="29">
        <v>90.26</v>
      </c>
      <c r="CE271" s="29">
        <v>42.13</v>
      </c>
      <c r="CF271" s="29">
        <v>84.79</v>
      </c>
      <c r="CG271" s="29">
        <v>142.59</v>
      </c>
    </row>
    <row r="272" spans="1:85" x14ac:dyDescent="0.2">
      <c r="A272" s="24" t="s">
        <v>344</v>
      </c>
      <c r="B272" s="29">
        <v>30373.25</v>
      </c>
      <c r="C272" s="28"/>
      <c r="D272" s="29">
        <v>409.62</v>
      </c>
      <c r="E272" s="29">
        <v>2307.88</v>
      </c>
      <c r="F272" s="29">
        <v>5942.1</v>
      </c>
      <c r="G272" s="29">
        <v>1247.72</v>
      </c>
      <c r="H272" s="29">
        <v>1219.01</v>
      </c>
      <c r="I272" s="29">
        <v>887.69</v>
      </c>
      <c r="J272" s="29">
        <v>3351.07</v>
      </c>
      <c r="K272" s="29">
        <v>2933.51</v>
      </c>
      <c r="L272" s="29">
        <v>990.71</v>
      </c>
      <c r="M272" s="29">
        <v>3948.29</v>
      </c>
      <c r="N272" s="29">
        <v>2676.22</v>
      </c>
      <c r="O272" s="29">
        <v>391.64</v>
      </c>
      <c r="P272" s="29">
        <v>1493.09</v>
      </c>
      <c r="Q272" s="29">
        <v>1707.25</v>
      </c>
      <c r="R272" s="28"/>
      <c r="S272" s="28"/>
      <c r="T272" s="28"/>
      <c r="U272" s="29">
        <v>353.53</v>
      </c>
      <c r="V272" s="29">
        <v>290.37</v>
      </c>
      <c r="W272" s="28"/>
      <c r="X272" s="29">
        <v>396.98</v>
      </c>
      <c r="Y272" s="29">
        <v>1.1200000000000001</v>
      </c>
      <c r="Z272" s="29">
        <v>11.52</v>
      </c>
      <c r="AA272" s="29">
        <v>2307.88</v>
      </c>
      <c r="AB272" s="29">
        <v>697.65</v>
      </c>
      <c r="AC272" s="29">
        <v>111.6</v>
      </c>
      <c r="AD272" s="29">
        <v>67.069999999999993</v>
      </c>
      <c r="AE272" s="29">
        <v>146.9</v>
      </c>
      <c r="AF272" s="29">
        <v>175.51</v>
      </c>
      <c r="AG272" s="29">
        <v>87.2</v>
      </c>
      <c r="AH272" s="29">
        <v>581.39</v>
      </c>
      <c r="AI272" s="29">
        <v>313.44</v>
      </c>
      <c r="AJ272" s="29">
        <v>270.64999999999998</v>
      </c>
      <c r="AK272" s="29">
        <v>167.22</v>
      </c>
      <c r="AL272" s="29">
        <v>299.39</v>
      </c>
      <c r="AM272" s="29">
        <v>488.84</v>
      </c>
      <c r="AN272" s="29">
        <v>420.67</v>
      </c>
      <c r="AO272" s="29">
        <v>118.09</v>
      </c>
      <c r="AP272" s="29">
        <v>386.83</v>
      </c>
      <c r="AQ272" s="29">
        <v>855.33</v>
      </c>
      <c r="AR272" s="29">
        <v>404.89</v>
      </c>
      <c r="AS272" s="29">
        <v>144.22999999999999</v>
      </c>
      <c r="AT272" s="29">
        <v>205.2</v>
      </c>
      <c r="AU272" s="29">
        <v>1247.72</v>
      </c>
      <c r="AV272" s="29">
        <v>641.12</v>
      </c>
      <c r="AW272" s="29">
        <v>577.89</v>
      </c>
      <c r="AX272" s="29">
        <v>887.69</v>
      </c>
      <c r="AY272" s="29">
        <v>247.93</v>
      </c>
      <c r="AZ272" s="29">
        <v>1169.33</v>
      </c>
      <c r="BA272" s="29">
        <v>1933.81</v>
      </c>
      <c r="BB272" s="29">
        <v>801.97</v>
      </c>
      <c r="BC272" s="29">
        <v>129.26</v>
      </c>
      <c r="BD272" s="29">
        <v>781.12</v>
      </c>
      <c r="BE272" s="29">
        <v>1037.73</v>
      </c>
      <c r="BF272" s="28"/>
      <c r="BG272" s="29">
        <v>990.71</v>
      </c>
      <c r="BH272" s="29">
        <v>382.1</v>
      </c>
      <c r="BI272" s="29">
        <v>933.76</v>
      </c>
      <c r="BJ272" s="29">
        <v>1715.22</v>
      </c>
      <c r="BK272" s="29">
        <v>917.21</v>
      </c>
      <c r="BL272" s="29">
        <v>1438.51</v>
      </c>
      <c r="BM272" s="29">
        <v>973.89</v>
      </c>
      <c r="BN272" s="29">
        <v>263.82</v>
      </c>
      <c r="BO272" s="29">
        <v>391.64</v>
      </c>
      <c r="BP272" s="29">
        <v>515.74</v>
      </c>
      <c r="BQ272" s="29">
        <v>339.16</v>
      </c>
      <c r="BR272" s="29">
        <v>460.42</v>
      </c>
      <c r="BS272" s="29">
        <v>108.21</v>
      </c>
      <c r="BT272" s="29">
        <v>69.56</v>
      </c>
      <c r="BU272" s="29">
        <v>995.57</v>
      </c>
      <c r="BV272" s="29">
        <v>128.99</v>
      </c>
      <c r="BW272" s="29">
        <v>218.53</v>
      </c>
      <c r="BX272" s="29">
        <v>364.16</v>
      </c>
      <c r="BY272" s="28"/>
      <c r="BZ272" s="28"/>
      <c r="CA272" s="28"/>
      <c r="CB272" s="28"/>
      <c r="CC272" s="29">
        <v>253.12</v>
      </c>
      <c r="CD272" s="29">
        <v>100.42</v>
      </c>
      <c r="CE272" s="29">
        <v>35.590000000000003</v>
      </c>
      <c r="CF272" s="29">
        <v>90.2</v>
      </c>
      <c r="CG272" s="29">
        <v>164.59</v>
      </c>
    </row>
    <row r="273" spans="1:85" x14ac:dyDescent="0.2">
      <c r="A273" s="24" t="s">
        <v>345</v>
      </c>
      <c r="B273" s="29">
        <v>29443.93</v>
      </c>
      <c r="C273" s="28"/>
      <c r="D273" s="29">
        <v>532.22</v>
      </c>
      <c r="E273" s="29">
        <v>2016.33</v>
      </c>
      <c r="F273" s="29">
        <v>4943.66</v>
      </c>
      <c r="G273" s="29">
        <v>1044.4000000000001</v>
      </c>
      <c r="H273" s="29">
        <v>1686.42</v>
      </c>
      <c r="I273" s="29">
        <v>775.48</v>
      </c>
      <c r="J273" s="29">
        <v>3321.89</v>
      </c>
      <c r="K273" s="29">
        <v>3068.04</v>
      </c>
      <c r="L273" s="29">
        <v>1018.26</v>
      </c>
      <c r="M273" s="29">
        <v>4420.25</v>
      </c>
      <c r="N273" s="29">
        <v>1831.71</v>
      </c>
      <c r="O273" s="29">
        <v>429.4</v>
      </c>
      <c r="P273" s="29">
        <v>1667.24</v>
      </c>
      <c r="Q273" s="29">
        <v>1894.4</v>
      </c>
      <c r="R273" s="28"/>
      <c r="S273" s="28"/>
      <c r="T273" s="28"/>
      <c r="U273" s="29">
        <v>338.15</v>
      </c>
      <c r="V273" s="29">
        <v>252.29</v>
      </c>
      <c r="W273" s="28"/>
      <c r="X273" s="29">
        <v>519.64</v>
      </c>
      <c r="Y273" s="29">
        <v>1.1299999999999999</v>
      </c>
      <c r="Z273" s="29">
        <v>11.45</v>
      </c>
      <c r="AA273" s="29">
        <v>2016.33</v>
      </c>
      <c r="AB273" s="29">
        <v>635.33000000000004</v>
      </c>
      <c r="AC273" s="29">
        <v>101.38</v>
      </c>
      <c r="AD273" s="29">
        <v>74.430000000000007</v>
      </c>
      <c r="AE273" s="29">
        <v>96.06</v>
      </c>
      <c r="AF273" s="29">
        <v>146.72999999999999</v>
      </c>
      <c r="AG273" s="29">
        <v>56.39</v>
      </c>
      <c r="AH273" s="29">
        <v>411.74</v>
      </c>
      <c r="AI273" s="29">
        <v>301.49</v>
      </c>
      <c r="AJ273" s="29">
        <v>261.13</v>
      </c>
      <c r="AK273" s="29">
        <v>137.34</v>
      </c>
      <c r="AL273" s="29">
        <v>276.95999999999998</v>
      </c>
      <c r="AM273" s="29">
        <v>388.8</v>
      </c>
      <c r="AN273" s="29">
        <v>408.84</v>
      </c>
      <c r="AO273" s="29">
        <v>115.17</v>
      </c>
      <c r="AP273" s="29">
        <v>303.54000000000002</v>
      </c>
      <c r="AQ273" s="29">
        <v>611.26</v>
      </c>
      <c r="AR273" s="29">
        <v>331.74</v>
      </c>
      <c r="AS273" s="29">
        <v>117.61</v>
      </c>
      <c r="AT273" s="29">
        <v>167.74</v>
      </c>
      <c r="AU273" s="29">
        <v>1044.4000000000001</v>
      </c>
      <c r="AV273" s="29">
        <v>976.7</v>
      </c>
      <c r="AW273" s="29">
        <v>709.72</v>
      </c>
      <c r="AX273" s="29">
        <v>775.48</v>
      </c>
      <c r="AY273" s="29">
        <v>296.02</v>
      </c>
      <c r="AZ273" s="29">
        <v>1282.3699999999999</v>
      </c>
      <c r="BA273" s="29">
        <v>1743.51</v>
      </c>
      <c r="BB273" s="29">
        <v>502.59</v>
      </c>
      <c r="BC273" s="29">
        <v>64.790000000000006</v>
      </c>
      <c r="BD273" s="29">
        <v>1412.96</v>
      </c>
      <c r="BE273" s="29">
        <v>874.3</v>
      </c>
      <c r="BF273" s="28"/>
      <c r="BG273" s="29">
        <v>1018.26</v>
      </c>
      <c r="BH273" s="29">
        <v>344.56</v>
      </c>
      <c r="BI273" s="29">
        <v>956.67</v>
      </c>
      <c r="BJ273" s="29">
        <v>2371.73</v>
      </c>
      <c r="BK273" s="29">
        <v>747.3</v>
      </c>
      <c r="BL273" s="29">
        <v>863.2</v>
      </c>
      <c r="BM273" s="29">
        <v>717.17</v>
      </c>
      <c r="BN273" s="29">
        <v>251.33</v>
      </c>
      <c r="BO273" s="29">
        <v>429.4</v>
      </c>
      <c r="BP273" s="29">
        <v>649.17999999999995</v>
      </c>
      <c r="BQ273" s="29">
        <v>347.64</v>
      </c>
      <c r="BR273" s="29">
        <v>467.82</v>
      </c>
      <c r="BS273" s="29">
        <v>126.01</v>
      </c>
      <c r="BT273" s="29">
        <v>76.59</v>
      </c>
      <c r="BU273" s="29">
        <v>1216.21</v>
      </c>
      <c r="BV273" s="29">
        <v>132.25</v>
      </c>
      <c r="BW273" s="29">
        <v>164.05</v>
      </c>
      <c r="BX273" s="29">
        <v>381.89</v>
      </c>
      <c r="BY273" s="28"/>
      <c r="BZ273" s="28"/>
      <c r="CA273" s="28"/>
      <c r="CB273" s="28"/>
      <c r="CC273" s="29">
        <v>240.11</v>
      </c>
      <c r="CD273" s="29">
        <v>98.03</v>
      </c>
      <c r="CE273" s="29">
        <v>37.799999999999997</v>
      </c>
      <c r="CF273" s="29">
        <v>81.42</v>
      </c>
      <c r="CG273" s="29">
        <v>133.06</v>
      </c>
    </row>
    <row r="274" spans="1:85" x14ac:dyDescent="0.2">
      <c r="A274" s="24" t="s">
        <v>346</v>
      </c>
      <c r="B274" s="29">
        <v>27913.18</v>
      </c>
      <c r="C274" s="28"/>
      <c r="D274" s="29">
        <v>506.09</v>
      </c>
      <c r="E274" s="29">
        <v>1841.7</v>
      </c>
      <c r="F274" s="29">
        <v>4856.2700000000004</v>
      </c>
      <c r="G274" s="29">
        <v>948.73</v>
      </c>
      <c r="H274" s="29">
        <v>1285.4100000000001</v>
      </c>
      <c r="I274" s="29">
        <v>785.27</v>
      </c>
      <c r="J274" s="29">
        <v>2854.52</v>
      </c>
      <c r="K274" s="29">
        <v>2641.2</v>
      </c>
      <c r="L274" s="29">
        <v>1076.99</v>
      </c>
      <c r="M274" s="29">
        <v>4184.1099999999997</v>
      </c>
      <c r="N274" s="29">
        <v>1814.49</v>
      </c>
      <c r="O274" s="29">
        <v>445.84</v>
      </c>
      <c r="P274" s="29">
        <v>1680.55</v>
      </c>
      <c r="Q274" s="29">
        <v>2136.4299999999998</v>
      </c>
      <c r="R274" s="28"/>
      <c r="S274" s="28"/>
      <c r="T274" s="28"/>
      <c r="U274" s="29">
        <v>422.32</v>
      </c>
      <c r="V274" s="29">
        <v>246.06</v>
      </c>
      <c r="W274" s="28"/>
      <c r="X274" s="29">
        <v>494.76</v>
      </c>
      <c r="Y274" s="29">
        <v>-0.8</v>
      </c>
      <c r="Z274" s="29">
        <v>12.13</v>
      </c>
      <c r="AA274" s="29">
        <v>1841.7</v>
      </c>
      <c r="AB274" s="29">
        <v>595.87</v>
      </c>
      <c r="AC274" s="29">
        <v>99.21</v>
      </c>
      <c r="AD274" s="29">
        <v>50.11</v>
      </c>
      <c r="AE274" s="29">
        <v>106.52</v>
      </c>
      <c r="AF274" s="29">
        <v>153.09</v>
      </c>
      <c r="AG274" s="29">
        <v>71.510000000000005</v>
      </c>
      <c r="AH274" s="29">
        <v>455.85</v>
      </c>
      <c r="AI274" s="29">
        <v>316.14</v>
      </c>
      <c r="AJ274" s="29">
        <v>254.85</v>
      </c>
      <c r="AK274" s="29">
        <v>136.54</v>
      </c>
      <c r="AL274" s="29">
        <v>205.68</v>
      </c>
      <c r="AM274" s="29">
        <v>299.52</v>
      </c>
      <c r="AN274" s="29">
        <v>403.08</v>
      </c>
      <c r="AO274" s="29">
        <v>138.44</v>
      </c>
      <c r="AP274" s="29">
        <v>289.12</v>
      </c>
      <c r="AQ274" s="29">
        <v>655.47</v>
      </c>
      <c r="AR274" s="29">
        <v>352.61</v>
      </c>
      <c r="AS274" s="29">
        <v>107.2</v>
      </c>
      <c r="AT274" s="29">
        <v>165.47</v>
      </c>
      <c r="AU274" s="29">
        <v>948.73</v>
      </c>
      <c r="AV274" s="29">
        <v>711.61</v>
      </c>
      <c r="AW274" s="29">
        <v>573.79999999999995</v>
      </c>
      <c r="AX274" s="29">
        <v>785.27</v>
      </c>
      <c r="AY274" s="29">
        <v>296.64</v>
      </c>
      <c r="AZ274" s="29">
        <v>1158.7</v>
      </c>
      <c r="BA274" s="29">
        <v>1399.18</v>
      </c>
      <c r="BB274" s="29">
        <v>555.91</v>
      </c>
      <c r="BC274" s="29">
        <v>128.75</v>
      </c>
      <c r="BD274" s="29">
        <v>994.58</v>
      </c>
      <c r="BE274" s="29">
        <v>823.65</v>
      </c>
      <c r="BF274" s="28"/>
      <c r="BG274" s="29">
        <v>1076.99</v>
      </c>
      <c r="BH274" s="29">
        <v>349.76</v>
      </c>
      <c r="BI274" s="29">
        <v>976.47</v>
      </c>
      <c r="BJ274" s="29">
        <v>2102.91</v>
      </c>
      <c r="BK274" s="29">
        <v>754.97</v>
      </c>
      <c r="BL274" s="29">
        <v>933.12</v>
      </c>
      <c r="BM274" s="29">
        <v>595.5</v>
      </c>
      <c r="BN274" s="29">
        <v>285.86</v>
      </c>
      <c r="BO274" s="29">
        <v>445.84</v>
      </c>
      <c r="BP274" s="29">
        <v>629.62</v>
      </c>
      <c r="BQ274" s="29">
        <v>353.2</v>
      </c>
      <c r="BR274" s="29">
        <v>490.64</v>
      </c>
      <c r="BS274" s="29">
        <v>128.19</v>
      </c>
      <c r="BT274" s="29">
        <v>78.91</v>
      </c>
      <c r="BU274" s="29">
        <v>1488.07</v>
      </c>
      <c r="BV274" s="29">
        <v>130.85</v>
      </c>
      <c r="BW274" s="29">
        <v>149.54</v>
      </c>
      <c r="BX274" s="29">
        <v>367.96</v>
      </c>
      <c r="BY274" s="28"/>
      <c r="BZ274" s="28"/>
      <c r="CA274" s="28"/>
      <c r="CB274" s="28"/>
      <c r="CC274" s="29">
        <v>298.97000000000003</v>
      </c>
      <c r="CD274" s="29">
        <v>123.35</v>
      </c>
      <c r="CE274" s="29">
        <v>41.32</v>
      </c>
      <c r="CF274" s="29">
        <v>82.14</v>
      </c>
      <c r="CG274" s="29">
        <v>122.6</v>
      </c>
    </row>
    <row r="275" spans="1:85" x14ac:dyDescent="0.2">
      <c r="A275" s="24" t="s">
        <v>347</v>
      </c>
      <c r="B275" s="29">
        <v>29130.12</v>
      </c>
      <c r="C275" s="28"/>
      <c r="D275" s="29">
        <v>456.81</v>
      </c>
      <c r="E275" s="29">
        <v>1616.42</v>
      </c>
      <c r="F275" s="29">
        <v>4931.82</v>
      </c>
      <c r="G275" s="29">
        <v>1334.61</v>
      </c>
      <c r="H275" s="29">
        <v>1630.72</v>
      </c>
      <c r="I275" s="29">
        <v>754.55</v>
      </c>
      <c r="J275" s="29">
        <v>3136.86</v>
      </c>
      <c r="K275" s="29">
        <v>2811.11</v>
      </c>
      <c r="L275" s="29">
        <v>1064.57</v>
      </c>
      <c r="M275" s="29">
        <v>4566.2299999999996</v>
      </c>
      <c r="N275" s="29">
        <v>1765.75</v>
      </c>
      <c r="O275" s="29">
        <v>493.83</v>
      </c>
      <c r="P275" s="29">
        <v>1703.22</v>
      </c>
      <c r="Q275" s="29">
        <v>2004.71</v>
      </c>
      <c r="R275" s="28"/>
      <c r="S275" s="28"/>
      <c r="T275" s="28"/>
      <c r="U275" s="29">
        <v>333.46</v>
      </c>
      <c r="V275" s="29">
        <v>271.07</v>
      </c>
      <c r="W275" s="28"/>
      <c r="X275" s="29">
        <v>443.92</v>
      </c>
      <c r="Y275" s="29">
        <v>-0.91</v>
      </c>
      <c r="Z275" s="29">
        <v>13.8</v>
      </c>
      <c r="AA275" s="29">
        <v>1616.42</v>
      </c>
      <c r="AB275" s="29">
        <v>601.51</v>
      </c>
      <c r="AC275" s="29">
        <v>93.94</v>
      </c>
      <c r="AD275" s="29">
        <v>43.13</v>
      </c>
      <c r="AE275" s="29">
        <v>107.8</v>
      </c>
      <c r="AF275" s="29">
        <v>155.41</v>
      </c>
      <c r="AG275" s="29">
        <v>70.16</v>
      </c>
      <c r="AH275" s="29">
        <v>472.63</v>
      </c>
      <c r="AI275" s="29">
        <v>323.39</v>
      </c>
      <c r="AJ275" s="29">
        <v>242.73</v>
      </c>
      <c r="AK275" s="29">
        <v>168.89</v>
      </c>
      <c r="AL275" s="29">
        <v>222.34</v>
      </c>
      <c r="AM275" s="29">
        <v>312.60000000000002</v>
      </c>
      <c r="AN275" s="29">
        <v>317.89</v>
      </c>
      <c r="AO275" s="29">
        <v>119.44</v>
      </c>
      <c r="AP275" s="29">
        <v>346.07</v>
      </c>
      <c r="AQ275" s="29">
        <v>752.74</v>
      </c>
      <c r="AR275" s="29">
        <v>342.98</v>
      </c>
      <c r="AS275" s="29">
        <v>94.1</v>
      </c>
      <c r="AT275" s="29">
        <v>144.08000000000001</v>
      </c>
      <c r="AU275" s="29">
        <v>1334.61</v>
      </c>
      <c r="AV275" s="29">
        <v>948.23</v>
      </c>
      <c r="AW275" s="29">
        <v>682.49</v>
      </c>
      <c r="AX275" s="29">
        <v>754.55</v>
      </c>
      <c r="AY275" s="29">
        <v>344.83</v>
      </c>
      <c r="AZ275" s="29">
        <v>1188.55</v>
      </c>
      <c r="BA275" s="29">
        <v>1603.48</v>
      </c>
      <c r="BB275" s="29">
        <v>813.84</v>
      </c>
      <c r="BC275" s="29">
        <v>143.33000000000001</v>
      </c>
      <c r="BD275" s="29">
        <v>781.79</v>
      </c>
      <c r="BE275" s="29">
        <v>915</v>
      </c>
      <c r="BF275" s="28"/>
      <c r="BG275" s="29">
        <v>1064.57</v>
      </c>
      <c r="BH275" s="29">
        <v>354.8</v>
      </c>
      <c r="BI275" s="29">
        <v>940.22</v>
      </c>
      <c r="BJ275" s="29">
        <v>2481.94</v>
      </c>
      <c r="BK275" s="29">
        <v>789.26</v>
      </c>
      <c r="BL275" s="29">
        <v>779.26</v>
      </c>
      <c r="BM275" s="29">
        <v>723.84</v>
      </c>
      <c r="BN275" s="29">
        <v>262.64999999999998</v>
      </c>
      <c r="BO275" s="29">
        <v>493.83</v>
      </c>
      <c r="BP275" s="29">
        <v>631.02</v>
      </c>
      <c r="BQ275" s="29">
        <v>357.14</v>
      </c>
      <c r="BR275" s="29">
        <v>502.37</v>
      </c>
      <c r="BS275" s="29">
        <v>130.96</v>
      </c>
      <c r="BT275" s="29">
        <v>81.739999999999995</v>
      </c>
      <c r="BU275" s="29">
        <v>1334.45</v>
      </c>
      <c r="BV275" s="29">
        <v>132.22999999999999</v>
      </c>
      <c r="BW275" s="29">
        <v>144.93</v>
      </c>
      <c r="BX275" s="29">
        <v>393.1</v>
      </c>
      <c r="BY275" s="28"/>
      <c r="BZ275" s="28"/>
      <c r="CA275" s="28"/>
      <c r="CB275" s="28"/>
      <c r="CC275" s="29">
        <v>233.47</v>
      </c>
      <c r="CD275" s="29">
        <v>100</v>
      </c>
      <c r="CE275" s="29">
        <v>48.18</v>
      </c>
      <c r="CF275" s="29">
        <v>87.31</v>
      </c>
      <c r="CG275" s="29">
        <v>135.58000000000001</v>
      </c>
    </row>
    <row r="276" spans="1:85" x14ac:dyDescent="0.2">
      <c r="A276" s="24" t="s">
        <v>348</v>
      </c>
      <c r="B276" s="29">
        <v>30188.71</v>
      </c>
      <c r="C276" s="28"/>
      <c r="D276" s="29">
        <v>348.2</v>
      </c>
      <c r="E276" s="29">
        <v>1473.36</v>
      </c>
      <c r="F276" s="29">
        <v>5713.36</v>
      </c>
      <c r="G276" s="29">
        <v>1215.27</v>
      </c>
      <c r="H276" s="29">
        <v>1798.66</v>
      </c>
      <c r="I276" s="29">
        <v>684.77</v>
      </c>
      <c r="J276" s="29">
        <v>3414.37</v>
      </c>
      <c r="K276" s="29">
        <v>2710.84</v>
      </c>
      <c r="L276" s="29">
        <v>1144.03</v>
      </c>
      <c r="M276" s="29">
        <v>4629.24</v>
      </c>
      <c r="N276" s="29">
        <v>2189.9</v>
      </c>
      <c r="O276" s="29">
        <v>462.91</v>
      </c>
      <c r="P276" s="29">
        <v>1572.41</v>
      </c>
      <c r="Q276" s="29">
        <v>1916.03</v>
      </c>
      <c r="R276" s="28"/>
      <c r="S276" s="28"/>
      <c r="T276" s="28"/>
      <c r="U276" s="29">
        <v>374.96</v>
      </c>
      <c r="V276" s="29">
        <v>293.77999999999997</v>
      </c>
      <c r="W276" s="28"/>
      <c r="X276" s="29">
        <v>333.28</v>
      </c>
      <c r="Y276" s="29">
        <v>-1.03</v>
      </c>
      <c r="Z276" s="29">
        <v>15.96</v>
      </c>
      <c r="AA276" s="29">
        <v>1473.36</v>
      </c>
      <c r="AB276" s="29">
        <v>630.88</v>
      </c>
      <c r="AC276" s="29">
        <v>89.98</v>
      </c>
      <c r="AD276" s="29">
        <v>38.5</v>
      </c>
      <c r="AE276" s="29">
        <v>128.01</v>
      </c>
      <c r="AF276" s="29">
        <v>238.62</v>
      </c>
      <c r="AG276" s="29">
        <v>91.07</v>
      </c>
      <c r="AH276" s="29">
        <v>633.22</v>
      </c>
      <c r="AI276" s="29">
        <v>365.61</v>
      </c>
      <c r="AJ276" s="29">
        <v>279.41000000000003</v>
      </c>
      <c r="AK276" s="29">
        <v>208.59</v>
      </c>
      <c r="AL276" s="29">
        <v>247.78</v>
      </c>
      <c r="AM276" s="29">
        <v>361.78</v>
      </c>
      <c r="AN276" s="29">
        <v>426.81</v>
      </c>
      <c r="AO276" s="29">
        <v>142.6</v>
      </c>
      <c r="AP276" s="29">
        <v>335.38</v>
      </c>
      <c r="AQ276" s="29">
        <v>787.35</v>
      </c>
      <c r="AR276" s="29">
        <v>407.45</v>
      </c>
      <c r="AS276" s="29">
        <v>120.27</v>
      </c>
      <c r="AT276" s="29">
        <v>180.06</v>
      </c>
      <c r="AU276" s="29">
        <v>1215.27</v>
      </c>
      <c r="AV276" s="29">
        <v>1059.49</v>
      </c>
      <c r="AW276" s="29">
        <v>739.17</v>
      </c>
      <c r="AX276" s="29">
        <v>684.77</v>
      </c>
      <c r="AY276" s="29">
        <v>371.06</v>
      </c>
      <c r="AZ276" s="29">
        <v>1276.7</v>
      </c>
      <c r="BA276" s="29">
        <v>1766.62</v>
      </c>
      <c r="BB276" s="29">
        <v>718.81</v>
      </c>
      <c r="BC276" s="29">
        <v>127.05</v>
      </c>
      <c r="BD276" s="29">
        <v>567.63</v>
      </c>
      <c r="BE276" s="29">
        <v>1160.71</v>
      </c>
      <c r="BF276" s="28"/>
      <c r="BG276" s="29">
        <v>1144.03</v>
      </c>
      <c r="BH276" s="29">
        <v>496.58</v>
      </c>
      <c r="BI276" s="29">
        <v>967.91</v>
      </c>
      <c r="BJ276" s="29">
        <v>2329.6999999999998</v>
      </c>
      <c r="BK276" s="29">
        <v>835.05</v>
      </c>
      <c r="BL276" s="29">
        <v>1122.1400000000001</v>
      </c>
      <c r="BM276" s="29">
        <v>784.03</v>
      </c>
      <c r="BN276" s="29">
        <v>283.73</v>
      </c>
      <c r="BO276" s="29">
        <v>462.91</v>
      </c>
      <c r="BP276" s="29">
        <v>551.12</v>
      </c>
      <c r="BQ276" s="29">
        <v>327.45999999999998</v>
      </c>
      <c r="BR276" s="29">
        <v>515.54999999999995</v>
      </c>
      <c r="BS276" s="29">
        <v>109.93</v>
      </c>
      <c r="BT276" s="29">
        <v>68.349999999999994</v>
      </c>
      <c r="BU276" s="29">
        <v>1292.68</v>
      </c>
      <c r="BV276" s="29">
        <v>107.46</v>
      </c>
      <c r="BW276" s="29">
        <v>165.09</v>
      </c>
      <c r="BX276" s="29">
        <v>350.79</v>
      </c>
      <c r="BY276" s="28"/>
      <c r="BZ276" s="28"/>
      <c r="CA276" s="28"/>
      <c r="CB276" s="28"/>
      <c r="CC276" s="29">
        <v>261.16000000000003</v>
      </c>
      <c r="CD276" s="29">
        <v>113.8</v>
      </c>
      <c r="CE276" s="29">
        <v>51.03</v>
      </c>
      <c r="CF276" s="29">
        <v>99.56</v>
      </c>
      <c r="CG276" s="29">
        <v>143.19999999999999</v>
      </c>
    </row>
    <row r="277" spans="1:85" x14ac:dyDescent="0.2">
      <c r="A277" s="24" t="s">
        <v>349</v>
      </c>
      <c r="B277" s="29">
        <v>30733.200000000001</v>
      </c>
      <c r="C277" s="28"/>
      <c r="D277" s="29">
        <v>534.36</v>
      </c>
      <c r="E277" s="29">
        <v>1327.85</v>
      </c>
      <c r="F277" s="29">
        <v>4797.78</v>
      </c>
      <c r="G277" s="29">
        <v>1301.56</v>
      </c>
      <c r="H277" s="29">
        <v>1846.2</v>
      </c>
      <c r="I277" s="29">
        <v>829.24</v>
      </c>
      <c r="J277" s="29">
        <v>3234.8</v>
      </c>
      <c r="K277" s="29">
        <v>3058.58</v>
      </c>
      <c r="L277" s="29">
        <v>1147.83</v>
      </c>
      <c r="M277" s="29">
        <v>5567.24</v>
      </c>
      <c r="N277" s="29">
        <v>1856.98</v>
      </c>
      <c r="O277" s="29">
        <v>616.5</v>
      </c>
      <c r="P277" s="29">
        <v>1802.07</v>
      </c>
      <c r="Q277" s="29">
        <v>1967.11</v>
      </c>
      <c r="R277" s="28"/>
      <c r="S277" s="28"/>
      <c r="T277" s="28"/>
      <c r="U277" s="29">
        <v>341.61</v>
      </c>
      <c r="V277" s="29">
        <v>296.47000000000003</v>
      </c>
      <c r="W277" s="28"/>
      <c r="X277" s="29">
        <v>509.59</v>
      </c>
      <c r="Y277" s="29">
        <v>7.58</v>
      </c>
      <c r="Z277" s="29">
        <v>17.190000000000001</v>
      </c>
      <c r="AA277" s="29">
        <v>1327.85</v>
      </c>
      <c r="AB277" s="29">
        <v>595.91999999999996</v>
      </c>
      <c r="AC277" s="29">
        <v>106.05</v>
      </c>
      <c r="AD277" s="29">
        <v>41.62</v>
      </c>
      <c r="AE277" s="29">
        <v>105.25</v>
      </c>
      <c r="AF277" s="29">
        <v>172.63</v>
      </c>
      <c r="AG277" s="29">
        <v>53.26</v>
      </c>
      <c r="AH277" s="29">
        <v>407.98</v>
      </c>
      <c r="AI277" s="29">
        <v>295.12</v>
      </c>
      <c r="AJ277" s="29">
        <v>228.73</v>
      </c>
      <c r="AK277" s="29">
        <v>145.13999999999999</v>
      </c>
      <c r="AL277" s="29">
        <v>196.34</v>
      </c>
      <c r="AM277" s="29">
        <v>360.77</v>
      </c>
      <c r="AN277" s="29">
        <v>433.9</v>
      </c>
      <c r="AO277" s="29">
        <v>108.7</v>
      </c>
      <c r="AP277" s="29">
        <v>319.06</v>
      </c>
      <c r="AQ277" s="29">
        <v>626.29</v>
      </c>
      <c r="AR277" s="29">
        <v>330.49</v>
      </c>
      <c r="AS277" s="29">
        <v>103.44</v>
      </c>
      <c r="AT277" s="29">
        <v>167.1</v>
      </c>
      <c r="AU277" s="29">
        <v>1301.56</v>
      </c>
      <c r="AV277" s="29">
        <v>1140.58</v>
      </c>
      <c r="AW277" s="29">
        <v>705.62</v>
      </c>
      <c r="AX277" s="29">
        <v>829.24</v>
      </c>
      <c r="AY277" s="29">
        <v>263.70999999999998</v>
      </c>
      <c r="AZ277" s="29">
        <v>1153.19</v>
      </c>
      <c r="BA277" s="29">
        <v>1817.9</v>
      </c>
      <c r="BB277" s="29">
        <v>835.38</v>
      </c>
      <c r="BC277" s="29">
        <v>22.9</v>
      </c>
      <c r="BD277" s="29">
        <v>816.41</v>
      </c>
      <c r="BE277" s="29">
        <v>1153.02</v>
      </c>
      <c r="BF277" s="28"/>
      <c r="BG277" s="29">
        <v>1147.83</v>
      </c>
      <c r="BH277" s="29">
        <v>404.77</v>
      </c>
      <c r="BI277" s="29">
        <v>944.42</v>
      </c>
      <c r="BJ277" s="29">
        <v>3158.67</v>
      </c>
      <c r="BK277" s="29">
        <v>1059.3800000000001</v>
      </c>
      <c r="BL277" s="29">
        <v>790.29</v>
      </c>
      <c r="BM277" s="29">
        <v>721.44</v>
      </c>
      <c r="BN277" s="29">
        <v>345.25</v>
      </c>
      <c r="BO277" s="29">
        <v>616.5</v>
      </c>
      <c r="BP277" s="29">
        <v>796.46</v>
      </c>
      <c r="BQ277" s="29">
        <v>324.18</v>
      </c>
      <c r="BR277" s="29">
        <v>478.59</v>
      </c>
      <c r="BS277" s="29">
        <v>127.77</v>
      </c>
      <c r="BT277" s="29">
        <v>75.08</v>
      </c>
      <c r="BU277" s="29">
        <v>1343.48</v>
      </c>
      <c r="BV277" s="29">
        <v>102.87</v>
      </c>
      <c r="BW277" s="29">
        <v>149.35</v>
      </c>
      <c r="BX277" s="29">
        <v>371.41</v>
      </c>
      <c r="BY277" s="28"/>
      <c r="BZ277" s="28"/>
      <c r="CA277" s="28"/>
      <c r="CB277" s="28"/>
      <c r="CC277" s="29">
        <v>238.92</v>
      </c>
      <c r="CD277" s="29">
        <v>102.69</v>
      </c>
      <c r="CE277" s="29">
        <v>37.479999999999997</v>
      </c>
      <c r="CF277" s="29">
        <v>109.11</v>
      </c>
      <c r="CG277" s="29">
        <v>149.87</v>
      </c>
    </row>
    <row r="278" spans="1:85" x14ac:dyDescent="0.2">
      <c r="A278" s="24" t="s">
        <v>350</v>
      </c>
      <c r="B278" s="29">
        <v>32112.94</v>
      </c>
      <c r="C278" s="28"/>
      <c r="D278" s="29">
        <v>526.71</v>
      </c>
      <c r="E278" s="29">
        <v>1321.27</v>
      </c>
      <c r="F278" s="29">
        <v>4827.21</v>
      </c>
      <c r="G278" s="29">
        <v>829.07</v>
      </c>
      <c r="H278" s="29">
        <v>1536.8</v>
      </c>
      <c r="I278" s="29">
        <v>784.55</v>
      </c>
      <c r="J278" s="29">
        <v>2874.84</v>
      </c>
      <c r="K278" s="29">
        <v>3073.08</v>
      </c>
      <c r="L278" s="29">
        <v>1082.7</v>
      </c>
      <c r="M278" s="29">
        <v>8378.5400000000009</v>
      </c>
      <c r="N278" s="29">
        <v>1875.15</v>
      </c>
      <c r="O278" s="29">
        <v>615.78</v>
      </c>
      <c r="P278" s="29">
        <v>1536.52</v>
      </c>
      <c r="Q278" s="29">
        <v>1976.67</v>
      </c>
      <c r="R278" s="28"/>
      <c r="S278" s="28"/>
      <c r="T278" s="28"/>
      <c r="U278" s="29">
        <v>347.68</v>
      </c>
      <c r="V278" s="29">
        <v>291.63</v>
      </c>
      <c r="W278" s="28"/>
      <c r="X278" s="29">
        <v>501.28</v>
      </c>
      <c r="Y278" s="29">
        <v>8.7799999999999994</v>
      </c>
      <c r="Z278" s="29">
        <v>16.649999999999999</v>
      </c>
      <c r="AA278" s="29">
        <v>1321.27</v>
      </c>
      <c r="AB278" s="29">
        <v>566.61</v>
      </c>
      <c r="AC278" s="29">
        <v>101.8</v>
      </c>
      <c r="AD278" s="29">
        <v>53.89</v>
      </c>
      <c r="AE278" s="29">
        <v>111.89</v>
      </c>
      <c r="AF278" s="29">
        <v>167.21</v>
      </c>
      <c r="AG278" s="29">
        <v>52.78</v>
      </c>
      <c r="AH278" s="29">
        <v>450.83</v>
      </c>
      <c r="AI278" s="29">
        <v>307.35000000000002</v>
      </c>
      <c r="AJ278" s="29">
        <v>242.41</v>
      </c>
      <c r="AK278" s="29">
        <v>142.47</v>
      </c>
      <c r="AL278" s="29">
        <v>207.44</v>
      </c>
      <c r="AM278" s="29">
        <v>416.29</v>
      </c>
      <c r="AN278" s="29">
        <v>437.65</v>
      </c>
      <c r="AO278" s="29">
        <v>111.37</v>
      </c>
      <c r="AP278" s="29">
        <v>318.06</v>
      </c>
      <c r="AQ278" s="29">
        <v>553.16999999999996</v>
      </c>
      <c r="AR278" s="29">
        <v>314.45</v>
      </c>
      <c r="AS278" s="29">
        <v>106.19</v>
      </c>
      <c r="AT278" s="29">
        <v>165.35</v>
      </c>
      <c r="AU278" s="29">
        <v>829.07</v>
      </c>
      <c r="AV278" s="29">
        <v>935.9</v>
      </c>
      <c r="AW278" s="29">
        <v>600.9</v>
      </c>
      <c r="AX278" s="29">
        <v>784.55</v>
      </c>
      <c r="AY278" s="29">
        <v>214.36</v>
      </c>
      <c r="AZ278" s="29">
        <v>1194.76</v>
      </c>
      <c r="BA278" s="29">
        <v>1465.72</v>
      </c>
      <c r="BB278" s="29">
        <v>721.3</v>
      </c>
      <c r="BC278" s="29">
        <v>53.12</v>
      </c>
      <c r="BD278" s="29">
        <v>1062.9000000000001</v>
      </c>
      <c r="BE278" s="29">
        <v>1037.47</v>
      </c>
      <c r="BF278" s="28"/>
      <c r="BG278" s="29">
        <v>1082.7</v>
      </c>
      <c r="BH278" s="29">
        <v>401.08</v>
      </c>
      <c r="BI278" s="29">
        <v>953.9</v>
      </c>
      <c r="BJ278" s="29">
        <v>5986.81</v>
      </c>
      <c r="BK278" s="29">
        <v>1036.75</v>
      </c>
      <c r="BL278" s="29">
        <v>949.75</v>
      </c>
      <c r="BM278" s="29">
        <v>559.15</v>
      </c>
      <c r="BN278" s="29">
        <v>366.25</v>
      </c>
      <c r="BO278" s="29">
        <v>615.78</v>
      </c>
      <c r="BP278" s="29">
        <v>543.66999999999996</v>
      </c>
      <c r="BQ278" s="29">
        <v>329.97</v>
      </c>
      <c r="BR278" s="29">
        <v>486.93</v>
      </c>
      <c r="BS278" s="29">
        <v>105.37</v>
      </c>
      <c r="BT278" s="29">
        <v>70.58</v>
      </c>
      <c r="BU278" s="29">
        <v>1385.28</v>
      </c>
      <c r="BV278" s="29">
        <v>98.56</v>
      </c>
      <c r="BW278" s="29">
        <v>127.63</v>
      </c>
      <c r="BX278" s="29">
        <v>365.19</v>
      </c>
      <c r="BY278" s="28"/>
      <c r="BZ278" s="28"/>
      <c r="CA278" s="28"/>
      <c r="CB278" s="28"/>
      <c r="CC278" s="29">
        <v>240.39</v>
      </c>
      <c r="CD278" s="29">
        <v>107.29</v>
      </c>
      <c r="CE278" s="29">
        <v>40.17</v>
      </c>
      <c r="CF278" s="29">
        <v>106.2</v>
      </c>
      <c r="CG278" s="29">
        <v>145.26</v>
      </c>
    </row>
    <row r="279" spans="1:85" x14ac:dyDescent="0.2">
      <c r="A279" s="24" t="s">
        <v>351</v>
      </c>
      <c r="B279" s="29">
        <v>29398.18</v>
      </c>
      <c r="C279" s="28"/>
      <c r="D279" s="29">
        <v>480.87</v>
      </c>
      <c r="E279" s="29">
        <v>1347.74</v>
      </c>
      <c r="F279" s="29">
        <v>5016.32</v>
      </c>
      <c r="G279" s="29">
        <v>1005.42</v>
      </c>
      <c r="H279" s="29">
        <v>1705.13</v>
      </c>
      <c r="I279" s="29">
        <v>762.54</v>
      </c>
      <c r="J279" s="29">
        <v>3041.06</v>
      </c>
      <c r="K279" s="29">
        <v>2873.78</v>
      </c>
      <c r="L279" s="29">
        <v>945.05</v>
      </c>
      <c r="M279" s="29">
        <v>5369.24</v>
      </c>
      <c r="N279" s="29">
        <v>1891.8</v>
      </c>
      <c r="O279" s="29">
        <v>676.87</v>
      </c>
      <c r="P279" s="29">
        <v>1551.28</v>
      </c>
      <c r="Q279" s="29">
        <v>1918.26</v>
      </c>
      <c r="R279" s="28"/>
      <c r="S279" s="28"/>
      <c r="T279" s="28"/>
      <c r="U279" s="29">
        <v>331.81</v>
      </c>
      <c r="V279" s="29">
        <v>241.57</v>
      </c>
      <c r="W279" s="28"/>
      <c r="X279" s="29">
        <v>455.25</v>
      </c>
      <c r="Y279" s="29">
        <v>12.98</v>
      </c>
      <c r="Z279" s="29">
        <v>12.63</v>
      </c>
      <c r="AA279" s="29">
        <v>1347.74</v>
      </c>
      <c r="AB279" s="29">
        <v>598.78</v>
      </c>
      <c r="AC279" s="29">
        <v>82.03</v>
      </c>
      <c r="AD279" s="29">
        <v>43.72</v>
      </c>
      <c r="AE279" s="29">
        <v>88.83</v>
      </c>
      <c r="AF279" s="29">
        <v>191.56</v>
      </c>
      <c r="AG279" s="29">
        <v>60.51</v>
      </c>
      <c r="AH279" s="29">
        <v>414.32</v>
      </c>
      <c r="AI279" s="29">
        <v>300.57</v>
      </c>
      <c r="AJ279" s="29">
        <v>215.24</v>
      </c>
      <c r="AK279" s="29">
        <v>158.21</v>
      </c>
      <c r="AL279" s="29">
        <v>233.2</v>
      </c>
      <c r="AM279" s="29">
        <v>361.23</v>
      </c>
      <c r="AN279" s="29">
        <v>507.35</v>
      </c>
      <c r="AO279" s="29">
        <v>108.5</v>
      </c>
      <c r="AP279" s="29">
        <v>328.74</v>
      </c>
      <c r="AQ279" s="29">
        <v>686.3</v>
      </c>
      <c r="AR279" s="29">
        <v>326.69</v>
      </c>
      <c r="AS279" s="29">
        <v>111.2</v>
      </c>
      <c r="AT279" s="29">
        <v>199.32</v>
      </c>
      <c r="AU279" s="29">
        <v>1005.42</v>
      </c>
      <c r="AV279" s="29">
        <v>1080.6099999999999</v>
      </c>
      <c r="AW279" s="29">
        <v>624.52</v>
      </c>
      <c r="AX279" s="29">
        <v>762.54</v>
      </c>
      <c r="AY279" s="29">
        <v>225.37</v>
      </c>
      <c r="AZ279" s="29">
        <v>1144.7</v>
      </c>
      <c r="BA279" s="29">
        <v>1670.99</v>
      </c>
      <c r="BB279" s="29">
        <v>711.93</v>
      </c>
      <c r="BC279" s="29">
        <v>177.44</v>
      </c>
      <c r="BD279" s="29">
        <v>544.32000000000005</v>
      </c>
      <c r="BE279" s="29">
        <v>1238.8800000000001</v>
      </c>
      <c r="BF279" s="28"/>
      <c r="BG279" s="29">
        <v>945.05</v>
      </c>
      <c r="BH279" s="29">
        <v>422.73</v>
      </c>
      <c r="BI279" s="29">
        <v>963.34</v>
      </c>
      <c r="BJ279" s="29">
        <v>2828.94</v>
      </c>
      <c r="BK279" s="29">
        <v>1154.23</v>
      </c>
      <c r="BL279" s="29">
        <v>959.92</v>
      </c>
      <c r="BM279" s="29">
        <v>554.85</v>
      </c>
      <c r="BN279" s="29">
        <v>377.03</v>
      </c>
      <c r="BO279" s="29">
        <v>676.87</v>
      </c>
      <c r="BP279" s="29">
        <v>546.44000000000005</v>
      </c>
      <c r="BQ279" s="29">
        <v>352.25</v>
      </c>
      <c r="BR279" s="29">
        <v>457.76</v>
      </c>
      <c r="BS279" s="29">
        <v>115.25</v>
      </c>
      <c r="BT279" s="29">
        <v>79.58</v>
      </c>
      <c r="BU279" s="29">
        <v>1266.55</v>
      </c>
      <c r="BV279" s="29">
        <v>106.5</v>
      </c>
      <c r="BW279" s="29">
        <v>149.76</v>
      </c>
      <c r="BX279" s="29">
        <v>395.46</v>
      </c>
      <c r="BY279" s="28"/>
      <c r="BZ279" s="28"/>
      <c r="CA279" s="28"/>
      <c r="CB279" s="28"/>
      <c r="CC279" s="29">
        <v>223.86</v>
      </c>
      <c r="CD279" s="29">
        <v>107.95</v>
      </c>
      <c r="CE279" s="29">
        <v>46.1</v>
      </c>
      <c r="CF279" s="29">
        <v>96.6</v>
      </c>
      <c r="CG279" s="29">
        <v>98.88</v>
      </c>
    </row>
    <row r="280" spans="1:85" x14ac:dyDescent="0.2">
      <c r="A280" s="24" t="s">
        <v>352</v>
      </c>
      <c r="B280" s="29">
        <v>32936.81</v>
      </c>
      <c r="C280" s="28"/>
      <c r="D280" s="29">
        <v>395.54</v>
      </c>
      <c r="E280" s="29">
        <v>1437.26</v>
      </c>
      <c r="F280" s="29">
        <v>5598.96</v>
      </c>
      <c r="G280" s="29">
        <v>1120.51</v>
      </c>
      <c r="H280" s="29">
        <v>1805.67</v>
      </c>
      <c r="I280" s="29">
        <v>905.98</v>
      </c>
      <c r="J280" s="29">
        <v>3386.05</v>
      </c>
      <c r="K280" s="29">
        <v>3475.13</v>
      </c>
      <c r="L280" s="29">
        <v>859.05</v>
      </c>
      <c r="M280" s="29">
        <v>6226.99</v>
      </c>
      <c r="N280" s="29">
        <v>2396.6799999999998</v>
      </c>
      <c r="O280" s="29">
        <v>789.34</v>
      </c>
      <c r="P280" s="29">
        <v>1670.94</v>
      </c>
      <c r="Q280" s="29">
        <v>2059.52</v>
      </c>
      <c r="R280" s="28"/>
      <c r="S280" s="28"/>
      <c r="T280" s="28"/>
      <c r="U280" s="29">
        <v>293.20999999999998</v>
      </c>
      <c r="V280" s="29">
        <v>272.94</v>
      </c>
      <c r="W280" s="28"/>
      <c r="X280" s="29">
        <v>375.4</v>
      </c>
      <c r="Y280" s="29">
        <v>13.62</v>
      </c>
      <c r="Z280" s="29">
        <v>6.52</v>
      </c>
      <c r="AA280" s="29">
        <v>1437.26</v>
      </c>
      <c r="AB280" s="29">
        <v>652.28</v>
      </c>
      <c r="AC280" s="29">
        <v>78.489999999999995</v>
      </c>
      <c r="AD280" s="29">
        <v>47.77</v>
      </c>
      <c r="AE280" s="29">
        <v>117.59</v>
      </c>
      <c r="AF280" s="29">
        <v>199.04</v>
      </c>
      <c r="AG280" s="29">
        <v>98.09</v>
      </c>
      <c r="AH280" s="29">
        <v>544.54999999999995</v>
      </c>
      <c r="AI280" s="29">
        <v>331.14</v>
      </c>
      <c r="AJ280" s="29">
        <v>246.7</v>
      </c>
      <c r="AK280" s="29">
        <v>167.92</v>
      </c>
      <c r="AL280" s="29">
        <v>236.35</v>
      </c>
      <c r="AM280" s="29">
        <v>377.98</v>
      </c>
      <c r="AN280" s="29">
        <v>569.64</v>
      </c>
      <c r="AO280" s="29">
        <v>115.57</v>
      </c>
      <c r="AP280" s="29">
        <v>348.98</v>
      </c>
      <c r="AQ280" s="29">
        <v>759.73</v>
      </c>
      <c r="AR280" s="29">
        <v>367.3</v>
      </c>
      <c r="AS280" s="29">
        <v>104.58</v>
      </c>
      <c r="AT280" s="29">
        <v>235.28</v>
      </c>
      <c r="AU280" s="29">
        <v>1120.51</v>
      </c>
      <c r="AV280" s="29">
        <v>1124.58</v>
      </c>
      <c r="AW280" s="29">
        <v>681.09</v>
      </c>
      <c r="AX280" s="29">
        <v>905.98</v>
      </c>
      <c r="AY280" s="29">
        <v>228.17</v>
      </c>
      <c r="AZ280" s="29">
        <v>1143.04</v>
      </c>
      <c r="BA280" s="29">
        <v>2014.85</v>
      </c>
      <c r="BB280" s="29">
        <v>684.09</v>
      </c>
      <c r="BC280" s="29">
        <v>269.13</v>
      </c>
      <c r="BD280" s="29">
        <v>690.77</v>
      </c>
      <c r="BE280" s="29">
        <v>1629.41</v>
      </c>
      <c r="BF280" s="28"/>
      <c r="BG280" s="29">
        <v>859.05</v>
      </c>
      <c r="BH280" s="29">
        <v>424.15</v>
      </c>
      <c r="BI280" s="29">
        <v>975.39</v>
      </c>
      <c r="BJ280" s="29">
        <v>3387.36</v>
      </c>
      <c r="BK280" s="29">
        <v>1440.09</v>
      </c>
      <c r="BL280" s="29">
        <v>1182.02</v>
      </c>
      <c r="BM280" s="29">
        <v>753.05</v>
      </c>
      <c r="BN280" s="29">
        <v>461.61</v>
      </c>
      <c r="BO280" s="29">
        <v>789.34</v>
      </c>
      <c r="BP280" s="29">
        <v>596.54999999999995</v>
      </c>
      <c r="BQ280" s="29">
        <v>370.22</v>
      </c>
      <c r="BR280" s="29">
        <v>491.11</v>
      </c>
      <c r="BS280" s="29">
        <v>126.64</v>
      </c>
      <c r="BT280" s="29">
        <v>86.42</v>
      </c>
      <c r="BU280" s="29">
        <v>1357.81</v>
      </c>
      <c r="BV280" s="29">
        <v>106.95</v>
      </c>
      <c r="BW280" s="29">
        <v>177.59</v>
      </c>
      <c r="BX280" s="29">
        <v>417.17</v>
      </c>
      <c r="BY280" s="28"/>
      <c r="BZ280" s="28"/>
      <c r="CA280" s="28"/>
      <c r="CB280" s="28"/>
      <c r="CC280" s="29">
        <v>193.15</v>
      </c>
      <c r="CD280" s="29">
        <v>100.05</v>
      </c>
      <c r="CE280" s="29">
        <v>43.51</v>
      </c>
      <c r="CF280" s="29">
        <v>79.16</v>
      </c>
      <c r="CG280" s="29">
        <v>150.28</v>
      </c>
    </row>
    <row r="281" spans="1:85" x14ac:dyDescent="0.2">
      <c r="A281" s="24" t="s">
        <v>353</v>
      </c>
      <c r="B281" s="29">
        <v>32241.15</v>
      </c>
      <c r="C281" s="28"/>
      <c r="D281" s="29">
        <v>664.12</v>
      </c>
      <c r="E281" s="29">
        <v>1492.71</v>
      </c>
      <c r="F281" s="29">
        <v>4765.0600000000004</v>
      </c>
      <c r="G281" s="29">
        <v>1076.2</v>
      </c>
      <c r="H281" s="29">
        <v>1015.43</v>
      </c>
      <c r="I281" s="29">
        <v>1099.82</v>
      </c>
      <c r="J281" s="29">
        <v>2948.22</v>
      </c>
      <c r="K281" s="29">
        <v>3849.54</v>
      </c>
      <c r="L281" s="29">
        <v>801.89</v>
      </c>
      <c r="M281" s="29">
        <v>6873.95</v>
      </c>
      <c r="N281" s="29">
        <v>2106.2399999999998</v>
      </c>
      <c r="O281" s="29">
        <v>861.78</v>
      </c>
      <c r="P281" s="29">
        <v>1786.35</v>
      </c>
      <c r="Q281" s="29">
        <v>1893.66</v>
      </c>
      <c r="R281" s="28"/>
      <c r="S281" s="28"/>
      <c r="T281" s="28"/>
      <c r="U281" s="29">
        <v>372.5</v>
      </c>
      <c r="V281" s="29">
        <v>362.84</v>
      </c>
      <c r="W281" s="28"/>
      <c r="X281" s="29">
        <v>650.78</v>
      </c>
      <c r="Y281" s="29">
        <v>12.74</v>
      </c>
      <c r="Z281" s="29">
        <v>0.6</v>
      </c>
      <c r="AA281" s="29">
        <v>1492.71</v>
      </c>
      <c r="AB281" s="29">
        <v>504.07</v>
      </c>
      <c r="AC281" s="29">
        <v>70.83</v>
      </c>
      <c r="AD281" s="29">
        <v>48.68</v>
      </c>
      <c r="AE281" s="29">
        <v>82.64</v>
      </c>
      <c r="AF281" s="29">
        <v>167.06</v>
      </c>
      <c r="AG281" s="29">
        <v>76.739999999999995</v>
      </c>
      <c r="AH281" s="29">
        <v>382.32</v>
      </c>
      <c r="AI281" s="29">
        <v>299.42</v>
      </c>
      <c r="AJ281" s="29">
        <v>202.73</v>
      </c>
      <c r="AK281" s="29">
        <v>118.64</v>
      </c>
      <c r="AL281" s="29">
        <v>233.73</v>
      </c>
      <c r="AM281" s="29">
        <v>305.62</v>
      </c>
      <c r="AN281" s="29">
        <v>503.4</v>
      </c>
      <c r="AO281" s="29">
        <v>242.53</v>
      </c>
      <c r="AP281" s="29">
        <v>285.02</v>
      </c>
      <c r="AQ281" s="29">
        <v>597.46</v>
      </c>
      <c r="AR281" s="29">
        <v>316.89999999999998</v>
      </c>
      <c r="AS281" s="29">
        <v>105.77</v>
      </c>
      <c r="AT281" s="29">
        <v>221.48</v>
      </c>
      <c r="AU281" s="29">
        <v>1076.2</v>
      </c>
      <c r="AV281" s="29">
        <v>288.08</v>
      </c>
      <c r="AW281" s="29">
        <v>727.35</v>
      </c>
      <c r="AX281" s="29">
        <v>1099.82</v>
      </c>
      <c r="AY281" s="29">
        <v>239.31</v>
      </c>
      <c r="AZ281" s="29">
        <v>1168.76</v>
      </c>
      <c r="BA281" s="29">
        <v>1540.15</v>
      </c>
      <c r="BB281" s="29">
        <v>1195</v>
      </c>
      <c r="BC281" s="29">
        <v>48.07</v>
      </c>
      <c r="BD281" s="29">
        <v>628.11</v>
      </c>
      <c r="BE281" s="29">
        <v>1713.67</v>
      </c>
      <c r="BF281" s="28"/>
      <c r="BG281" s="29">
        <v>801.89</v>
      </c>
      <c r="BH281" s="29">
        <v>413.5</v>
      </c>
      <c r="BI281" s="29">
        <v>1026.46</v>
      </c>
      <c r="BJ281" s="29">
        <v>3973.28</v>
      </c>
      <c r="BK281" s="29">
        <v>1460.7</v>
      </c>
      <c r="BL281" s="29">
        <v>965.84</v>
      </c>
      <c r="BM281" s="29">
        <v>740.09</v>
      </c>
      <c r="BN281" s="29">
        <v>400.32</v>
      </c>
      <c r="BO281" s="29">
        <v>861.78</v>
      </c>
      <c r="BP281" s="29">
        <v>637.11</v>
      </c>
      <c r="BQ281" s="29">
        <v>389.02</v>
      </c>
      <c r="BR281" s="29">
        <v>504.21</v>
      </c>
      <c r="BS281" s="29">
        <v>152.41</v>
      </c>
      <c r="BT281" s="29">
        <v>103.6</v>
      </c>
      <c r="BU281" s="29">
        <v>1161.2</v>
      </c>
      <c r="BV281" s="29">
        <v>120.45</v>
      </c>
      <c r="BW281" s="29">
        <v>173.55</v>
      </c>
      <c r="BX281" s="29">
        <v>438.45</v>
      </c>
      <c r="BY281" s="28"/>
      <c r="BZ281" s="28"/>
      <c r="CA281" s="28"/>
      <c r="CB281" s="28"/>
      <c r="CC281" s="29">
        <v>249.16</v>
      </c>
      <c r="CD281" s="29">
        <v>123.34</v>
      </c>
      <c r="CE281" s="29">
        <v>33.74</v>
      </c>
      <c r="CF281" s="29">
        <v>61.3</v>
      </c>
      <c r="CG281" s="29">
        <v>267.8</v>
      </c>
    </row>
    <row r="282" spans="1:85" x14ac:dyDescent="0.2">
      <c r="A282" s="24" t="s">
        <v>354</v>
      </c>
      <c r="B282" s="29">
        <v>32254.59</v>
      </c>
      <c r="C282" s="28"/>
      <c r="D282" s="29">
        <v>637.16999999999996</v>
      </c>
      <c r="E282" s="29">
        <v>1514.34</v>
      </c>
      <c r="F282" s="29">
        <v>4733.0600000000004</v>
      </c>
      <c r="G282" s="29">
        <v>860.9</v>
      </c>
      <c r="H282" s="29">
        <v>791.67</v>
      </c>
      <c r="I282" s="29">
        <v>877.66</v>
      </c>
      <c r="J282" s="29">
        <v>2703.81</v>
      </c>
      <c r="K282" s="29">
        <v>4650.54</v>
      </c>
      <c r="L282" s="29">
        <v>733.05</v>
      </c>
      <c r="M282" s="29">
        <v>6113.3</v>
      </c>
      <c r="N282" s="29">
        <v>2575.96</v>
      </c>
      <c r="O282" s="29">
        <v>688.14</v>
      </c>
      <c r="P282" s="29">
        <v>1905.29</v>
      </c>
      <c r="Q282" s="29">
        <v>2327.2600000000002</v>
      </c>
      <c r="R282" s="28"/>
      <c r="S282" s="28"/>
      <c r="T282" s="28"/>
      <c r="U282" s="29">
        <v>351.82</v>
      </c>
      <c r="V282" s="29">
        <v>490.4</v>
      </c>
      <c r="W282" s="28"/>
      <c r="X282" s="29">
        <v>626.79</v>
      </c>
      <c r="Y282" s="29">
        <v>9.4499999999999993</v>
      </c>
      <c r="Z282" s="29">
        <v>0.93</v>
      </c>
      <c r="AA282" s="29">
        <v>1514.34</v>
      </c>
      <c r="AB282" s="29">
        <v>504.08</v>
      </c>
      <c r="AC282" s="29">
        <v>77.8</v>
      </c>
      <c r="AD282" s="29">
        <v>42.7</v>
      </c>
      <c r="AE282" s="29">
        <v>90.95</v>
      </c>
      <c r="AF282" s="29">
        <v>164.17</v>
      </c>
      <c r="AG282" s="29">
        <v>71.39</v>
      </c>
      <c r="AH282" s="29">
        <v>441.27</v>
      </c>
      <c r="AI282" s="29">
        <v>310.45999999999998</v>
      </c>
      <c r="AJ282" s="29">
        <v>186.89</v>
      </c>
      <c r="AK282" s="29">
        <v>163.19999999999999</v>
      </c>
      <c r="AL282" s="29">
        <v>189.79</v>
      </c>
      <c r="AM282" s="29">
        <v>309.22000000000003</v>
      </c>
      <c r="AN282" s="29">
        <v>407.53</v>
      </c>
      <c r="AO282" s="29">
        <v>185.45</v>
      </c>
      <c r="AP282" s="29">
        <v>269.37</v>
      </c>
      <c r="AQ282" s="29">
        <v>653.48</v>
      </c>
      <c r="AR282" s="29">
        <v>340.12</v>
      </c>
      <c r="AS282" s="29">
        <v>107.87</v>
      </c>
      <c r="AT282" s="29">
        <v>217.32</v>
      </c>
      <c r="AU282" s="29">
        <v>860.9</v>
      </c>
      <c r="AV282" s="29">
        <v>316.87</v>
      </c>
      <c r="AW282" s="29">
        <v>474.81</v>
      </c>
      <c r="AX282" s="29">
        <v>877.66</v>
      </c>
      <c r="AY282" s="29">
        <v>234.42</v>
      </c>
      <c r="AZ282" s="29">
        <v>1167.6300000000001</v>
      </c>
      <c r="BA282" s="29">
        <v>1301.75</v>
      </c>
      <c r="BB282" s="29">
        <v>1034.18</v>
      </c>
      <c r="BC282" s="29">
        <v>-5.42</v>
      </c>
      <c r="BD282" s="29">
        <v>1823.59</v>
      </c>
      <c r="BE282" s="29">
        <v>1543.82</v>
      </c>
      <c r="BF282" s="28"/>
      <c r="BG282" s="29">
        <v>733.05</v>
      </c>
      <c r="BH282" s="29">
        <v>407.99</v>
      </c>
      <c r="BI282" s="29">
        <v>1024.97</v>
      </c>
      <c r="BJ282" s="29">
        <v>3278.89</v>
      </c>
      <c r="BK282" s="29">
        <v>1401.45</v>
      </c>
      <c r="BL282" s="29">
        <v>1022.78</v>
      </c>
      <c r="BM282" s="29">
        <v>1153.27</v>
      </c>
      <c r="BN282" s="29">
        <v>399.91</v>
      </c>
      <c r="BO282" s="29">
        <v>688.14</v>
      </c>
      <c r="BP282" s="29">
        <v>718.84</v>
      </c>
      <c r="BQ282" s="29">
        <v>416.14</v>
      </c>
      <c r="BR282" s="29">
        <v>489.47</v>
      </c>
      <c r="BS282" s="29">
        <v>167.33</v>
      </c>
      <c r="BT282" s="29">
        <v>113.51</v>
      </c>
      <c r="BU282" s="29">
        <v>1649.89</v>
      </c>
      <c r="BV282" s="29">
        <v>124.63</v>
      </c>
      <c r="BW282" s="29">
        <v>160.03</v>
      </c>
      <c r="BX282" s="29">
        <v>392.7</v>
      </c>
      <c r="BY282" s="28"/>
      <c r="BZ282" s="28"/>
      <c r="CA282" s="28"/>
      <c r="CB282" s="28"/>
      <c r="CC282" s="29">
        <v>231.24</v>
      </c>
      <c r="CD282" s="29">
        <v>120.58</v>
      </c>
      <c r="CE282" s="29">
        <v>37.19</v>
      </c>
      <c r="CF282" s="29">
        <v>53.66</v>
      </c>
      <c r="CG282" s="29">
        <v>399.55</v>
      </c>
    </row>
    <row r="283" spans="1:85" x14ac:dyDescent="0.2">
      <c r="A283" s="24" t="s">
        <v>355</v>
      </c>
      <c r="B283" s="29">
        <v>31205.67</v>
      </c>
      <c r="C283" s="28"/>
      <c r="D283" s="29">
        <v>605.36</v>
      </c>
      <c r="E283" s="29">
        <v>1677.56</v>
      </c>
      <c r="F283" s="29">
        <v>4633.88</v>
      </c>
      <c r="G283" s="29">
        <v>975.12</v>
      </c>
      <c r="H283" s="29">
        <v>1063.97</v>
      </c>
      <c r="I283" s="29">
        <v>1063.81</v>
      </c>
      <c r="J283" s="29">
        <v>2924.14</v>
      </c>
      <c r="K283" s="29">
        <v>3894.74</v>
      </c>
      <c r="L283" s="29">
        <v>749.68</v>
      </c>
      <c r="M283" s="29">
        <v>5848.93</v>
      </c>
      <c r="N283" s="29">
        <v>2189.81</v>
      </c>
      <c r="O283" s="29">
        <v>717.63</v>
      </c>
      <c r="P283" s="29">
        <v>2022.78</v>
      </c>
      <c r="Q283" s="29">
        <v>1962.94</v>
      </c>
      <c r="R283" s="28"/>
      <c r="S283" s="28"/>
      <c r="T283" s="28"/>
      <c r="U283" s="29">
        <v>403.58</v>
      </c>
      <c r="V283" s="29">
        <v>238.51</v>
      </c>
      <c r="W283" s="28"/>
      <c r="X283" s="29">
        <v>584.80999999999995</v>
      </c>
      <c r="Y283" s="29">
        <v>10.01</v>
      </c>
      <c r="Z283" s="29">
        <v>10.54</v>
      </c>
      <c r="AA283" s="29">
        <v>1677.56</v>
      </c>
      <c r="AB283" s="29">
        <v>548.42999999999995</v>
      </c>
      <c r="AC283" s="29">
        <v>72.16</v>
      </c>
      <c r="AD283" s="29">
        <v>58.57</v>
      </c>
      <c r="AE283" s="29">
        <v>84.03</v>
      </c>
      <c r="AF283" s="29">
        <v>171.86</v>
      </c>
      <c r="AG283" s="29">
        <v>96.74</v>
      </c>
      <c r="AH283" s="29">
        <v>429.51</v>
      </c>
      <c r="AI283" s="29">
        <v>304.14</v>
      </c>
      <c r="AJ283" s="29">
        <v>197.45</v>
      </c>
      <c r="AK283" s="29">
        <v>119.2</v>
      </c>
      <c r="AL283" s="29">
        <v>198.93</v>
      </c>
      <c r="AM283" s="29">
        <v>281.99</v>
      </c>
      <c r="AN283" s="29">
        <v>406.74</v>
      </c>
      <c r="AO283" s="29">
        <v>112.95</v>
      </c>
      <c r="AP283" s="29">
        <v>268.81</v>
      </c>
      <c r="AQ283" s="29">
        <v>632.16</v>
      </c>
      <c r="AR283" s="29">
        <v>328.49</v>
      </c>
      <c r="AS283" s="29">
        <v>111.09</v>
      </c>
      <c r="AT283" s="29">
        <v>210.64</v>
      </c>
      <c r="AU283" s="29">
        <v>975.12</v>
      </c>
      <c r="AV283" s="29">
        <v>326.74</v>
      </c>
      <c r="AW283" s="29">
        <v>737.23</v>
      </c>
      <c r="AX283" s="29">
        <v>1063.81</v>
      </c>
      <c r="AY283" s="29">
        <v>257.17</v>
      </c>
      <c r="AZ283" s="29">
        <v>1148.28</v>
      </c>
      <c r="BA283" s="29">
        <v>1518.69</v>
      </c>
      <c r="BB283" s="29">
        <v>649.96</v>
      </c>
      <c r="BC283" s="29">
        <v>228.38</v>
      </c>
      <c r="BD283" s="29">
        <v>1130.72</v>
      </c>
      <c r="BE283" s="29">
        <v>1630.69</v>
      </c>
      <c r="BF283" s="28"/>
      <c r="BG283" s="29">
        <v>749.68</v>
      </c>
      <c r="BH283" s="29">
        <v>411.18</v>
      </c>
      <c r="BI283" s="29">
        <v>1067.18</v>
      </c>
      <c r="BJ283" s="29">
        <v>3213.99</v>
      </c>
      <c r="BK283" s="29">
        <v>1156.58</v>
      </c>
      <c r="BL283" s="29">
        <v>1037.72</v>
      </c>
      <c r="BM283" s="29">
        <v>704.15</v>
      </c>
      <c r="BN283" s="29">
        <v>447.94</v>
      </c>
      <c r="BO283" s="29">
        <v>717.63</v>
      </c>
      <c r="BP283" s="29">
        <v>723.8</v>
      </c>
      <c r="BQ283" s="29">
        <v>450.84</v>
      </c>
      <c r="BR283" s="29">
        <v>542.74</v>
      </c>
      <c r="BS283" s="29">
        <v>177.38</v>
      </c>
      <c r="BT283" s="29">
        <v>128.02000000000001</v>
      </c>
      <c r="BU283" s="29">
        <v>1184</v>
      </c>
      <c r="BV283" s="29">
        <v>141.1</v>
      </c>
      <c r="BW283" s="29">
        <v>164.51</v>
      </c>
      <c r="BX283" s="29">
        <v>473.32</v>
      </c>
      <c r="BY283" s="28"/>
      <c r="BZ283" s="28"/>
      <c r="CA283" s="28"/>
      <c r="CB283" s="28"/>
      <c r="CC283" s="29">
        <v>261.70999999999998</v>
      </c>
      <c r="CD283" s="29">
        <v>141.87</v>
      </c>
      <c r="CE283" s="29">
        <v>36.04</v>
      </c>
      <c r="CF283" s="29">
        <v>42.79</v>
      </c>
      <c r="CG283" s="29">
        <v>159.68</v>
      </c>
    </row>
    <row r="284" spans="1:85" x14ac:dyDescent="0.2">
      <c r="A284" s="24" t="s">
        <v>356</v>
      </c>
      <c r="B284" s="29">
        <v>31671.93</v>
      </c>
      <c r="C284" s="28"/>
      <c r="D284" s="29">
        <v>519.17999999999995</v>
      </c>
      <c r="E284" s="29">
        <v>1788.97</v>
      </c>
      <c r="F284" s="29">
        <v>5172.49</v>
      </c>
      <c r="G284" s="29">
        <v>1084.81</v>
      </c>
      <c r="H284" s="29">
        <v>1241.56</v>
      </c>
      <c r="I284" s="29">
        <v>1044.98</v>
      </c>
      <c r="J284" s="29">
        <v>3605.77</v>
      </c>
      <c r="K284" s="29">
        <v>2097.42</v>
      </c>
      <c r="L284" s="29">
        <v>793.32</v>
      </c>
      <c r="M284" s="29">
        <v>5954.7</v>
      </c>
      <c r="N284" s="29">
        <v>2820.29</v>
      </c>
      <c r="O284" s="29">
        <v>696.28</v>
      </c>
      <c r="P284" s="29">
        <v>2043.32</v>
      </c>
      <c r="Q284" s="29">
        <v>1834.37</v>
      </c>
      <c r="R284" s="28"/>
      <c r="S284" s="28"/>
      <c r="T284" s="28"/>
      <c r="U284" s="29">
        <v>434.16</v>
      </c>
      <c r="V284" s="29">
        <v>284.16000000000003</v>
      </c>
      <c r="W284" s="28"/>
      <c r="X284" s="29">
        <v>482.14</v>
      </c>
      <c r="Y284" s="29">
        <v>9.52</v>
      </c>
      <c r="Z284" s="29">
        <v>27.52</v>
      </c>
      <c r="AA284" s="29">
        <v>1788.97</v>
      </c>
      <c r="AB284" s="29">
        <v>583.52</v>
      </c>
      <c r="AC284" s="29">
        <v>56.59</v>
      </c>
      <c r="AD284" s="29">
        <v>57.19</v>
      </c>
      <c r="AE284" s="29">
        <v>97.28</v>
      </c>
      <c r="AF284" s="29">
        <v>178.91</v>
      </c>
      <c r="AG284" s="29">
        <v>101.82</v>
      </c>
      <c r="AH284" s="29">
        <v>473.93</v>
      </c>
      <c r="AI284" s="29">
        <v>313.52</v>
      </c>
      <c r="AJ284" s="29">
        <v>186.65</v>
      </c>
      <c r="AK284" s="29">
        <v>148.76</v>
      </c>
      <c r="AL284" s="29">
        <v>202.08</v>
      </c>
      <c r="AM284" s="29">
        <v>303.49</v>
      </c>
      <c r="AN284" s="29">
        <v>380.95</v>
      </c>
      <c r="AO284" s="29">
        <v>125.68</v>
      </c>
      <c r="AP284" s="29">
        <v>296.88</v>
      </c>
      <c r="AQ284" s="29">
        <v>933.27</v>
      </c>
      <c r="AR284" s="29">
        <v>401.9</v>
      </c>
      <c r="AS284" s="29">
        <v>109.63</v>
      </c>
      <c r="AT284" s="29">
        <v>220.45</v>
      </c>
      <c r="AU284" s="29">
        <v>1084.81</v>
      </c>
      <c r="AV284" s="29">
        <v>390.34</v>
      </c>
      <c r="AW284" s="29">
        <v>851.22</v>
      </c>
      <c r="AX284" s="29">
        <v>1044.98</v>
      </c>
      <c r="AY284" s="29">
        <v>469.96</v>
      </c>
      <c r="AZ284" s="29">
        <v>1204.05</v>
      </c>
      <c r="BA284" s="29">
        <v>1931.75</v>
      </c>
      <c r="BB284" s="29">
        <v>686.68</v>
      </c>
      <c r="BC284" s="29">
        <v>-67.44</v>
      </c>
      <c r="BD284" s="29">
        <v>589.92999999999995</v>
      </c>
      <c r="BE284" s="29">
        <v>635.1</v>
      </c>
      <c r="BF284" s="28"/>
      <c r="BG284" s="29">
        <v>793.32</v>
      </c>
      <c r="BH284" s="29">
        <v>419.26</v>
      </c>
      <c r="BI284" s="29">
        <v>1093.74</v>
      </c>
      <c r="BJ284" s="29">
        <v>3398.04</v>
      </c>
      <c r="BK284" s="29">
        <v>1043.6600000000001</v>
      </c>
      <c r="BL284" s="29">
        <v>1428.75</v>
      </c>
      <c r="BM284" s="29">
        <v>946.85</v>
      </c>
      <c r="BN284" s="29">
        <v>444.68</v>
      </c>
      <c r="BO284" s="29">
        <v>696.28</v>
      </c>
      <c r="BP284" s="29">
        <v>782.03</v>
      </c>
      <c r="BQ284" s="29">
        <v>437.04</v>
      </c>
      <c r="BR284" s="29">
        <v>533.55999999999995</v>
      </c>
      <c r="BS284" s="29">
        <v>170.91</v>
      </c>
      <c r="BT284" s="29">
        <v>119.78</v>
      </c>
      <c r="BU284" s="29">
        <v>1146.5</v>
      </c>
      <c r="BV284" s="29">
        <v>130.62</v>
      </c>
      <c r="BW284" s="29">
        <v>96.99</v>
      </c>
      <c r="BX284" s="29">
        <v>460.26</v>
      </c>
      <c r="BY284" s="28"/>
      <c r="BZ284" s="28"/>
      <c r="CA284" s="28"/>
      <c r="CB284" s="28"/>
      <c r="CC284" s="29">
        <v>279.36</v>
      </c>
      <c r="CD284" s="29">
        <v>154.80000000000001</v>
      </c>
      <c r="CE284" s="29">
        <v>47.79</v>
      </c>
      <c r="CF284" s="29">
        <v>60.06</v>
      </c>
      <c r="CG284" s="29">
        <v>176.31</v>
      </c>
    </row>
    <row r="285" spans="1:85" x14ac:dyDescent="0.2">
      <c r="A285" s="24" t="s">
        <v>357</v>
      </c>
      <c r="B285" s="29">
        <v>30129.51</v>
      </c>
      <c r="C285" s="28"/>
      <c r="D285" s="29">
        <v>732.86</v>
      </c>
      <c r="E285" s="29">
        <v>1793.39</v>
      </c>
      <c r="F285" s="29">
        <v>4278.0200000000004</v>
      </c>
      <c r="G285" s="29">
        <v>929.76</v>
      </c>
      <c r="H285" s="29">
        <v>1391.56</v>
      </c>
      <c r="I285" s="29">
        <v>951.38</v>
      </c>
      <c r="J285" s="29">
        <v>2887.39</v>
      </c>
      <c r="K285" s="29">
        <v>3395.64</v>
      </c>
      <c r="L285" s="29">
        <v>605.38</v>
      </c>
      <c r="M285" s="29">
        <v>5544.59</v>
      </c>
      <c r="N285" s="29">
        <v>2253.2600000000002</v>
      </c>
      <c r="O285" s="29">
        <v>561.72</v>
      </c>
      <c r="P285" s="29">
        <v>1766.44</v>
      </c>
      <c r="Q285" s="29">
        <v>1954.76</v>
      </c>
      <c r="R285" s="28"/>
      <c r="S285" s="28"/>
      <c r="T285" s="28"/>
      <c r="U285" s="29">
        <v>409.07</v>
      </c>
      <c r="V285" s="29">
        <v>415.82</v>
      </c>
      <c r="W285" s="28"/>
      <c r="X285" s="29">
        <v>683.36</v>
      </c>
      <c r="Y285" s="29">
        <v>9.39</v>
      </c>
      <c r="Z285" s="29">
        <v>40.119999999999997</v>
      </c>
      <c r="AA285" s="29">
        <v>1793.39</v>
      </c>
      <c r="AB285" s="29">
        <v>499.56</v>
      </c>
      <c r="AC285" s="29">
        <v>43.39</v>
      </c>
      <c r="AD285" s="29">
        <v>31.15</v>
      </c>
      <c r="AE285" s="29">
        <v>65.61</v>
      </c>
      <c r="AF285" s="29">
        <v>144.04</v>
      </c>
      <c r="AG285" s="29">
        <v>72.09</v>
      </c>
      <c r="AH285" s="29">
        <v>334.27</v>
      </c>
      <c r="AI285" s="29">
        <v>273.14</v>
      </c>
      <c r="AJ285" s="29">
        <v>155.19</v>
      </c>
      <c r="AK285" s="29">
        <v>158.74</v>
      </c>
      <c r="AL285" s="29">
        <v>175.08</v>
      </c>
      <c r="AM285" s="29">
        <v>298.26</v>
      </c>
      <c r="AN285" s="29">
        <v>404.65</v>
      </c>
      <c r="AO285" s="29">
        <v>89.07</v>
      </c>
      <c r="AP285" s="29">
        <v>266.76</v>
      </c>
      <c r="AQ285" s="29">
        <v>640.38</v>
      </c>
      <c r="AR285" s="29">
        <v>331.25</v>
      </c>
      <c r="AS285" s="29">
        <v>111.09</v>
      </c>
      <c r="AT285" s="29">
        <v>184.31</v>
      </c>
      <c r="AU285" s="29">
        <v>929.76</v>
      </c>
      <c r="AV285" s="29">
        <v>438.98</v>
      </c>
      <c r="AW285" s="29">
        <v>952.59</v>
      </c>
      <c r="AX285" s="29">
        <v>951.38</v>
      </c>
      <c r="AY285" s="29">
        <v>276.75</v>
      </c>
      <c r="AZ285" s="29">
        <v>962.14</v>
      </c>
      <c r="BA285" s="29">
        <v>1648.51</v>
      </c>
      <c r="BB285" s="29">
        <v>827.21</v>
      </c>
      <c r="BC285" s="29">
        <v>30.4</v>
      </c>
      <c r="BD285" s="29">
        <v>835.68</v>
      </c>
      <c r="BE285" s="29">
        <v>1530.58</v>
      </c>
      <c r="BF285" s="28"/>
      <c r="BG285" s="29">
        <v>605.38</v>
      </c>
      <c r="BH285" s="29">
        <v>417.48</v>
      </c>
      <c r="BI285" s="29">
        <v>1105.26</v>
      </c>
      <c r="BJ285" s="29">
        <v>3050.69</v>
      </c>
      <c r="BK285" s="29">
        <v>971.15</v>
      </c>
      <c r="BL285" s="29">
        <v>935.32</v>
      </c>
      <c r="BM285" s="29">
        <v>935.9</v>
      </c>
      <c r="BN285" s="29">
        <v>382.05</v>
      </c>
      <c r="BO285" s="29">
        <v>561.72</v>
      </c>
      <c r="BP285" s="29">
        <v>614.95000000000005</v>
      </c>
      <c r="BQ285" s="29">
        <v>396.91</v>
      </c>
      <c r="BR285" s="29">
        <v>543.92999999999995</v>
      </c>
      <c r="BS285" s="29">
        <v>122.37</v>
      </c>
      <c r="BT285" s="29">
        <v>88.28</v>
      </c>
      <c r="BU285" s="29">
        <v>1317.36</v>
      </c>
      <c r="BV285" s="29">
        <v>104.49</v>
      </c>
      <c r="BW285" s="29">
        <v>127.31</v>
      </c>
      <c r="BX285" s="29">
        <v>405.6</v>
      </c>
      <c r="BY285" s="28"/>
      <c r="BZ285" s="28"/>
      <c r="CA285" s="28"/>
      <c r="CB285" s="28"/>
      <c r="CC285" s="29">
        <v>256.16000000000003</v>
      </c>
      <c r="CD285" s="29">
        <v>152.91999999999999</v>
      </c>
      <c r="CE285" s="29">
        <v>34.32</v>
      </c>
      <c r="CF285" s="29">
        <v>108.64</v>
      </c>
      <c r="CG285" s="29">
        <v>272.86</v>
      </c>
    </row>
    <row r="286" spans="1:85" x14ac:dyDescent="0.2">
      <c r="A286" s="24" t="s">
        <v>358</v>
      </c>
      <c r="B286" s="29">
        <v>31613.45</v>
      </c>
      <c r="C286" s="28"/>
      <c r="D286" s="29">
        <v>699.44</v>
      </c>
      <c r="E286" s="29">
        <v>1810.16</v>
      </c>
      <c r="F286" s="29">
        <v>4514.08</v>
      </c>
      <c r="G286" s="29">
        <v>864</v>
      </c>
      <c r="H286" s="29">
        <v>988.06</v>
      </c>
      <c r="I286" s="29">
        <v>988.07</v>
      </c>
      <c r="J286" s="29">
        <v>2677.88</v>
      </c>
      <c r="K286" s="29">
        <v>4736.4799999999996</v>
      </c>
      <c r="L286" s="29">
        <v>799.84</v>
      </c>
      <c r="M286" s="29">
        <v>5051.21</v>
      </c>
      <c r="N286" s="29">
        <v>2910.78</v>
      </c>
      <c r="O286" s="29">
        <v>607.45000000000005</v>
      </c>
      <c r="P286" s="29">
        <v>1831.14</v>
      </c>
      <c r="Q286" s="29">
        <v>1999.1</v>
      </c>
      <c r="R286" s="28"/>
      <c r="S286" s="28"/>
      <c r="T286" s="28"/>
      <c r="U286" s="29">
        <v>441.88</v>
      </c>
      <c r="V286" s="29">
        <v>413.02</v>
      </c>
      <c r="W286" s="28"/>
      <c r="X286" s="29">
        <v>641.83000000000004</v>
      </c>
      <c r="Y286" s="29">
        <v>7.83</v>
      </c>
      <c r="Z286" s="29">
        <v>49.78</v>
      </c>
      <c r="AA286" s="29">
        <v>1810.16</v>
      </c>
      <c r="AB286" s="29">
        <v>576.05999999999995</v>
      </c>
      <c r="AC286" s="29">
        <v>57.8</v>
      </c>
      <c r="AD286" s="29">
        <v>84.19</v>
      </c>
      <c r="AE286" s="29">
        <v>80.709999999999994</v>
      </c>
      <c r="AF286" s="29">
        <v>140.5</v>
      </c>
      <c r="AG286" s="29">
        <v>89.81</v>
      </c>
      <c r="AH286" s="29">
        <v>397.87</v>
      </c>
      <c r="AI286" s="29">
        <v>289.36</v>
      </c>
      <c r="AJ286" s="29">
        <v>184.75</v>
      </c>
      <c r="AK286" s="29">
        <v>135.9</v>
      </c>
      <c r="AL286" s="29">
        <v>189.94</v>
      </c>
      <c r="AM286" s="29">
        <v>296.89999999999998</v>
      </c>
      <c r="AN286" s="29">
        <v>323.22000000000003</v>
      </c>
      <c r="AO286" s="29">
        <v>119.04</v>
      </c>
      <c r="AP286" s="29">
        <v>293.22000000000003</v>
      </c>
      <c r="AQ286" s="29">
        <v>599.47</v>
      </c>
      <c r="AR286" s="29">
        <v>372.25</v>
      </c>
      <c r="AS286" s="29">
        <v>107.62</v>
      </c>
      <c r="AT286" s="29">
        <v>175.48</v>
      </c>
      <c r="AU286" s="29">
        <v>864</v>
      </c>
      <c r="AV286" s="29">
        <v>334.56</v>
      </c>
      <c r="AW286" s="29">
        <v>653.49</v>
      </c>
      <c r="AX286" s="29">
        <v>988.07</v>
      </c>
      <c r="AY286" s="29">
        <v>187.85</v>
      </c>
      <c r="AZ286" s="29">
        <v>947.58</v>
      </c>
      <c r="BA286" s="29">
        <v>1542.45</v>
      </c>
      <c r="BB286" s="29">
        <v>676.49</v>
      </c>
      <c r="BC286" s="29">
        <v>166.26</v>
      </c>
      <c r="BD286" s="29">
        <v>2394.9899999999998</v>
      </c>
      <c r="BE286" s="29">
        <v>1343.4</v>
      </c>
      <c r="BF286" s="28"/>
      <c r="BG286" s="29">
        <v>799.84</v>
      </c>
      <c r="BH286" s="29">
        <v>422.72</v>
      </c>
      <c r="BI286" s="29">
        <v>1130.95</v>
      </c>
      <c r="BJ286" s="29">
        <v>2499.52</v>
      </c>
      <c r="BK286" s="29">
        <v>998.02</v>
      </c>
      <c r="BL286" s="29">
        <v>1890.33</v>
      </c>
      <c r="BM286" s="29">
        <v>598.64</v>
      </c>
      <c r="BN286" s="29">
        <v>421.81</v>
      </c>
      <c r="BO286" s="29">
        <v>607.45000000000005</v>
      </c>
      <c r="BP286" s="29">
        <v>649.5</v>
      </c>
      <c r="BQ286" s="29">
        <v>414.65</v>
      </c>
      <c r="BR286" s="29">
        <v>549.57000000000005</v>
      </c>
      <c r="BS286" s="29">
        <v>127.47</v>
      </c>
      <c r="BT286" s="29">
        <v>89.95</v>
      </c>
      <c r="BU286" s="29">
        <v>1366.77</v>
      </c>
      <c r="BV286" s="29">
        <v>109.58</v>
      </c>
      <c r="BW286" s="29">
        <v>117.54</v>
      </c>
      <c r="BX286" s="29">
        <v>405.21</v>
      </c>
      <c r="BY286" s="28"/>
      <c r="BZ286" s="28"/>
      <c r="CA286" s="28"/>
      <c r="CB286" s="28"/>
      <c r="CC286" s="29">
        <v>279.08999999999997</v>
      </c>
      <c r="CD286" s="29">
        <v>162.79</v>
      </c>
      <c r="CE286" s="29">
        <v>41.56</v>
      </c>
      <c r="CF286" s="29">
        <v>128.5</v>
      </c>
      <c r="CG286" s="29">
        <v>242.95</v>
      </c>
    </row>
    <row r="287" spans="1:85" x14ac:dyDescent="0.2">
      <c r="A287" s="24" t="s">
        <v>359</v>
      </c>
      <c r="B287" s="29">
        <v>30928.01</v>
      </c>
      <c r="C287" s="28"/>
      <c r="D287" s="29">
        <v>644.51</v>
      </c>
      <c r="E287" s="29">
        <v>1792.08</v>
      </c>
      <c r="F287" s="29">
        <v>4661.21</v>
      </c>
      <c r="G287" s="29">
        <v>1020.04</v>
      </c>
      <c r="H287" s="29">
        <v>1101.6199999999999</v>
      </c>
      <c r="I287" s="29">
        <v>1138.93</v>
      </c>
      <c r="J287" s="29">
        <v>3149.18</v>
      </c>
      <c r="K287" s="29">
        <v>3868.64</v>
      </c>
      <c r="L287" s="29">
        <v>819.2</v>
      </c>
      <c r="M287" s="29">
        <v>4937.6400000000003</v>
      </c>
      <c r="N287" s="29">
        <v>2246.0700000000002</v>
      </c>
      <c r="O287" s="29">
        <v>737.5</v>
      </c>
      <c r="P287" s="29">
        <v>1755.33</v>
      </c>
      <c r="Q287" s="29">
        <v>2249.33</v>
      </c>
      <c r="R287" s="28"/>
      <c r="S287" s="28"/>
      <c r="T287" s="28"/>
      <c r="U287" s="29">
        <v>240.68</v>
      </c>
      <c r="V287" s="29">
        <v>297.85000000000002</v>
      </c>
      <c r="W287" s="28"/>
      <c r="X287" s="29">
        <v>588.42999999999995</v>
      </c>
      <c r="Y287" s="29">
        <v>9.83</v>
      </c>
      <c r="Z287" s="29">
        <v>46.25</v>
      </c>
      <c r="AA287" s="29">
        <v>1792.08</v>
      </c>
      <c r="AB287" s="29">
        <v>597.97</v>
      </c>
      <c r="AC287" s="29">
        <v>80.44</v>
      </c>
      <c r="AD287" s="29">
        <v>68.400000000000006</v>
      </c>
      <c r="AE287" s="29">
        <v>99.04</v>
      </c>
      <c r="AF287" s="29">
        <v>128.29</v>
      </c>
      <c r="AG287" s="29">
        <v>65.010000000000005</v>
      </c>
      <c r="AH287" s="29">
        <v>393.75</v>
      </c>
      <c r="AI287" s="29">
        <v>292.77999999999997</v>
      </c>
      <c r="AJ287" s="29">
        <v>207.28</v>
      </c>
      <c r="AK287" s="29">
        <v>140.88999999999999</v>
      </c>
      <c r="AL287" s="29">
        <v>190.86</v>
      </c>
      <c r="AM287" s="29">
        <v>320.7</v>
      </c>
      <c r="AN287" s="29">
        <v>330.2</v>
      </c>
      <c r="AO287" s="29">
        <v>109.93</v>
      </c>
      <c r="AP287" s="29">
        <v>293.16000000000003</v>
      </c>
      <c r="AQ287" s="29">
        <v>674.48</v>
      </c>
      <c r="AR287" s="29">
        <v>380.3</v>
      </c>
      <c r="AS287" s="29">
        <v>115.47</v>
      </c>
      <c r="AT287" s="29">
        <v>172.26</v>
      </c>
      <c r="AU287" s="29">
        <v>1020.04</v>
      </c>
      <c r="AV287" s="29">
        <v>356.6</v>
      </c>
      <c r="AW287" s="29">
        <v>745.03</v>
      </c>
      <c r="AX287" s="29">
        <v>1138.93</v>
      </c>
      <c r="AY287" s="29">
        <v>217.78</v>
      </c>
      <c r="AZ287" s="29">
        <v>1063.2</v>
      </c>
      <c r="BA287" s="29">
        <v>1868.2</v>
      </c>
      <c r="BB287" s="29">
        <v>647.80999999999995</v>
      </c>
      <c r="BC287" s="29">
        <v>17.55</v>
      </c>
      <c r="BD287" s="29">
        <v>1455.6</v>
      </c>
      <c r="BE287" s="29">
        <v>1571.98</v>
      </c>
      <c r="BF287" s="28"/>
      <c r="BG287" s="29">
        <v>819.2</v>
      </c>
      <c r="BH287" s="29">
        <v>415.54</v>
      </c>
      <c r="BI287" s="29">
        <v>1039.33</v>
      </c>
      <c r="BJ287" s="29">
        <v>2522.23</v>
      </c>
      <c r="BK287" s="29">
        <v>960.53</v>
      </c>
      <c r="BL287" s="29">
        <v>1260.8499999999999</v>
      </c>
      <c r="BM287" s="29">
        <v>542.54</v>
      </c>
      <c r="BN287" s="29">
        <v>442.68</v>
      </c>
      <c r="BO287" s="29">
        <v>737.5</v>
      </c>
      <c r="BP287" s="29">
        <v>618.28</v>
      </c>
      <c r="BQ287" s="29">
        <v>406.73</v>
      </c>
      <c r="BR287" s="29">
        <v>525.12</v>
      </c>
      <c r="BS287" s="29">
        <v>120.22</v>
      </c>
      <c r="BT287" s="29">
        <v>84.98</v>
      </c>
      <c r="BU287" s="29">
        <v>1574</v>
      </c>
      <c r="BV287" s="29">
        <v>106.03</v>
      </c>
      <c r="BW287" s="29">
        <v>140.82</v>
      </c>
      <c r="BX287" s="29">
        <v>428.48</v>
      </c>
      <c r="BY287" s="28"/>
      <c r="BZ287" s="28"/>
      <c r="CA287" s="28"/>
      <c r="CB287" s="28"/>
      <c r="CC287" s="29">
        <v>131</v>
      </c>
      <c r="CD287" s="29">
        <v>109.68</v>
      </c>
      <c r="CE287" s="29">
        <v>42.05</v>
      </c>
      <c r="CF287" s="29">
        <v>121.65</v>
      </c>
      <c r="CG287" s="29">
        <v>134.15</v>
      </c>
    </row>
    <row r="288" spans="1:85" x14ac:dyDescent="0.2">
      <c r="A288" s="24" t="s">
        <v>360</v>
      </c>
      <c r="B288" s="29">
        <v>33730.79</v>
      </c>
      <c r="C288" s="28"/>
      <c r="D288" s="29">
        <v>527.62</v>
      </c>
      <c r="E288" s="29">
        <v>1704.47</v>
      </c>
      <c r="F288" s="29">
        <v>5038.97</v>
      </c>
      <c r="G288" s="29">
        <v>1114.4100000000001</v>
      </c>
      <c r="H288" s="29">
        <v>1394.59</v>
      </c>
      <c r="I288" s="29">
        <v>1196.8399999999999</v>
      </c>
      <c r="J288" s="29">
        <v>3587.65</v>
      </c>
      <c r="K288" s="29">
        <v>5340.47</v>
      </c>
      <c r="L288" s="29">
        <v>782.69</v>
      </c>
      <c r="M288" s="29">
        <v>5417.98</v>
      </c>
      <c r="N288" s="29">
        <v>2231.8200000000002</v>
      </c>
      <c r="O288" s="29">
        <v>700.72</v>
      </c>
      <c r="P288" s="29">
        <v>1870.43</v>
      </c>
      <c r="Q288" s="29">
        <v>1958.69</v>
      </c>
      <c r="R288" s="28"/>
      <c r="S288" s="28"/>
      <c r="T288" s="28"/>
      <c r="U288" s="29">
        <v>346.14</v>
      </c>
      <c r="V288" s="29">
        <v>266.38</v>
      </c>
      <c r="W288" s="28"/>
      <c r="X288" s="29">
        <v>486.05</v>
      </c>
      <c r="Y288" s="29">
        <v>9.7200000000000006</v>
      </c>
      <c r="Z288" s="29">
        <v>31.85</v>
      </c>
      <c r="AA288" s="29">
        <v>1704.47</v>
      </c>
      <c r="AB288" s="29">
        <v>642.35</v>
      </c>
      <c r="AC288" s="29">
        <v>45.89</v>
      </c>
      <c r="AD288" s="29">
        <v>49.47</v>
      </c>
      <c r="AE288" s="29">
        <v>114.39</v>
      </c>
      <c r="AF288" s="29">
        <v>130.08000000000001</v>
      </c>
      <c r="AG288" s="29">
        <v>116</v>
      </c>
      <c r="AH288" s="29">
        <v>524.54</v>
      </c>
      <c r="AI288" s="29">
        <v>331.42</v>
      </c>
      <c r="AJ288" s="29">
        <v>214.32</v>
      </c>
      <c r="AK288" s="29">
        <v>177.95</v>
      </c>
      <c r="AL288" s="29">
        <v>228.68</v>
      </c>
      <c r="AM288" s="29">
        <v>331.28</v>
      </c>
      <c r="AN288" s="29">
        <v>340.71</v>
      </c>
      <c r="AO288" s="29">
        <v>84.94</v>
      </c>
      <c r="AP288" s="29">
        <v>307.27999999999997</v>
      </c>
      <c r="AQ288" s="29">
        <v>670.76</v>
      </c>
      <c r="AR288" s="29">
        <v>417.87</v>
      </c>
      <c r="AS288" s="29">
        <v>123.72</v>
      </c>
      <c r="AT288" s="29">
        <v>187.33</v>
      </c>
      <c r="AU288" s="29">
        <v>1114.4100000000001</v>
      </c>
      <c r="AV288" s="29">
        <v>565.17999999999995</v>
      </c>
      <c r="AW288" s="29">
        <v>829.41</v>
      </c>
      <c r="AX288" s="29">
        <v>1196.8399999999999</v>
      </c>
      <c r="AY288" s="29">
        <v>392.28</v>
      </c>
      <c r="AZ288" s="29">
        <v>1122.6099999999999</v>
      </c>
      <c r="BA288" s="29">
        <v>2072.7600000000002</v>
      </c>
      <c r="BB288" s="29">
        <v>842.98</v>
      </c>
      <c r="BC288" s="29">
        <v>28.83</v>
      </c>
      <c r="BD288" s="29">
        <v>1135.22</v>
      </c>
      <c r="BE288" s="29">
        <v>3146.76</v>
      </c>
      <c r="BF288" s="28"/>
      <c r="BG288" s="29">
        <v>782.69</v>
      </c>
      <c r="BH288" s="29">
        <v>422.81</v>
      </c>
      <c r="BI288" s="29">
        <v>1120.25</v>
      </c>
      <c r="BJ288" s="29">
        <v>2837.79</v>
      </c>
      <c r="BK288" s="29">
        <v>1037.1300000000001</v>
      </c>
      <c r="BL288" s="29">
        <v>1181.52</v>
      </c>
      <c r="BM288" s="29">
        <v>583.04999999999995</v>
      </c>
      <c r="BN288" s="29">
        <v>467.24</v>
      </c>
      <c r="BO288" s="29">
        <v>700.72</v>
      </c>
      <c r="BP288" s="29">
        <v>676.89</v>
      </c>
      <c r="BQ288" s="29">
        <v>428.84</v>
      </c>
      <c r="BR288" s="29">
        <v>539.49</v>
      </c>
      <c r="BS288" s="29">
        <v>133.35</v>
      </c>
      <c r="BT288" s="29">
        <v>91.85</v>
      </c>
      <c r="BU288" s="29">
        <v>1237.1099999999999</v>
      </c>
      <c r="BV288" s="29">
        <v>106.98</v>
      </c>
      <c r="BW288" s="29">
        <v>155.37</v>
      </c>
      <c r="BX288" s="29">
        <v>459.23</v>
      </c>
      <c r="BY288" s="28"/>
      <c r="BZ288" s="28"/>
      <c r="CA288" s="28"/>
      <c r="CB288" s="28"/>
      <c r="CC288" s="29">
        <v>218.4</v>
      </c>
      <c r="CD288" s="29">
        <v>127.74</v>
      </c>
      <c r="CE288" s="29">
        <v>31.9</v>
      </c>
      <c r="CF288" s="29">
        <v>109.65</v>
      </c>
      <c r="CG288" s="29">
        <v>124.83</v>
      </c>
    </row>
    <row r="289" spans="1:85" x14ac:dyDescent="0.2">
      <c r="A289" s="24" t="s">
        <v>361</v>
      </c>
      <c r="B289" s="29">
        <v>32341.22</v>
      </c>
      <c r="C289" s="28"/>
      <c r="D289" s="29">
        <v>772.69</v>
      </c>
      <c r="E289" s="29">
        <v>1628.3</v>
      </c>
      <c r="F289" s="29">
        <v>4417.5200000000004</v>
      </c>
      <c r="G289" s="29">
        <v>1076.52</v>
      </c>
      <c r="H289" s="29">
        <v>1431.65</v>
      </c>
      <c r="I289" s="29">
        <v>1129.76</v>
      </c>
      <c r="J289" s="29">
        <v>3199.56</v>
      </c>
      <c r="K289" s="29">
        <v>5887.69</v>
      </c>
      <c r="L289" s="29">
        <v>784</v>
      </c>
      <c r="M289" s="29">
        <v>4584.54</v>
      </c>
      <c r="N289" s="29">
        <v>2295.7399999999998</v>
      </c>
      <c r="O289" s="29">
        <v>706.98</v>
      </c>
      <c r="P289" s="29">
        <v>1752.1</v>
      </c>
      <c r="Q289" s="29">
        <v>1752.27</v>
      </c>
      <c r="R289" s="28"/>
      <c r="S289" s="28"/>
      <c r="T289" s="28"/>
      <c r="U289" s="29">
        <v>403.85</v>
      </c>
      <c r="V289" s="29">
        <v>210.55</v>
      </c>
      <c r="W289" s="28"/>
      <c r="X289" s="29">
        <v>759.04</v>
      </c>
      <c r="Y289" s="29">
        <v>9.43</v>
      </c>
      <c r="Z289" s="29">
        <v>4.21</v>
      </c>
      <c r="AA289" s="29">
        <v>1628.3</v>
      </c>
      <c r="AB289" s="29">
        <v>559.61</v>
      </c>
      <c r="AC289" s="29">
        <v>62.8</v>
      </c>
      <c r="AD289" s="29">
        <v>44.87</v>
      </c>
      <c r="AE289" s="29">
        <v>97.54</v>
      </c>
      <c r="AF289" s="29">
        <v>141.88</v>
      </c>
      <c r="AG289" s="29">
        <v>73.8</v>
      </c>
      <c r="AH289" s="29">
        <v>362.96</v>
      </c>
      <c r="AI289" s="29">
        <v>317.76</v>
      </c>
      <c r="AJ289" s="29">
        <v>202.12</v>
      </c>
      <c r="AK289" s="29">
        <v>170.72</v>
      </c>
      <c r="AL289" s="29">
        <v>181.68</v>
      </c>
      <c r="AM289" s="29">
        <v>301.58</v>
      </c>
      <c r="AN289" s="29">
        <v>246.01</v>
      </c>
      <c r="AO289" s="29">
        <v>100.61</v>
      </c>
      <c r="AP289" s="29">
        <v>261.10000000000002</v>
      </c>
      <c r="AQ289" s="29">
        <v>608.45000000000005</v>
      </c>
      <c r="AR289" s="29">
        <v>347.93</v>
      </c>
      <c r="AS289" s="29">
        <v>164.31</v>
      </c>
      <c r="AT289" s="29">
        <v>171.76</v>
      </c>
      <c r="AU289" s="29">
        <v>1076.52</v>
      </c>
      <c r="AV289" s="29">
        <v>403.78</v>
      </c>
      <c r="AW289" s="29">
        <v>1027.8699999999999</v>
      </c>
      <c r="AX289" s="29">
        <v>1129.76</v>
      </c>
      <c r="AY289" s="29">
        <v>355.76</v>
      </c>
      <c r="AZ289" s="29">
        <v>1045.78</v>
      </c>
      <c r="BA289" s="29">
        <v>1798.02</v>
      </c>
      <c r="BB289" s="29">
        <v>1453.28</v>
      </c>
      <c r="BC289" s="29">
        <v>74.41</v>
      </c>
      <c r="BD289" s="29">
        <v>1139.44</v>
      </c>
      <c r="BE289" s="29">
        <v>3018.74</v>
      </c>
      <c r="BF289" s="28"/>
      <c r="BG289" s="29">
        <v>784</v>
      </c>
      <c r="BH289" s="29">
        <v>425.82</v>
      </c>
      <c r="BI289" s="29">
        <v>1168.8399999999999</v>
      </c>
      <c r="BJ289" s="29">
        <v>2071.96</v>
      </c>
      <c r="BK289" s="29">
        <v>917.91</v>
      </c>
      <c r="BL289" s="29">
        <v>1307.9000000000001</v>
      </c>
      <c r="BM289" s="29">
        <v>560.05999999999995</v>
      </c>
      <c r="BN289" s="29">
        <v>427.79</v>
      </c>
      <c r="BO289" s="29">
        <v>706.98</v>
      </c>
      <c r="BP289" s="29">
        <v>667.19</v>
      </c>
      <c r="BQ289" s="29">
        <v>381.75</v>
      </c>
      <c r="BR289" s="29">
        <v>494.3</v>
      </c>
      <c r="BS289" s="29">
        <v>120.53</v>
      </c>
      <c r="BT289" s="29">
        <v>88.32</v>
      </c>
      <c r="BU289" s="29">
        <v>1043.83</v>
      </c>
      <c r="BV289" s="29">
        <v>86.03</v>
      </c>
      <c r="BW289" s="29">
        <v>160.94</v>
      </c>
      <c r="BX289" s="29">
        <v>461.47</v>
      </c>
      <c r="BY289" s="28"/>
      <c r="BZ289" s="28"/>
      <c r="CA289" s="28"/>
      <c r="CB289" s="28"/>
      <c r="CC289" s="29">
        <v>252.05</v>
      </c>
      <c r="CD289" s="29">
        <v>151.80000000000001</v>
      </c>
      <c r="CE289" s="29">
        <v>29.19</v>
      </c>
      <c r="CF289" s="29">
        <v>74.11</v>
      </c>
      <c r="CG289" s="29">
        <v>107.25</v>
      </c>
    </row>
    <row r="290" spans="1:85" x14ac:dyDescent="0.2">
      <c r="A290" s="24" t="s">
        <v>362</v>
      </c>
      <c r="B290" s="29">
        <v>29977.69</v>
      </c>
      <c r="C290" s="28"/>
      <c r="D290" s="29">
        <v>708.49</v>
      </c>
      <c r="E290" s="29">
        <v>1554.73</v>
      </c>
      <c r="F290" s="29">
        <v>4289.03</v>
      </c>
      <c r="G290" s="29">
        <v>989.96</v>
      </c>
      <c r="H290" s="29">
        <v>1161.8</v>
      </c>
      <c r="I290" s="29">
        <v>1038.43</v>
      </c>
      <c r="J290" s="29">
        <v>3034.1</v>
      </c>
      <c r="K290" s="29">
        <v>5014.34</v>
      </c>
      <c r="L290" s="29">
        <v>738.04</v>
      </c>
      <c r="M290" s="29">
        <v>4181.7</v>
      </c>
      <c r="N290" s="29">
        <v>1711.01</v>
      </c>
      <c r="O290" s="29">
        <v>730.76</v>
      </c>
      <c r="P290" s="29">
        <v>1835.98</v>
      </c>
      <c r="Q290" s="29">
        <v>2079.65</v>
      </c>
      <c r="R290" s="28"/>
      <c r="S290" s="28"/>
      <c r="T290" s="28"/>
      <c r="U290" s="29">
        <v>334.81</v>
      </c>
      <c r="V290" s="29">
        <v>198.03</v>
      </c>
      <c r="W290" s="28"/>
      <c r="X290" s="29">
        <v>711.43</v>
      </c>
      <c r="Y290" s="29">
        <v>9.7100000000000009</v>
      </c>
      <c r="Z290" s="29">
        <v>-12.65</v>
      </c>
      <c r="AA290" s="29">
        <v>1554.73</v>
      </c>
      <c r="AB290" s="29">
        <v>558.07000000000005</v>
      </c>
      <c r="AC290" s="29">
        <v>42.17</v>
      </c>
      <c r="AD290" s="29">
        <v>37.43</v>
      </c>
      <c r="AE290" s="29">
        <v>114.88</v>
      </c>
      <c r="AF290" s="29">
        <v>139.47999999999999</v>
      </c>
      <c r="AG290" s="29">
        <v>82</v>
      </c>
      <c r="AH290" s="29">
        <v>349.14</v>
      </c>
      <c r="AI290" s="29">
        <v>319.77999999999997</v>
      </c>
      <c r="AJ290" s="29">
        <v>175.3</v>
      </c>
      <c r="AK290" s="29">
        <v>137.1</v>
      </c>
      <c r="AL290" s="29">
        <v>158.86000000000001</v>
      </c>
      <c r="AM290" s="29">
        <v>277.54000000000002</v>
      </c>
      <c r="AN290" s="29">
        <v>279.72000000000003</v>
      </c>
      <c r="AO290" s="29">
        <v>78.84</v>
      </c>
      <c r="AP290" s="29">
        <v>272.39</v>
      </c>
      <c r="AQ290" s="29">
        <v>553.52</v>
      </c>
      <c r="AR290" s="29">
        <v>356.52</v>
      </c>
      <c r="AS290" s="29">
        <v>184.41</v>
      </c>
      <c r="AT290" s="29">
        <v>171.87</v>
      </c>
      <c r="AU290" s="29">
        <v>989.96</v>
      </c>
      <c r="AV290" s="29">
        <v>360.58</v>
      </c>
      <c r="AW290" s="29">
        <v>801.22</v>
      </c>
      <c r="AX290" s="29">
        <v>1038.43</v>
      </c>
      <c r="AY290" s="29">
        <v>314.66000000000003</v>
      </c>
      <c r="AZ290" s="29">
        <v>1164.49</v>
      </c>
      <c r="BA290" s="29">
        <v>1554.95</v>
      </c>
      <c r="BB290" s="29">
        <v>1179.23</v>
      </c>
      <c r="BC290" s="29">
        <v>78.260000000000005</v>
      </c>
      <c r="BD290" s="29">
        <v>1325.07</v>
      </c>
      <c r="BE290" s="29">
        <v>2211.66</v>
      </c>
      <c r="BF290" s="28"/>
      <c r="BG290" s="29">
        <v>738.04</v>
      </c>
      <c r="BH290" s="29">
        <v>409.11</v>
      </c>
      <c r="BI290" s="29">
        <v>1152.6300000000001</v>
      </c>
      <c r="BJ290" s="29">
        <v>1742.27</v>
      </c>
      <c r="BK290" s="29">
        <v>877.7</v>
      </c>
      <c r="BL290" s="29">
        <v>899.37</v>
      </c>
      <c r="BM290" s="29">
        <v>392.8</v>
      </c>
      <c r="BN290" s="29">
        <v>418.83</v>
      </c>
      <c r="BO290" s="29">
        <v>730.76</v>
      </c>
      <c r="BP290" s="29">
        <v>762.47</v>
      </c>
      <c r="BQ290" s="29">
        <v>404.65</v>
      </c>
      <c r="BR290" s="29">
        <v>425.24</v>
      </c>
      <c r="BS290" s="29">
        <v>137.55000000000001</v>
      </c>
      <c r="BT290" s="29">
        <v>106.06</v>
      </c>
      <c r="BU290" s="29">
        <v>1366.76</v>
      </c>
      <c r="BV290" s="29">
        <v>91.05</v>
      </c>
      <c r="BW290" s="29">
        <v>148.03</v>
      </c>
      <c r="BX290" s="29">
        <v>473.8</v>
      </c>
      <c r="BY290" s="28"/>
      <c r="BZ290" s="28"/>
      <c r="CA290" s="28"/>
      <c r="CB290" s="28"/>
      <c r="CC290" s="29">
        <v>208.13</v>
      </c>
      <c r="CD290" s="29">
        <v>126.69</v>
      </c>
      <c r="CE290" s="29">
        <v>33.380000000000003</v>
      </c>
      <c r="CF290" s="29">
        <v>52.45</v>
      </c>
      <c r="CG290" s="29">
        <v>112.2</v>
      </c>
    </row>
    <row r="291" spans="1:85" x14ac:dyDescent="0.2">
      <c r="A291" s="24" t="s">
        <v>363</v>
      </c>
      <c r="B291" s="29">
        <v>29804.26</v>
      </c>
      <c r="C291" s="28"/>
      <c r="D291" s="29">
        <v>652.23</v>
      </c>
      <c r="E291" s="29">
        <v>1439.15</v>
      </c>
      <c r="F291" s="29">
        <v>4305.26</v>
      </c>
      <c r="G291" s="29">
        <v>1071.73</v>
      </c>
      <c r="H291" s="29">
        <v>1242.6400000000001</v>
      </c>
      <c r="I291" s="29">
        <v>1151.1500000000001</v>
      </c>
      <c r="J291" s="29">
        <v>2932.88</v>
      </c>
      <c r="K291" s="29">
        <v>4460.29</v>
      </c>
      <c r="L291" s="29">
        <v>720.24</v>
      </c>
      <c r="M291" s="29">
        <v>4088.42</v>
      </c>
      <c r="N291" s="29">
        <v>2486.77</v>
      </c>
      <c r="O291" s="29">
        <v>658.89</v>
      </c>
      <c r="P291" s="29">
        <v>1813.03</v>
      </c>
      <c r="Q291" s="29">
        <v>1973.03</v>
      </c>
      <c r="R291" s="28"/>
      <c r="S291" s="28"/>
      <c r="T291" s="28"/>
      <c r="U291" s="29">
        <v>318.64</v>
      </c>
      <c r="V291" s="29">
        <v>110.71</v>
      </c>
      <c r="W291" s="28"/>
      <c r="X291" s="29">
        <v>655.13</v>
      </c>
      <c r="Y291" s="29">
        <v>12.5</v>
      </c>
      <c r="Z291" s="29">
        <v>-15.39</v>
      </c>
      <c r="AA291" s="29">
        <v>1439.15</v>
      </c>
      <c r="AB291" s="29">
        <v>552.1</v>
      </c>
      <c r="AC291" s="29">
        <v>47.17</v>
      </c>
      <c r="AD291" s="29">
        <v>47.8</v>
      </c>
      <c r="AE291" s="29">
        <v>125.03</v>
      </c>
      <c r="AF291" s="29">
        <v>136.07</v>
      </c>
      <c r="AG291" s="29">
        <v>97.18</v>
      </c>
      <c r="AH291" s="29">
        <v>363.3</v>
      </c>
      <c r="AI291" s="29">
        <v>322.62</v>
      </c>
      <c r="AJ291" s="29">
        <v>218.3</v>
      </c>
      <c r="AK291" s="29">
        <v>130.61000000000001</v>
      </c>
      <c r="AL291" s="29">
        <v>169.5</v>
      </c>
      <c r="AM291" s="29">
        <v>274.91000000000003</v>
      </c>
      <c r="AN291" s="29">
        <v>267.01</v>
      </c>
      <c r="AO291" s="29">
        <v>79.56</v>
      </c>
      <c r="AP291" s="29">
        <v>280.94</v>
      </c>
      <c r="AQ291" s="29">
        <v>559.64</v>
      </c>
      <c r="AR291" s="29">
        <v>350.34</v>
      </c>
      <c r="AS291" s="29">
        <v>112.77</v>
      </c>
      <c r="AT291" s="29">
        <v>170.41</v>
      </c>
      <c r="AU291" s="29">
        <v>1071.73</v>
      </c>
      <c r="AV291" s="29">
        <v>415.32</v>
      </c>
      <c r="AW291" s="29">
        <v>827.33</v>
      </c>
      <c r="AX291" s="29">
        <v>1151.1500000000001</v>
      </c>
      <c r="AY291" s="29">
        <v>307.49</v>
      </c>
      <c r="AZ291" s="29">
        <v>1104.4000000000001</v>
      </c>
      <c r="BA291" s="29">
        <v>1520.99</v>
      </c>
      <c r="BB291" s="29">
        <v>1055.71</v>
      </c>
      <c r="BC291" s="29">
        <v>295.69</v>
      </c>
      <c r="BD291" s="29">
        <v>1050.3800000000001</v>
      </c>
      <c r="BE291" s="29">
        <v>1848.6</v>
      </c>
      <c r="BF291" s="28"/>
      <c r="BG291" s="29">
        <v>720.24</v>
      </c>
      <c r="BH291" s="29">
        <v>405.44</v>
      </c>
      <c r="BI291" s="29">
        <v>1188.9100000000001</v>
      </c>
      <c r="BJ291" s="29">
        <v>1667.13</v>
      </c>
      <c r="BK291" s="29">
        <v>826.94</v>
      </c>
      <c r="BL291" s="29">
        <v>1651.93</v>
      </c>
      <c r="BM291" s="29">
        <v>382.85</v>
      </c>
      <c r="BN291" s="29">
        <v>451.99</v>
      </c>
      <c r="BO291" s="29">
        <v>658.89</v>
      </c>
      <c r="BP291" s="29">
        <v>723.09</v>
      </c>
      <c r="BQ291" s="29">
        <v>398.16</v>
      </c>
      <c r="BR291" s="29">
        <v>452.13</v>
      </c>
      <c r="BS291" s="29">
        <v>135.47</v>
      </c>
      <c r="BT291" s="29">
        <v>104.19</v>
      </c>
      <c r="BU291" s="29">
        <v>1291.1300000000001</v>
      </c>
      <c r="BV291" s="29">
        <v>84.75</v>
      </c>
      <c r="BW291" s="29">
        <v>133.38</v>
      </c>
      <c r="BX291" s="29">
        <v>463.77</v>
      </c>
      <c r="BY291" s="28"/>
      <c r="BZ291" s="28"/>
      <c r="CA291" s="28"/>
      <c r="CB291" s="28"/>
      <c r="CC291" s="29">
        <v>198.74</v>
      </c>
      <c r="CD291" s="29">
        <v>119.89</v>
      </c>
      <c r="CE291" s="29">
        <v>35.479999999999997</v>
      </c>
      <c r="CF291" s="29">
        <v>33.31</v>
      </c>
      <c r="CG291" s="29">
        <v>41.92</v>
      </c>
    </row>
    <row r="292" spans="1:85" x14ac:dyDescent="0.2">
      <c r="A292" s="24" t="s">
        <v>364</v>
      </c>
      <c r="B292" s="29">
        <v>31231.83</v>
      </c>
      <c r="C292" s="28"/>
      <c r="D292" s="29">
        <v>531.64</v>
      </c>
      <c r="E292" s="29">
        <v>1313.14</v>
      </c>
      <c r="F292" s="29">
        <v>4753.2700000000004</v>
      </c>
      <c r="G292" s="29">
        <v>989.07</v>
      </c>
      <c r="H292" s="29">
        <v>1302.76</v>
      </c>
      <c r="I292" s="29">
        <v>1276.01</v>
      </c>
      <c r="J292" s="29">
        <v>3321.39</v>
      </c>
      <c r="K292" s="29">
        <v>4801.63</v>
      </c>
      <c r="L292" s="29">
        <v>660.73</v>
      </c>
      <c r="M292" s="29">
        <v>4357.0200000000004</v>
      </c>
      <c r="N292" s="29">
        <v>2199.0700000000002</v>
      </c>
      <c r="O292" s="29">
        <v>803.5</v>
      </c>
      <c r="P292" s="29">
        <v>1904.76</v>
      </c>
      <c r="Q292" s="29">
        <v>2098.08</v>
      </c>
      <c r="R292" s="28"/>
      <c r="S292" s="28"/>
      <c r="T292" s="28"/>
      <c r="U292" s="29">
        <v>349.45</v>
      </c>
      <c r="V292" s="29">
        <v>222.43</v>
      </c>
      <c r="W292" s="28"/>
      <c r="X292" s="29">
        <v>523.4</v>
      </c>
      <c r="Y292" s="29">
        <v>12.48</v>
      </c>
      <c r="Z292" s="29">
        <v>-4.24</v>
      </c>
      <c r="AA292" s="29">
        <v>1313.14</v>
      </c>
      <c r="AB292" s="29">
        <v>631.19000000000005</v>
      </c>
      <c r="AC292" s="29">
        <v>57.3</v>
      </c>
      <c r="AD292" s="29">
        <v>56.05</v>
      </c>
      <c r="AE292" s="29">
        <v>226.23</v>
      </c>
      <c r="AF292" s="29">
        <v>188.67</v>
      </c>
      <c r="AG292" s="29">
        <v>117.05</v>
      </c>
      <c r="AH292" s="29">
        <v>404.71</v>
      </c>
      <c r="AI292" s="29">
        <v>327.61</v>
      </c>
      <c r="AJ292" s="29">
        <v>217.58</v>
      </c>
      <c r="AK292" s="29">
        <v>146.30000000000001</v>
      </c>
      <c r="AL292" s="29">
        <v>182.36</v>
      </c>
      <c r="AM292" s="29">
        <v>298.05</v>
      </c>
      <c r="AN292" s="29">
        <v>248.28</v>
      </c>
      <c r="AO292" s="29">
        <v>99.53</v>
      </c>
      <c r="AP292" s="29">
        <v>285.8</v>
      </c>
      <c r="AQ292" s="29">
        <v>599.20000000000005</v>
      </c>
      <c r="AR292" s="29">
        <v>374.03</v>
      </c>
      <c r="AS292" s="29">
        <v>126.39</v>
      </c>
      <c r="AT292" s="29">
        <v>166.95</v>
      </c>
      <c r="AU292" s="29">
        <v>989.07</v>
      </c>
      <c r="AV292" s="29">
        <v>407.61</v>
      </c>
      <c r="AW292" s="29">
        <v>895.15</v>
      </c>
      <c r="AX292" s="29">
        <v>1276.01</v>
      </c>
      <c r="AY292" s="29">
        <v>426.26</v>
      </c>
      <c r="AZ292" s="29">
        <v>1102.5</v>
      </c>
      <c r="BA292" s="29">
        <v>1792.63</v>
      </c>
      <c r="BB292" s="29">
        <v>1272.2</v>
      </c>
      <c r="BC292" s="29">
        <v>128.55000000000001</v>
      </c>
      <c r="BD292" s="29">
        <v>609.21</v>
      </c>
      <c r="BE292" s="29">
        <v>2589.2600000000002</v>
      </c>
      <c r="BF292" s="28"/>
      <c r="BG292" s="29">
        <v>660.73</v>
      </c>
      <c r="BH292" s="29">
        <v>457.23</v>
      </c>
      <c r="BI292" s="29">
        <v>1169.02</v>
      </c>
      <c r="BJ292" s="29">
        <v>1824.78</v>
      </c>
      <c r="BK292" s="29">
        <v>906</v>
      </c>
      <c r="BL292" s="29">
        <v>1322.68</v>
      </c>
      <c r="BM292" s="29">
        <v>391.86</v>
      </c>
      <c r="BN292" s="29">
        <v>484.53</v>
      </c>
      <c r="BO292" s="29">
        <v>803.5</v>
      </c>
      <c r="BP292" s="29">
        <v>760.51</v>
      </c>
      <c r="BQ292" s="29">
        <v>411.47</v>
      </c>
      <c r="BR292" s="29">
        <v>477.35</v>
      </c>
      <c r="BS292" s="29">
        <v>144.88</v>
      </c>
      <c r="BT292" s="29">
        <v>110.54</v>
      </c>
      <c r="BU292" s="29">
        <v>1387.84</v>
      </c>
      <c r="BV292" s="29">
        <v>90.07</v>
      </c>
      <c r="BW292" s="29">
        <v>139.06</v>
      </c>
      <c r="BX292" s="29">
        <v>481.12</v>
      </c>
      <c r="BY292" s="28"/>
      <c r="BZ292" s="28"/>
      <c r="CA292" s="28"/>
      <c r="CB292" s="28"/>
      <c r="CC292" s="29">
        <v>207.51</v>
      </c>
      <c r="CD292" s="29">
        <v>141.94</v>
      </c>
      <c r="CE292" s="29">
        <v>56.96</v>
      </c>
      <c r="CF292" s="29">
        <v>38.53</v>
      </c>
      <c r="CG292" s="29">
        <v>126.94</v>
      </c>
    </row>
    <row r="293" spans="1:85" x14ac:dyDescent="0.2">
      <c r="A293" s="24" t="s">
        <v>365</v>
      </c>
      <c r="B293" s="29">
        <v>30289.360000000001</v>
      </c>
      <c r="C293" s="28"/>
      <c r="D293" s="29">
        <v>836.04</v>
      </c>
      <c r="E293" s="29">
        <v>1205.8800000000001</v>
      </c>
      <c r="F293" s="29">
        <v>3990.97</v>
      </c>
      <c r="G293" s="29">
        <v>1004.56</v>
      </c>
      <c r="H293" s="29">
        <v>1346.25</v>
      </c>
      <c r="I293" s="29">
        <v>956.71</v>
      </c>
      <c r="J293" s="29">
        <v>3314.42</v>
      </c>
      <c r="K293" s="29">
        <v>5699.14</v>
      </c>
      <c r="L293" s="29">
        <v>554.25</v>
      </c>
      <c r="M293" s="29">
        <v>4661.24</v>
      </c>
      <c r="N293" s="29">
        <v>1800.12</v>
      </c>
      <c r="O293" s="29">
        <v>773.36</v>
      </c>
      <c r="P293" s="29">
        <v>1738.99</v>
      </c>
      <c r="Q293" s="29">
        <v>1630.21</v>
      </c>
      <c r="R293" s="28"/>
      <c r="S293" s="28"/>
      <c r="T293" s="28"/>
      <c r="U293" s="29">
        <v>325.70999999999998</v>
      </c>
      <c r="V293" s="29">
        <v>129.31</v>
      </c>
      <c r="W293" s="28"/>
      <c r="X293" s="29">
        <v>802.67</v>
      </c>
      <c r="Y293" s="29">
        <v>11.23</v>
      </c>
      <c r="Z293" s="29">
        <v>22.14</v>
      </c>
      <c r="AA293" s="29">
        <v>1205.8800000000001</v>
      </c>
      <c r="AB293" s="29">
        <v>460.8</v>
      </c>
      <c r="AC293" s="29">
        <v>54.81</v>
      </c>
      <c r="AD293" s="29">
        <v>92.57</v>
      </c>
      <c r="AE293" s="29">
        <v>75.05</v>
      </c>
      <c r="AF293" s="29">
        <v>109.01</v>
      </c>
      <c r="AG293" s="29">
        <v>54.54</v>
      </c>
      <c r="AH293" s="29">
        <v>345.41</v>
      </c>
      <c r="AI293" s="29">
        <v>367.1</v>
      </c>
      <c r="AJ293" s="29">
        <v>203.18</v>
      </c>
      <c r="AK293" s="29">
        <v>102.75</v>
      </c>
      <c r="AL293" s="29">
        <v>155.22</v>
      </c>
      <c r="AM293" s="29">
        <v>264.92</v>
      </c>
      <c r="AN293" s="29">
        <v>257.79000000000002</v>
      </c>
      <c r="AO293" s="29">
        <v>79.2</v>
      </c>
      <c r="AP293" s="29">
        <v>255.6</v>
      </c>
      <c r="AQ293" s="29">
        <v>525.62</v>
      </c>
      <c r="AR293" s="29">
        <v>334.53</v>
      </c>
      <c r="AS293" s="29">
        <v>121.18</v>
      </c>
      <c r="AT293" s="29">
        <v>131.69</v>
      </c>
      <c r="AU293" s="29">
        <v>1004.56</v>
      </c>
      <c r="AV293" s="29">
        <v>457.92</v>
      </c>
      <c r="AW293" s="29">
        <v>888.33</v>
      </c>
      <c r="AX293" s="29">
        <v>956.71</v>
      </c>
      <c r="AY293" s="29">
        <v>285.37</v>
      </c>
      <c r="AZ293" s="29">
        <v>1031.6099999999999</v>
      </c>
      <c r="BA293" s="29">
        <v>1997.43</v>
      </c>
      <c r="BB293" s="29">
        <v>1481.44</v>
      </c>
      <c r="BC293" s="29">
        <v>104.97</v>
      </c>
      <c r="BD293" s="29">
        <v>846.39</v>
      </c>
      <c r="BE293" s="29">
        <v>3103.23</v>
      </c>
      <c r="BF293" s="28"/>
      <c r="BG293" s="29">
        <v>554.25</v>
      </c>
      <c r="BH293" s="29">
        <v>404.43</v>
      </c>
      <c r="BI293" s="29">
        <v>1144.1300000000001</v>
      </c>
      <c r="BJ293" s="29">
        <v>2205.21</v>
      </c>
      <c r="BK293" s="29">
        <v>907.47</v>
      </c>
      <c r="BL293" s="29">
        <v>1020.82</v>
      </c>
      <c r="BM293" s="29">
        <v>410.62</v>
      </c>
      <c r="BN293" s="29">
        <v>368.68</v>
      </c>
      <c r="BO293" s="29">
        <v>773.36</v>
      </c>
      <c r="BP293" s="29">
        <v>605.32000000000005</v>
      </c>
      <c r="BQ293" s="29">
        <v>393.61</v>
      </c>
      <c r="BR293" s="29">
        <v>520.84</v>
      </c>
      <c r="BS293" s="29">
        <v>119.43</v>
      </c>
      <c r="BT293" s="29">
        <v>99.8</v>
      </c>
      <c r="BU293" s="29">
        <v>963.37</v>
      </c>
      <c r="BV293" s="29">
        <v>86.47</v>
      </c>
      <c r="BW293" s="29">
        <v>148.06</v>
      </c>
      <c r="BX293" s="29">
        <v>432.32</v>
      </c>
      <c r="BY293" s="28"/>
      <c r="BZ293" s="28"/>
      <c r="CA293" s="28"/>
      <c r="CB293" s="28"/>
      <c r="CC293" s="29">
        <v>196.25</v>
      </c>
      <c r="CD293" s="29">
        <v>129.44999999999999</v>
      </c>
      <c r="CE293" s="29">
        <v>62.55</v>
      </c>
      <c r="CF293" s="29">
        <v>40.090000000000003</v>
      </c>
      <c r="CG293" s="29">
        <v>26.67</v>
      </c>
    </row>
    <row r="294" spans="1:85" x14ac:dyDescent="0.2">
      <c r="A294" s="24" t="s">
        <v>366</v>
      </c>
      <c r="B294" s="29">
        <v>27991.83</v>
      </c>
      <c r="C294" s="28"/>
      <c r="D294" s="29">
        <v>812.5</v>
      </c>
      <c r="E294" s="29">
        <v>1716.54</v>
      </c>
      <c r="F294" s="29">
        <v>4229.57</v>
      </c>
      <c r="G294" s="29">
        <v>967.92</v>
      </c>
      <c r="H294" s="29">
        <v>1029.6400000000001</v>
      </c>
      <c r="I294" s="29">
        <v>774.65</v>
      </c>
      <c r="J294" s="29">
        <v>2575.4499999999998</v>
      </c>
      <c r="K294" s="29">
        <v>3662.31</v>
      </c>
      <c r="L294" s="29">
        <v>586.41999999999996</v>
      </c>
      <c r="M294" s="29">
        <v>4367.59</v>
      </c>
      <c r="N294" s="29">
        <v>1961.06</v>
      </c>
      <c r="O294" s="29">
        <v>326.94</v>
      </c>
      <c r="P294" s="29">
        <v>1996.79</v>
      </c>
      <c r="Q294" s="29">
        <v>2086.58</v>
      </c>
      <c r="R294" s="28"/>
      <c r="S294" s="28"/>
      <c r="T294" s="28"/>
      <c r="U294" s="29">
        <v>345.49</v>
      </c>
      <c r="V294" s="29">
        <v>273.92</v>
      </c>
      <c r="W294" s="28"/>
      <c r="X294" s="29">
        <v>763.05</v>
      </c>
      <c r="Y294" s="29">
        <v>10.57</v>
      </c>
      <c r="Z294" s="29">
        <v>38.869999999999997</v>
      </c>
      <c r="AA294" s="29">
        <v>1716.54</v>
      </c>
      <c r="AB294" s="29">
        <v>500.27</v>
      </c>
      <c r="AC294" s="29">
        <v>61.06</v>
      </c>
      <c r="AD294" s="29">
        <v>54.43</v>
      </c>
      <c r="AE294" s="29">
        <v>93.99</v>
      </c>
      <c r="AF294" s="29">
        <v>128.13</v>
      </c>
      <c r="AG294" s="29">
        <v>58.34</v>
      </c>
      <c r="AH294" s="29">
        <v>373.7</v>
      </c>
      <c r="AI294" s="29">
        <v>372.39</v>
      </c>
      <c r="AJ294" s="29">
        <v>180.18</v>
      </c>
      <c r="AK294" s="29">
        <v>126.91</v>
      </c>
      <c r="AL294" s="29">
        <v>158.66</v>
      </c>
      <c r="AM294" s="29">
        <v>246.17</v>
      </c>
      <c r="AN294" s="29">
        <v>264.18</v>
      </c>
      <c r="AO294" s="29">
        <v>88.67</v>
      </c>
      <c r="AP294" s="29">
        <v>280.67</v>
      </c>
      <c r="AQ294" s="29">
        <v>581.94000000000005</v>
      </c>
      <c r="AR294" s="29">
        <v>402.67</v>
      </c>
      <c r="AS294" s="29">
        <v>109.09</v>
      </c>
      <c r="AT294" s="29">
        <v>148.1</v>
      </c>
      <c r="AU294" s="29">
        <v>967.92</v>
      </c>
      <c r="AV294" s="29">
        <v>347.68</v>
      </c>
      <c r="AW294" s="29">
        <v>681.96</v>
      </c>
      <c r="AX294" s="29">
        <v>774.65</v>
      </c>
      <c r="AY294" s="29">
        <v>247.42</v>
      </c>
      <c r="AZ294" s="29">
        <v>1054.8699999999999</v>
      </c>
      <c r="BA294" s="29">
        <v>1273.1600000000001</v>
      </c>
      <c r="BB294" s="29">
        <v>1104.67</v>
      </c>
      <c r="BC294" s="29">
        <v>145.97</v>
      </c>
      <c r="BD294" s="29">
        <v>1296.1300000000001</v>
      </c>
      <c r="BE294" s="29">
        <v>964.95</v>
      </c>
      <c r="BF294" s="28"/>
      <c r="BG294" s="29">
        <v>586.41999999999996</v>
      </c>
      <c r="BH294" s="29">
        <v>406.62</v>
      </c>
      <c r="BI294" s="29">
        <v>1151.78</v>
      </c>
      <c r="BJ294" s="29">
        <v>1857.31</v>
      </c>
      <c r="BK294" s="29">
        <v>951.88</v>
      </c>
      <c r="BL294" s="29">
        <v>922.61</v>
      </c>
      <c r="BM294" s="29">
        <v>701.6</v>
      </c>
      <c r="BN294" s="29">
        <v>336.85</v>
      </c>
      <c r="BO294" s="29">
        <v>326.94</v>
      </c>
      <c r="BP294" s="29">
        <v>770.02</v>
      </c>
      <c r="BQ294" s="29">
        <v>416.93</v>
      </c>
      <c r="BR294" s="29">
        <v>573.75</v>
      </c>
      <c r="BS294" s="29">
        <v>139.25</v>
      </c>
      <c r="BT294" s="29">
        <v>96.84</v>
      </c>
      <c r="BU294" s="29">
        <v>1493.14</v>
      </c>
      <c r="BV294" s="29">
        <v>97.33</v>
      </c>
      <c r="BW294" s="29">
        <v>108.78</v>
      </c>
      <c r="BX294" s="29">
        <v>387.34</v>
      </c>
      <c r="BY294" s="28"/>
      <c r="BZ294" s="28"/>
      <c r="CA294" s="28"/>
      <c r="CB294" s="28"/>
      <c r="CC294" s="29">
        <v>201.96</v>
      </c>
      <c r="CD294" s="29">
        <v>143.53</v>
      </c>
      <c r="CE294" s="29">
        <v>69.459999999999994</v>
      </c>
      <c r="CF294" s="29">
        <v>45</v>
      </c>
      <c r="CG294" s="29">
        <v>159.47</v>
      </c>
    </row>
    <row r="295" spans="1:85" x14ac:dyDescent="0.2">
      <c r="A295" s="24" t="s">
        <v>367</v>
      </c>
      <c r="B295" s="29">
        <v>28359.19</v>
      </c>
      <c r="C295" s="28"/>
      <c r="D295" s="29">
        <v>738.51</v>
      </c>
      <c r="E295" s="29">
        <v>1860.66</v>
      </c>
      <c r="F295" s="29">
        <v>4220.5600000000004</v>
      </c>
      <c r="G295" s="29">
        <v>967.35</v>
      </c>
      <c r="H295" s="29">
        <v>1321.57</v>
      </c>
      <c r="I295" s="29">
        <v>791.21</v>
      </c>
      <c r="J295" s="29">
        <v>3209.78</v>
      </c>
      <c r="K295" s="29">
        <v>3188.45</v>
      </c>
      <c r="L295" s="29">
        <v>511.1</v>
      </c>
      <c r="M295" s="29">
        <v>4481.45</v>
      </c>
      <c r="N295" s="29">
        <v>1862.05</v>
      </c>
      <c r="O295" s="29">
        <v>500.91</v>
      </c>
      <c r="P295" s="29">
        <v>1871.68</v>
      </c>
      <c r="Q295" s="29">
        <v>1944.54</v>
      </c>
      <c r="R295" s="28"/>
      <c r="S295" s="28"/>
      <c r="T295" s="28"/>
      <c r="U295" s="29">
        <v>344.49</v>
      </c>
      <c r="V295" s="29">
        <v>198.19</v>
      </c>
      <c r="W295" s="28"/>
      <c r="X295" s="29">
        <v>683.87</v>
      </c>
      <c r="Y295" s="29">
        <v>8.0399999999999991</v>
      </c>
      <c r="Z295" s="29">
        <v>46.59</v>
      </c>
      <c r="AA295" s="29">
        <v>1860.66</v>
      </c>
      <c r="AB295" s="29">
        <v>539.14</v>
      </c>
      <c r="AC295" s="29">
        <v>53.26</v>
      </c>
      <c r="AD295" s="29">
        <v>47.56</v>
      </c>
      <c r="AE295" s="29">
        <v>79.75</v>
      </c>
      <c r="AF295" s="29">
        <v>133.94</v>
      </c>
      <c r="AG295" s="29">
        <v>74.38</v>
      </c>
      <c r="AH295" s="29">
        <v>395.46</v>
      </c>
      <c r="AI295" s="29">
        <v>379.83</v>
      </c>
      <c r="AJ295" s="29">
        <v>170.29</v>
      </c>
      <c r="AK295" s="29">
        <v>120.07</v>
      </c>
      <c r="AL295" s="29">
        <v>199.17</v>
      </c>
      <c r="AM295" s="29">
        <v>262.38</v>
      </c>
      <c r="AN295" s="29">
        <v>262.02999999999997</v>
      </c>
      <c r="AO295" s="29">
        <v>101.05</v>
      </c>
      <c r="AP295" s="29">
        <v>262.99</v>
      </c>
      <c r="AQ295" s="29">
        <v>555.29999999999995</v>
      </c>
      <c r="AR295" s="29">
        <v>341.45</v>
      </c>
      <c r="AS295" s="29">
        <v>113.94</v>
      </c>
      <c r="AT295" s="29">
        <v>128.59</v>
      </c>
      <c r="AU295" s="29">
        <v>967.35</v>
      </c>
      <c r="AV295" s="29">
        <v>549.61</v>
      </c>
      <c r="AW295" s="29">
        <v>771.96</v>
      </c>
      <c r="AX295" s="29">
        <v>791.21</v>
      </c>
      <c r="AY295" s="29">
        <v>328.85</v>
      </c>
      <c r="AZ295" s="29">
        <v>1030.44</v>
      </c>
      <c r="BA295" s="29">
        <v>1850.49</v>
      </c>
      <c r="BB295" s="29">
        <v>1094.74</v>
      </c>
      <c r="BC295" s="29">
        <v>101.66</v>
      </c>
      <c r="BD295" s="29">
        <v>822.42</v>
      </c>
      <c r="BE295" s="29">
        <v>963.34</v>
      </c>
      <c r="BF295" s="28"/>
      <c r="BG295" s="29">
        <v>511.1</v>
      </c>
      <c r="BH295" s="29">
        <v>428.47</v>
      </c>
      <c r="BI295" s="29">
        <v>1152.0999999999999</v>
      </c>
      <c r="BJ295" s="29">
        <v>1974.56</v>
      </c>
      <c r="BK295" s="29">
        <v>926.32</v>
      </c>
      <c r="BL295" s="29">
        <v>1098.56</v>
      </c>
      <c r="BM295" s="29">
        <v>382.6</v>
      </c>
      <c r="BN295" s="29">
        <v>380.9</v>
      </c>
      <c r="BO295" s="29">
        <v>500.91</v>
      </c>
      <c r="BP295" s="29">
        <v>661.15</v>
      </c>
      <c r="BQ295" s="29">
        <v>390.15</v>
      </c>
      <c r="BR295" s="29">
        <v>604.96</v>
      </c>
      <c r="BS295" s="29">
        <v>123.98</v>
      </c>
      <c r="BT295" s="29">
        <v>91.46</v>
      </c>
      <c r="BU295" s="29">
        <v>1347.99</v>
      </c>
      <c r="BV295" s="29">
        <v>97.95</v>
      </c>
      <c r="BW295" s="29">
        <v>113.41</v>
      </c>
      <c r="BX295" s="29">
        <v>385.18</v>
      </c>
      <c r="BY295" s="28"/>
      <c r="BZ295" s="28"/>
      <c r="CA295" s="28"/>
      <c r="CB295" s="28"/>
      <c r="CC295" s="29">
        <v>188.85</v>
      </c>
      <c r="CD295" s="29">
        <v>155.63</v>
      </c>
      <c r="CE295" s="29">
        <v>96.64</v>
      </c>
      <c r="CF295" s="29">
        <v>39.39</v>
      </c>
      <c r="CG295" s="29">
        <v>62.17</v>
      </c>
    </row>
    <row r="296" spans="1:85" x14ac:dyDescent="0.2">
      <c r="A296" s="24" t="s">
        <v>368</v>
      </c>
      <c r="B296" s="29">
        <v>29888.91</v>
      </c>
      <c r="C296" s="28"/>
      <c r="D296" s="29">
        <v>589.87</v>
      </c>
      <c r="E296" s="29">
        <v>1916.89</v>
      </c>
      <c r="F296" s="29">
        <v>4731.3900000000003</v>
      </c>
      <c r="G296" s="29">
        <v>1059.57</v>
      </c>
      <c r="H296" s="29">
        <v>1460.17</v>
      </c>
      <c r="I296" s="29">
        <v>745.16</v>
      </c>
      <c r="J296" s="29">
        <v>3389.51</v>
      </c>
      <c r="K296" s="29">
        <v>3302.77</v>
      </c>
      <c r="L296" s="29">
        <v>598.42999999999995</v>
      </c>
      <c r="M296" s="29">
        <v>4676.99</v>
      </c>
      <c r="N296" s="29">
        <v>2467.0700000000002</v>
      </c>
      <c r="O296" s="29">
        <v>364.52</v>
      </c>
      <c r="P296" s="29">
        <v>1867.6</v>
      </c>
      <c r="Q296" s="29">
        <v>1809.85</v>
      </c>
      <c r="R296" s="28"/>
      <c r="S296" s="28"/>
      <c r="T296" s="28"/>
      <c r="U296" s="29">
        <v>360.86</v>
      </c>
      <c r="V296" s="29">
        <v>219.4</v>
      </c>
      <c r="W296" s="28"/>
      <c r="X296" s="29">
        <v>535.42999999999995</v>
      </c>
      <c r="Y296" s="29">
        <v>9.66</v>
      </c>
      <c r="Z296" s="29">
        <v>44.78</v>
      </c>
      <c r="AA296" s="29">
        <v>1916.89</v>
      </c>
      <c r="AB296" s="29">
        <v>541.82000000000005</v>
      </c>
      <c r="AC296" s="29">
        <v>40.450000000000003</v>
      </c>
      <c r="AD296" s="29">
        <v>62.01</v>
      </c>
      <c r="AE296" s="29">
        <v>100.37</v>
      </c>
      <c r="AF296" s="29">
        <v>156.22</v>
      </c>
      <c r="AG296" s="29">
        <v>105.01</v>
      </c>
      <c r="AH296" s="29">
        <v>415.86</v>
      </c>
      <c r="AI296" s="29">
        <v>390.94</v>
      </c>
      <c r="AJ296" s="29">
        <v>182.42</v>
      </c>
      <c r="AK296" s="29">
        <v>201.54</v>
      </c>
      <c r="AL296" s="29">
        <v>224.01</v>
      </c>
      <c r="AM296" s="29">
        <v>282.83</v>
      </c>
      <c r="AN296" s="29">
        <v>276</v>
      </c>
      <c r="AO296" s="29">
        <v>111.9</v>
      </c>
      <c r="AP296" s="29">
        <v>300</v>
      </c>
      <c r="AQ296" s="29">
        <v>623.45000000000005</v>
      </c>
      <c r="AR296" s="29">
        <v>417.1</v>
      </c>
      <c r="AS296" s="29">
        <v>140.49</v>
      </c>
      <c r="AT296" s="29">
        <v>158.97</v>
      </c>
      <c r="AU296" s="29">
        <v>1059.57</v>
      </c>
      <c r="AV296" s="29">
        <v>621.54</v>
      </c>
      <c r="AW296" s="29">
        <v>838.63</v>
      </c>
      <c r="AX296" s="29">
        <v>745.16</v>
      </c>
      <c r="AY296" s="29">
        <v>376.47</v>
      </c>
      <c r="AZ296" s="29">
        <v>1044.72</v>
      </c>
      <c r="BA296" s="29">
        <v>1968.32</v>
      </c>
      <c r="BB296" s="29">
        <v>1299.77</v>
      </c>
      <c r="BC296" s="29">
        <v>61.94</v>
      </c>
      <c r="BD296" s="29">
        <v>431.16</v>
      </c>
      <c r="BE296" s="29">
        <v>1369.35</v>
      </c>
      <c r="BF296" s="28"/>
      <c r="BG296" s="29">
        <v>598.42999999999995</v>
      </c>
      <c r="BH296" s="29">
        <v>457.39</v>
      </c>
      <c r="BI296" s="29">
        <v>1179.75</v>
      </c>
      <c r="BJ296" s="29">
        <v>2075.4299999999998</v>
      </c>
      <c r="BK296" s="29">
        <v>964.42</v>
      </c>
      <c r="BL296" s="29">
        <v>1491.9</v>
      </c>
      <c r="BM296" s="29">
        <v>541.47</v>
      </c>
      <c r="BN296" s="29">
        <v>433.7</v>
      </c>
      <c r="BO296" s="29">
        <v>364.52</v>
      </c>
      <c r="BP296" s="29">
        <v>585.58000000000004</v>
      </c>
      <c r="BQ296" s="29">
        <v>398.94</v>
      </c>
      <c r="BR296" s="29">
        <v>669.84</v>
      </c>
      <c r="BS296" s="29">
        <v>120.54</v>
      </c>
      <c r="BT296" s="29">
        <v>92.69</v>
      </c>
      <c r="BU296" s="29">
        <v>1189.1600000000001</v>
      </c>
      <c r="BV296" s="29">
        <v>103.26</v>
      </c>
      <c r="BW296" s="29">
        <v>124.41</v>
      </c>
      <c r="BX296" s="29">
        <v>393.02</v>
      </c>
      <c r="BY296" s="28"/>
      <c r="BZ296" s="28"/>
      <c r="CA296" s="28"/>
      <c r="CB296" s="28"/>
      <c r="CC296" s="29">
        <v>193.95</v>
      </c>
      <c r="CD296" s="29">
        <v>166.91</v>
      </c>
      <c r="CE296" s="29">
        <v>94.1</v>
      </c>
      <c r="CF296" s="29">
        <v>29.55</v>
      </c>
      <c r="CG296" s="29">
        <v>95.75</v>
      </c>
    </row>
    <row r="297" spans="1:85" x14ac:dyDescent="0.2">
      <c r="A297" s="24" t="s">
        <v>369</v>
      </c>
      <c r="B297" s="29">
        <v>28315.41</v>
      </c>
      <c r="C297" s="28"/>
      <c r="D297" s="29">
        <v>832.31</v>
      </c>
      <c r="E297" s="29">
        <v>1070.8800000000001</v>
      </c>
      <c r="F297" s="29">
        <v>4049.13</v>
      </c>
      <c r="G297" s="29">
        <v>1265.81</v>
      </c>
      <c r="H297" s="29">
        <v>1377.86</v>
      </c>
      <c r="I297" s="29">
        <v>719.12</v>
      </c>
      <c r="J297" s="29">
        <v>3502.86</v>
      </c>
      <c r="K297" s="29">
        <v>2753.23</v>
      </c>
      <c r="L297" s="29">
        <v>702.78</v>
      </c>
      <c r="M297" s="29">
        <v>4610.99</v>
      </c>
      <c r="N297" s="29">
        <v>2315.61</v>
      </c>
      <c r="O297" s="29">
        <v>509.35</v>
      </c>
      <c r="P297" s="29">
        <v>1934.34</v>
      </c>
      <c r="Q297" s="29">
        <v>1757.48</v>
      </c>
      <c r="R297" s="28"/>
      <c r="S297" s="28"/>
      <c r="T297" s="28"/>
      <c r="U297" s="29">
        <v>299.5</v>
      </c>
      <c r="V297" s="29">
        <v>201.48</v>
      </c>
      <c r="W297" s="28"/>
      <c r="X297" s="29">
        <v>791.3</v>
      </c>
      <c r="Y297" s="29">
        <v>4.54</v>
      </c>
      <c r="Z297" s="29">
        <v>36.47</v>
      </c>
      <c r="AA297" s="29">
        <v>1070.8800000000001</v>
      </c>
      <c r="AB297" s="29">
        <v>501.97</v>
      </c>
      <c r="AC297" s="29">
        <v>50.06</v>
      </c>
      <c r="AD297" s="29">
        <v>45.96</v>
      </c>
      <c r="AE297" s="29">
        <v>86.02</v>
      </c>
      <c r="AF297" s="29">
        <v>136.37</v>
      </c>
      <c r="AG297" s="29">
        <v>63.42</v>
      </c>
      <c r="AH297" s="29">
        <v>157.69</v>
      </c>
      <c r="AI297" s="29">
        <v>383.53</v>
      </c>
      <c r="AJ297" s="29">
        <v>140.71</v>
      </c>
      <c r="AK297" s="29">
        <v>146.87</v>
      </c>
      <c r="AL297" s="29">
        <v>177.34</v>
      </c>
      <c r="AM297" s="29">
        <v>284.77</v>
      </c>
      <c r="AN297" s="29">
        <v>280.02999999999997</v>
      </c>
      <c r="AO297" s="29">
        <v>77.59</v>
      </c>
      <c r="AP297" s="29">
        <v>273.45999999999998</v>
      </c>
      <c r="AQ297" s="29">
        <v>566.48</v>
      </c>
      <c r="AR297" s="29">
        <v>411.97</v>
      </c>
      <c r="AS297" s="29">
        <v>115.6</v>
      </c>
      <c r="AT297" s="29">
        <v>149.30000000000001</v>
      </c>
      <c r="AU297" s="29">
        <v>1265.81</v>
      </c>
      <c r="AV297" s="29">
        <v>475.9</v>
      </c>
      <c r="AW297" s="29">
        <v>901.96</v>
      </c>
      <c r="AX297" s="29">
        <v>719.12</v>
      </c>
      <c r="AY297" s="29">
        <v>381.1</v>
      </c>
      <c r="AZ297" s="29">
        <v>988.15</v>
      </c>
      <c r="BA297" s="29">
        <v>2133.62</v>
      </c>
      <c r="BB297" s="29">
        <v>844.49</v>
      </c>
      <c r="BC297" s="29">
        <v>28.25</v>
      </c>
      <c r="BD297" s="29">
        <v>556.64</v>
      </c>
      <c r="BE297" s="29">
        <v>1130.1400000000001</v>
      </c>
      <c r="BF297" s="28"/>
      <c r="BG297" s="29">
        <v>702.78</v>
      </c>
      <c r="BH297" s="29">
        <v>406.41</v>
      </c>
      <c r="BI297" s="29">
        <v>1164.0999999999999</v>
      </c>
      <c r="BJ297" s="29">
        <v>2144.4899999999998</v>
      </c>
      <c r="BK297" s="29">
        <v>895.98</v>
      </c>
      <c r="BL297" s="29">
        <v>1231.55</v>
      </c>
      <c r="BM297" s="29">
        <v>613.95000000000005</v>
      </c>
      <c r="BN297" s="29">
        <v>470.11</v>
      </c>
      <c r="BO297" s="29">
        <v>509.35</v>
      </c>
      <c r="BP297" s="29">
        <v>662.78</v>
      </c>
      <c r="BQ297" s="29">
        <v>397.57</v>
      </c>
      <c r="BR297" s="29">
        <v>661.2</v>
      </c>
      <c r="BS297" s="29">
        <v>124.82</v>
      </c>
      <c r="BT297" s="29">
        <v>87.97</v>
      </c>
      <c r="BU297" s="29">
        <v>1136.03</v>
      </c>
      <c r="BV297" s="29">
        <v>98.4</v>
      </c>
      <c r="BW297" s="29">
        <v>109.41</v>
      </c>
      <c r="BX297" s="29">
        <v>413.64</v>
      </c>
      <c r="BY297" s="28"/>
      <c r="BZ297" s="28"/>
      <c r="CA297" s="28"/>
      <c r="CB297" s="28"/>
      <c r="CC297" s="29">
        <v>176.57</v>
      </c>
      <c r="CD297" s="29">
        <v>122.93</v>
      </c>
      <c r="CE297" s="29">
        <v>47.2</v>
      </c>
      <c r="CF297" s="29">
        <v>20.6</v>
      </c>
      <c r="CG297" s="29">
        <v>133.68</v>
      </c>
    </row>
    <row r="298" spans="1:85" x14ac:dyDescent="0.2">
      <c r="A298" s="24" t="s">
        <v>370</v>
      </c>
      <c r="B298" s="29">
        <v>30793.66</v>
      </c>
      <c r="C298" s="28"/>
      <c r="D298" s="29">
        <v>778.61</v>
      </c>
      <c r="E298" s="29">
        <v>1394.19</v>
      </c>
      <c r="F298" s="29">
        <v>4572.9799999999996</v>
      </c>
      <c r="G298" s="29">
        <v>1386.14</v>
      </c>
      <c r="H298" s="29">
        <v>1066.0899999999999</v>
      </c>
      <c r="I298" s="29">
        <v>910.78</v>
      </c>
      <c r="J298" s="29">
        <v>3023.94</v>
      </c>
      <c r="K298" s="29">
        <v>2893.09</v>
      </c>
      <c r="L298" s="29">
        <v>680.18</v>
      </c>
      <c r="M298" s="29">
        <v>4699.0200000000004</v>
      </c>
      <c r="N298" s="29">
        <v>3446.75</v>
      </c>
      <c r="O298" s="29">
        <v>679.45</v>
      </c>
      <c r="P298" s="29">
        <v>2106.77</v>
      </c>
      <c r="Q298" s="29">
        <v>2274.08</v>
      </c>
      <c r="R298" s="28"/>
      <c r="S298" s="28"/>
      <c r="T298" s="28"/>
      <c r="U298" s="29">
        <v>329.83</v>
      </c>
      <c r="V298" s="29">
        <v>213</v>
      </c>
      <c r="W298" s="28"/>
      <c r="X298" s="29">
        <v>744.48</v>
      </c>
      <c r="Y298" s="29">
        <v>6.73</v>
      </c>
      <c r="Z298" s="29">
        <v>27.4</v>
      </c>
      <c r="AA298" s="29">
        <v>1394.19</v>
      </c>
      <c r="AB298" s="29">
        <v>561.92999999999995</v>
      </c>
      <c r="AC298" s="29">
        <v>44.43</v>
      </c>
      <c r="AD298" s="29">
        <v>75.45</v>
      </c>
      <c r="AE298" s="29">
        <v>89.47</v>
      </c>
      <c r="AF298" s="29">
        <v>153.59</v>
      </c>
      <c r="AG298" s="29">
        <v>69.38</v>
      </c>
      <c r="AH298" s="29">
        <v>365.57</v>
      </c>
      <c r="AI298" s="29">
        <v>442.84</v>
      </c>
      <c r="AJ298" s="29">
        <v>184.34</v>
      </c>
      <c r="AK298" s="29">
        <v>160.51</v>
      </c>
      <c r="AL298" s="29">
        <v>49.79</v>
      </c>
      <c r="AM298" s="29">
        <v>279.08999999999997</v>
      </c>
      <c r="AN298" s="29">
        <v>286.20999999999998</v>
      </c>
      <c r="AO298" s="29">
        <v>79.91</v>
      </c>
      <c r="AP298" s="29">
        <v>309.91000000000003</v>
      </c>
      <c r="AQ298" s="29">
        <v>624.54999999999995</v>
      </c>
      <c r="AR298" s="29">
        <v>489.55</v>
      </c>
      <c r="AS298" s="29">
        <v>130.34</v>
      </c>
      <c r="AT298" s="29">
        <v>176.12</v>
      </c>
      <c r="AU298" s="29">
        <v>1386.14</v>
      </c>
      <c r="AV298" s="29">
        <v>384.85</v>
      </c>
      <c r="AW298" s="29">
        <v>681.24</v>
      </c>
      <c r="AX298" s="29">
        <v>910.78</v>
      </c>
      <c r="AY298" s="29">
        <v>286.8</v>
      </c>
      <c r="AZ298" s="29">
        <v>1002.58</v>
      </c>
      <c r="BA298" s="29">
        <v>1734.56</v>
      </c>
      <c r="BB298" s="29">
        <v>866.81</v>
      </c>
      <c r="BC298" s="29">
        <v>200.08</v>
      </c>
      <c r="BD298" s="29">
        <v>723.83</v>
      </c>
      <c r="BE298" s="29">
        <v>932.82</v>
      </c>
      <c r="BF298" s="28"/>
      <c r="BG298" s="29">
        <v>680.18</v>
      </c>
      <c r="BH298" s="29">
        <v>420.81</v>
      </c>
      <c r="BI298" s="29">
        <v>1192.3499999999999</v>
      </c>
      <c r="BJ298" s="29">
        <v>2079.4299999999998</v>
      </c>
      <c r="BK298" s="29">
        <v>1006.43</v>
      </c>
      <c r="BL298" s="29">
        <v>2559.71</v>
      </c>
      <c r="BM298" s="29">
        <v>406.61</v>
      </c>
      <c r="BN298" s="29">
        <v>480.44</v>
      </c>
      <c r="BO298" s="29">
        <v>679.45</v>
      </c>
      <c r="BP298" s="29">
        <v>778.81</v>
      </c>
      <c r="BQ298" s="29">
        <v>417.52</v>
      </c>
      <c r="BR298" s="29">
        <v>680.22</v>
      </c>
      <c r="BS298" s="29">
        <v>142.07</v>
      </c>
      <c r="BT298" s="29">
        <v>88.15</v>
      </c>
      <c r="BU298" s="29">
        <v>1621.09</v>
      </c>
      <c r="BV298" s="29">
        <v>101.52</v>
      </c>
      <c r="BW298" s="29">
        <v>113.08</v>
      </c>
      <c r="BX298" s="29">
        <v>438.39</v>
      </c>
      <c r="BY298" s="28"/>
      <c r="BZ298" s="28"/>
      <c r="CA298" s="28"/>
      <c r="CB298" s="28"/>
      <c r="CC298" s="29">
        <v>191.74</v>
      </c>
      <c r="CD298" s="29">
        <v>138.09</v>
      </c>
      <c r="CE298" s="29">
        <v>55.36</v>
      </c>
      <c r="CF298" s="29">
        <v>28.59</v>
      </c>
      <c r="CG298" s="29">
        <v>129.05000000000001</v>
      </c>
    </row>
    <row r="299" spans="1:85" x14ac:dyDescent="0.2">
      <c r="A299" s="24" t="s">
        <v>371</v>
      </c>
      <c r="B299" s="29">
        <v>30545.05</v>
      </c>
      <c r="C299" s="28"/>
      <c r="D299" s="29">
        <v>758.56</v>
      </c>
      <c r="E299" s="29">
        <v>1425.68</v>
      </c>
      <c r="F299" s="29">
        <v>4664.66</v>
      </c>
      <c r="G299" s="29">
        <v>1404.7</v>
      </c>
      <c r="H299" s="29">
        <v>1462.67</v>
      </c>
      <c r="I299" s="29">
        <v>972.68</v>
      </c>
      <c r="J299" s="29">
        <v>3381.43</v>
      </c>
      <c r="K299" s="29">
        <v>2933.37</v>
      </c>
      <c r="L299" s="29">
        <v>721.15</v>
      </c>
      <c r="M299" s="29">
        <v>4840.28</v>
      </c>
      <c r="N299" s="29">
        <v>2043.06</v>
      </c>
      <c r="O299" s="29">
        <v>624.37</v>
      </c>
      <c r="P299" s="29">
        <v>2103.08</v>
      </c>
      <c r="Q299" s="29">
        <v>2151.87</v>
      </c>
      <c r="R299" s="28"/>
      <c r="S299" s="28"/>
      <c r="T299" s="28"/>
      <c r="U299" s="29">
        <v>448.67</v>
      </c>
      <c r="V299" s="29">
        <v>254.38</v>
      </c>
      <c r="W299" s="28"/>
      <c r="X299" s="29">
        <v>732.84</v>
      </c>
      <c r="Y299" s="29">
        <v>5.94</v>
      </c>
      <c r="Z299" s="29">
        <v>19.78</v>
      </c>
      <c r="AA299" s="29">
        <v>1425.68</v>
      </c>
      <c r="AB299" s="29">
        <v>610.76</v>
      </c>
      <c r="AC299" s="29">
        <v>42.02</v>
      </c>
      <c r="AD299" s="29">
        <v>54.89</v>
      </c>
      <c r="AE299" s="29">
        <v>89.53</v>
      </c>
      <c r="AF299" s="29">
        <v>196.67</v>
      </c>
      <c r="AG299" s="29">
        <v>79.25</v>
      </c>
      <c r="AH299" s="29">
        <v>364.34</v>
      </c>
      <c r="AI299" s="29">
        <v>451.83</v>
      </c>
      <c r="AJ299" s="29">
        <v>159.86000000000001</v>
      </c>
      <c r="AK299" s="29">
        <v>206.23</v>
      </c>
      <c r="AL299" s="29">
        <v>84.54</v>
      </c>
      <c r="AM299" s="29">
        <v>317.39</v>
      </c>
      <c r="AN299" s="29">
        <v>286.17</v>
      </c>
      <c r="AO299" s="29">
        <v>76.92</v>
      </c>
      <c r="AP299" s="29">
        <v>318.93</v>
      </c>
      <c r="AQ299" s="29">
        <v>579.23</v>
      </c>
      <c r="AR299" s="29">
        <v>446.78</v>
      </c>
      <c r="AS299" s="29">
        <v>131.75</v>
      </c>
      <c r="AT299" s="29">
        <v>167.58</v>
      </c>
      <c r="AU299" s="29">
        <v>1404.7</v>
      </c>
      <c r="AV299" s="29">
        <v>795.81</v>
      </c>
      <c r="AW299" s="29">
        <v>666.86</v>
      </c>
      <c r="AX299" s="29">
        <v>972.68</v>
      </c>
      <c r="AY299" s="29">
        <v>306.61</v>
      </c>
      <c r="AZ299" s="29">
        <v>973.39</v>
      </c>
      <c r="BA299" s="29">
        <v>2101.42</v>
      </c>
      <c r="BB299" s="29">
        <v>935.9</v>
      </c>
      <c r="BC299" s="29">
        <v>44.31</v>
      </c>
      <c r="BD299" s="29">
        <v>786.88</v>
      </c>
      <c r="BE299" s="29">
        <v>984.51</v>
      </c>
      <c r="BF299" s="28"/>
      <c r="BG299" s="29">
        <v>721.15</v>
      </c>
      <c r="BH299" s="29">
        <v>440.82</v>
      </c>
      <c r="BI299" s="29">
        <v>1253.29</v>
      </c>
      <c r="BJ299" s="29">
        <v>2095.09</v>
      </c>
      <c r="BK299" s="29">
        <v>1051.08</v>
      </c>
      <c r="BL299" s="29">
        <v>1160.8399999999999</v>
      </c>
      <c r="BM299" s="29">
        <v>390.78</v>
      </c>
      <c r="BN299" s="29">
        <v>491.45</v>
      </c>
      <c r="BO299" s="29">
        <v>624.37</v>
      </c>
      <c r="BP299" s="29">
        <v>737.19</v>
      </c>
      <c r="BQ299" s="29">
        <v>423.29</v>
      </c>
      <c r="BR299" s="29">
        <v>712.3</v>
      </c>
      <c r="BS299" s="29">
        <v>139.1</v>
      </c>
      <c r="BT299" s="29">
        <v>91.2</v>
      </c>
      <c r="BU299" s="29">
        <v>1512.98</v>
      </c>
      <c r="BV299" s="29">
        <v>99.19</v>
      </c>
      <c r="BW299" s="29">
        <v>105.61</v>
      </c>
      <c r="BX299" s="29">
        <v>434.09</v>
      </c>
      <c r="BY299" s="28"/>
      <c r="BZ299" s="28"/>
      <c r="CA299" s="28"/>
      <c r="CB299" s="28"/>
      <c r="CC299" s="29">
        <v>242.11</v>
      </c>
      <c r="CD299" s="29">
        <v>206.56</v>
      </c>
      <c r="CE299" s="29">
        <v>66.040000000000006</v>
      </c>
      <c r="CF299" s="29">
        <v>51.45</v>
      </c>
      <c r="CG299" s="29">
        <v>136.88999999999999</v>
      </c>
    </row>
    <row r="300" spans="1:85" x14ac:dyDescent="0.2">
      <c r="A300" s="24" t="s">
        <v>372</v>
      </c>
      <c r="B300" s="29">
        <v>32473.46</v>
      </c>
      <c r="C300" s="28"/>
      <c r="D300" s="29">
        <v>569.83000000000004</v>
      </c>
      <c r="E300" s="29">
        <v>1572.76</v>
      </c>
      <c r="F300" s="29">
        <v>5170.75</v>
      </c>
      <c r="G300" s="29">
        <v>1584.66</v>
      </c>
      <c r="H300" s="29">
        <v>1307.69</v>
      </c>
      <c r="I300" s="29">
        <v>932.8</v>
      </c>
      <c r="J300" s="29">
        <v>3612.82</v>
      </c>
      <c r="K300" s="29">
        <v>3256.73</v>
      </c>
      <c r="L300" s="29">
        <v>690.21</v>
      </c>
      <c r="M300" s="29">
        <v>5210.6499999999996</v>
      </c>
      <c r="N300" s="29">
        <v>2359.11</v>
      </c>
      <c r="O300" s="29">
        <v>547.99</v>
      </c>
      <c r="P300" s="29">
        <v>2212.61</v>
      </c>
      <c r="Q300" s="29">
        <v>2336.87</v>
      </c>
      <c r="R300" s="28"/>
      <c r="S300" s="28"/>
      <c r="T300" s="28"/>
      <c r="U300" s="29">
        <v>412.82</v>
      </c>
      <c r="V300" s="29">
        <v>330.43</v>
      </c>
      <c r="W300" s="28"/>
      <c r="X300" s="29">
        <v>547.22</v>
      </c>
      <c r="Y300" s="29">
        <v>7.09</v>
      </c>
      <c r="Z300" s="29">
        <v>15.52</v>
      </c>
      <c r="AA300" s="29">
        <v>1572.76</v>
      </c>
      <c r="AB300" s="29">
        <v>665.75</v>
      </c>
      <c r="AC300" s="29">
        <v>37.83</v>
      </c>
      <c r="AD300" s="29">
        <v>114.59</v>
      </c>
      <c r="AE300" s="29">
        <v>93.12</v>
      </c>
      <c r="AF300" s="29">
        <v>218.55</v>
      </c>
      <c r="AG300" s="29">
        <v>112.57</v>
      </c>
      <c r="AH300" s="29">
        <v>388.25</v>
      </c>
      <c r="AI300" s="29">
        <v>459.71</v>
      </c>
      <c r="AJ300" s="29">
        <v>183.05</v>
      </c>
      <c r="AK300" s="29">
        <v>236.85</v>
      </c>
      <c r="AL300" s="29">
        <v>159.91</v>
      </c>
      <c r="AM300" s="29">
        <v>347.29</v>
      </c>
      <c r="AN300" s="29">
        <v>300.04000000000002</v>
      </c>
      <c r="AO300" s="29">
        <v>81.28</v>
      </c>
      <c r="AP300" s="29">
        <v>308.27999999999997</v>
      </c>
      <c r="AQ300" s="29">
        <v>619.82000000000005</v>
      </c>
      <c r="AR300" s="29">
        <v>551.20000000000005</v>
      </c>
      <c r="AS300" s="29">
        <v>102.73</v>
      </c>
      <c r="AT300" s="29">
        <v>189.94</v>
      </c>
      <c r="AU300" s="29">
        <v>1584.66</v>
      </c>
      <c r="AV300" s="29">
        <v>498.58</v>
      </c>
      <c r="AW300" s="29">
        <v>809.12</v>
      </c>
      <c r="AX300" s="29">
        <v>932.8</v>
      </c>
      <c r="AY300" s="29">
        <v>326.94</v>
      </c>
      <c r="AZ300" s="29">
        <v>1039.3</v>
      </c>
      <c r="BA300" s="29">
        <v>2246.59</v>
      </c>
      <c r="BB300" s="29">
        <v>1021.77</v>
      </c>
      <c r="BC300" s="29">
        <v>252.23</v>
      </c>
      <c r="BD300" s="29">
        <v>222.61</v>
      </c>
      <c r="BE300" s="29">
        <v>1556.85</v>
      </c>
      <c r="BF300" s="28"/>
      <c r="BG300" s="29">
        <v>690.21</v>
      </c>
      <c r="BH300" s="29">
        <v>469.01</v>
      </c>
      <c r="BI300" s="29">
        <v>1231.04</v>
      </c>
      <c r="BJ300" s="29">
        <v>2482.59</v>
      </c>
      <c r="BK300" s="29">
        <v>1028.01</v>
      </c>
      <c r="BL300" s="29">
        <v>1392.4</v>
      </c>
      <c r="BM300" s="29">
        <v>440.16</v>
      </c>
      <c r="BN300" s="29">
        <v>526.54999999999995</v>
      </c>
      <c r="BO300" s="29">
        <v>547.99</v>
      </c>
      <c r="BP300" s="29">
        <v>817.88</v>
      </c>
      <c r="BQ300" s="29">
        <v>441.21</v>
      </c>
      <c r="BR300" s="29">
        <v>702.99</v>
      </c>
      <c r="BS300" s="29">
        <v>150.24</v>
      </c>
      <c r="BT300" s="29">
        <v>100.29</v>
      </c>
      <c r="BU300" s="29">
        <v>1659.68</v>
      </c>
      <c r="BV300" s="29">
        <v>93.78</v>
      </c>
      <c r="BW300" s="29">
        <v>129.02000000000001</v>
      </c>
      <c r="BX300" s="29">
        <v>454.4</v>
      </c>
      <c r="BY300" s="28"/>
      <c r="BZ300" s="28"/>
      <c r="CA300" s="28"/>
      <c r="CB300" s="28"/>
      <c r="CC300" s="29">
        <v>222.82</v>
      </c>
      <c r="CD300" s="29">
        <v>190</v>
      </c>
      <c r="CE300" s="29">
        <v>72.47</v>
      </c>
      <c r="CF300" s="29">
        <v>89.03</v>
      </c>
      <c r="CG300" s="29">
        <v>168.93</v>
      </c>
    </row>
    <row r="301" spans="1:85" x14ac:dyDescent="0.2">
      <c r="A301" s="24" t="s">
        <v>373</v>
      </c>
      <c r="B301" s="29">
        <v>31629.61</v>
      </c>
      <c r="C301" s="28"/>
      <c r="D301" s="29">
        <v>854.27</v>
      </c>
      <c r="E301" s="29">
        <v>1439.55</v>
      </c>
      <c r="F301" s="29">
        <v>4619.46</v>
      </c>
      <c r="G301" s="29">
        <v>1842.26</v>
      </c>
      <c r="H301" s="29">
        <v>1696.21</v>
      </c>
      <c r="I301" s="29">
        <v>989.3</v>
      </c>
      <c r="J301" s="29">
        <v>3470.72</v>
      </c>
      <c r="K301" s="29">
        <v>3279.94</v>
      </c>
      <c r="L301" s="29">
        <v>781.35</v>
      </c>
      <c r="M301" s="29">
        <v>4722.6499999999996</v>
      </c>
      <c r="N301" s="29">
        <v>2072.85</v>
      </c>
      <c r="O301" s="29">
        <v>546.20000000000005</v>
      </c>
      <c r="P301" s="29">
        <v>2028.37</v>
      </c>
      <c r="Q301" s="29">
        <v>2264.06</v>
      </c>
      <c r="R301" s="28"/>
      <c r="S301" s="28"/>
      <c r="T301" s="28"/>
      <c r="U301" s="29">
        <v>303.36</v>
      </c>
      <c r="V301" s="29">
        <v>412.31</v>
      </c>
      <c r="W301" s="28"/>
      <c r="X301" s="29">
        <v>824.71</v>
      </c>
      <c r="Y301" s="29">
        <v>9.08</v>
      </c>
      <c r="Z301" s="29">
        <v>20.48</v>
      </c>
      <c r="AA301" s="29">
        <v>1439.55</v>
      </c>
      <c r="AB301" s="29">
        <v>540.71</v>
      </c>
      <c r="AC301" s="29">
        <v>35.94</v>
      </c>
      <c r="AD301" s="29">
        <v>64.14</v>
      </c>
      <c r="AE301" s="29">
        <v>77.92</v>
      </c>
      <c r="AF301" s="29">
        <v>167.12</v>
      </c>
      <c r="AG301" s="29">
        <v>83.8</v>
      </c>
      <c r="AH301" s="29">
        <v>396.43</v>
      </c>
      <c r="AI301" s="29">
        <v>516.28</v>
      </c>
      <c r="AJ301" s="29">
        <v>168.8</v>
      </c>
      <c r="AK301" s="29">
        <v>152.6</v>
      </c>
      <c r="AL301" s="29">
        <v>42.9</v>
      </c>
      <c r="AM301" s="29">
        <v>362.96</v>
      </c>
      <c r="AN301" s="29">
        <v>290.12</v>
      </c>
      <c r="AO301" s="29">
        <v>91.51</v>
      </c>
      <c r="AP301" s="29">
        <v>290.3</v>
      </c>
      <c r="AQ301" s="29">
        <v>656.58</v>
      </c>
      <c r="AR301" s="29">
        <v>411.01</v>
      </c>
      <c r="AS301" s="29">
        <v>127.7</v>
      </c>
      <c r="AT301" s="29">
        <v>142.63</v>
      </c>
      <c r="AU301" s="29">
        <v>1842.26</v>
      </c>
      <c r="AV301" s="29">
        <v>580.67999999999995</v>
      </c>
      <c r="AW301" s="29">
        <v>1115.53</v>
      </c>
      <c r="AX301" s="29">
        <v>989.3</v>
      </c>
      <c r="AY301" s="29">
        <v>280.7</v>
      </c>
      <c r="AZ301" s="29">
        <v>1096.6600000000001</v>
      </c>
      <c r="BA301" s="29">
        <v>2093.37</v>
      </c>
      <c r="BB301" s="29">
        <v>934.85</v>
      </c>
      <c r="BC301" s="29">
        <v>214.15</v>
      </c>
      <c r="BD301" s="29">
        <v>762.49</v>
      </c>
      <c r="BE301" s="29">
        <v>1262.8699999999999</v>
      </c>
      <c r="BF301" s="28"/>
      <c r="BG301" s="29">
        <v>781.35</v>
      </c>
      <c r="BH301" s="29">
        <v>468.31</v>
      </c>
      <c r="BI301" s="29">
        <v>1151.3399999999999</v>
      </c>
      <c r="BJ301" s="29">
        <v>2056.56</v>
      </c>
      <c r="BK301" s="29">
        <v>1046.44</v>
      </c>
      <c r="BL301" s="29">
        <v>1181.05</v>
      </c>
      <c r="BM301" s="29">
        <v>392.33</v>
      </c>
      <c r="BN301" s="29">
        <v>499.47</v>
      </c>
      <c r="BO301" s="29">
        <v>546.20000000000005</v>
      </c>
      <c r="BP301" s="29">
        <v>699.73</v>
      </c>
      <c r="BQ301" s="29">
        <v>439.82</v>
      </c>
      <c r="BR301" s="29">
        <v>665.32</v>
      </c>
      <c r="BS301" s="29">
        <v>131</v>
      </c>
      <c r="BT301" s="29">
        <v>92.5</v>
      </c>
      <c r="BU301" s="29">
        <v>1615.38</v>
      </c>
      <c r="BV301" s="29">
        <v>86.33</v>
      </c>
      <c r="BW301" s="29">
        <v>115.56</v>
      </c>
      <c r="BX301" s="29">
        <v>446.79</v>
      </c>
      <c r="BY301" s="28"/>
      <c r="BZ301" s="28"/>
      <c r="CA301" s="28"/>
      <c r="CB301" s="28"/>
      <c r="CC301" s="29">
        <v>150.75</v>
      </c>
      <c r="CD301" s="29">
        <v>152.61000000000001</v>
      </c>
      <c r="CE301" s="29">
        <v>74.33</v>
      </c>
      <c r="CF301" s="29">
        <v>139.18</v>
      </c>
      <c r="CG301" s="29">
        <v>198.8</v>
      </c>
    </row>
    <row r="302" spans="1:85" x14ac:dyDescent="0.2">
      <c r="A302" s="24" t="s">
        <v>374</v>
      </c>
      <c r="B302" s="29">
        <v>31633.47</v>
      </c>
      <c r="C302" s="28"/>
      <c r="D302" s="29">
        <v>793.94</v>
      </c>
      <c r="E302" s="29">
        <v>1963.97</v>
      </c>
      <c r="F302" s="29">
        <v>4631.6400000000003</v>
      </c>
      <c r="G302" s="29">
        <v>1762.38</v>
      </c>
      <c r="H302" s="29">
        <v>1286.8800000000001</v>
      </c>
      <c r="I302" s="29">
        <v>1015.72</v>
      </c>
      <c r="J302" s="29">
        <v>3263.18</v>
      </c>
      <c r="K302" s="29">
        <v>3515.81</v>
      </c>
      <c r="L302" s="29">
        <v>762.86</v>
      </c>
      <c r="M302" s="29">
        <v>4514.93</v>
      </c>
      <c r="N302" s="29">
        <v>1850.28</v>
      </c>
      <c r="O302" s="29">
        <v>626.05999999999995</v>
      </c>
      <c r="P302" s="29">
        <v>2075.7199999999998</v>
      </c>
      <c r="Q302" s="29">
        <v>2346.12</v>
      </c>
      <c r="R302" s="28"/>
      <c r="S302" s="28"/>
      <c r="T302" s="28"/>
      <c r="U302" s="29">
        <v>415.99</v>
      </c>
      <c r="V302" s="29">
        <v>411.18</v>
      </c>
      <c r="W302" s="28"/>
      <c r="X302" s="29">
        <v>772.17</v>
      </c>
      <c r="Y302" s="29">
        <v>4.7</v>
      </c>
      <c r="Z302" s="29">
        <v>17.079999999999998</v>
      </c>
      <c r="AA302" s="29">
        <v>1963.97</v>
      </c>
      <c r="AB302" s="29">
        <v>571.22</v>
      </c>
      <c r="AC302" s="29">
        <v>43.81</v>
      </c>
      <c r="AD302" s="29">
        <v>68.099999999999994</v>
      </c>
      <c r="AE302" s="29">
        <v>76.78</v>
      </c>
      <c r="AF302" s="29">
        <v>154.63999999999999</v>
      </c>
      <c r="AG302" s="29">
        <v>88.72</v>
      </c>
      <c r="AH302" s="29">
        <v>383.06</v>
      </c>
      <c r="AI302" s="29">
        <v>510.97</v>
      </c>
      <c r="AJ302" s="29">
        <v>165.67</v>
      </c>
      <c r="AK302" s="29">
        <v>189.96</v>
      </c>
      <c r="AL302" s="29">
        <v>85.47</v>
      </c>
      <c r="AM302" s="29">
        <v>387.39</v>
      </c>
      <c r="AN302" s="29">
        <v>285.27</v>
      </c>
      <c r="AO302" s="29">
        <v>71.03</v>
      </c>
      <c r="AP302" s="29">
        <v>282.01</v>
      </c>
      <c r="AQ302" s="29">
        <v>561.42999999999995</v>
      </c>
      <c r="AR302" s="29">
        <v>426.35</v>
      </c>
      <c r="AS302" s="29">
        <v>147.22</v>
      </c>
      <c r="AT302" s="29">
        <v>132.54</v>
      </c>
      <c r="AU302" s="29">
        <v>1762.38</v>
      </c>
      <c r="AV302" s="29">
        <v>460.67</v>
      </c>
      <c r="AW302" s="29">
        <v>826.21</v>
      </c>
      <c r="AX302" s="29">
        <v>1015.72</v>
      </c>
      <c r="AY302" s="29">
        <v>353.42</v>
      </c>
      <c r="AZ302" s="29">
        <v>1146.3499999999999</v>
      </c>
      <c r="BA302" s="29">
        <v>1763.41</v>
      </c>
      <c r="BB302" s="29">
        <v>1026.3800000000001</v>
      </c>
      <c r="BC302" s="29">
        <v>84.71</v>
      </c>
      <c r="BD302" s="29">
        <v>1212.56</v>
      </c>
      <c r="BE302" s="29">
        <v>1089.7</v>
      </c>
      <c r="BF302" s="28"/>
      <c r="BG302" s="29">
        <v>762.86</v>
      </c>
      <c r="BH302" s="29">
        <v>456.41</v>
      </c>
      <c r="BI302" s="29">
        <v>1193.54</v>
      </c>
      <c r="BJ302" s="29">
        <v>1908.95</v>
      </c>
      <c r="BK302" s="29">
        <v>956.03</v>
      </c>
      <c r="BL302" s="29">
        <v>925.07</v>
      </c>
      <c r="BM302" s="29">
        <v>403.14</v>
      </c>
      <c r="BN302" s="29">
        <v>522.08000000000004</v>
      </c>
      <c r="BO302" s="29">
        <v>626.05999999999995</v>
      </c>
      <c r="BP302" s="29">
        <v>729.91</v>
      </c>
      <c r="BQ302" s="29">
        <v>442.55</v>
      </c>
      <c r="BR302" s="29">
        <v>675.43</v>
      </c>
      <c r="BS302" s="29">
        <v>131.26</v>
      </c>
      <c r="BT302" s="29">
        <v>96.57</v>
      </c>
      <c r="BU302" s="29">
        <v>1741.44</v>
      </c>
      <c r="BV302" s="29">
        <v>77.38</v>
      </c>
      <c r="BW302" s="29">
        <v>104.8</v>
      </c>
      <c r="BX302" s="29">
        <v>422.5</v>
      </c>
      <c r="BY302" s="28"/>
      <c r="BZ302" s="28"/>
      <c r="CA302" s="28"/>
      <c r="CB302" s="28"/>
      <c r="CC302" s="29">
        <v>233.42</v>
      </c>
      <c r="CD302" s="29">
        <v>182.57</v>
      </c>
      <c r="CE302" s="29">
        <v>68.739999999999995</v>
      </c>
      <c r="CF302" s="29">
        <v>165.06</v>
      </c>
      <c r="CG302" s="29">
        <v>177.37</v>
      </c>
    </row>
    <row r="303" spans="1:85" x14ac:dyDescent="0.2">
      <c r="A303" s="24" t="s">
        <v>375</v>
      </c>
      <c r="B303" s="29">
        <v>34021.64</v>
      </c>
      <c r="C303" s="28"/>
      <c r="D303" s="29">
        <v>907.56</v>
      </c>
      <c r="E303" s="29">
        <v>1807.21</v>
      </c>
      <c r="F303" s="29">
        <v>4713.97</v>
      </c>
      <c r="G303" s="29">
        <v>1927.73</v>
      </c>
      <c r="H303" s="29">
        <v>1880.12</v>
      </c>
      <c r="I303" s="29">
        <v>1072.79</v>
      </c>
      <c r="J303" s="29">
        <v>3672.47</v>
      </c>
      <c r="K303" s="29">
        <v>3237.88</v>
      </c>
      <c r="L303" s="29">
        <v>711.25</v>
      </c>
      <c r="M303" s="29">
        <v>5282.26</v>
      </c>
      <c r="N303" s="29">
        <v>2191.7800000000002</v>
      </c>
      <c r="O303" s="29">
        <v>806.1</v>
      </c>
      <c r="P303" s="29">
        <v>2312.9299999999998</v>
      </c>
      <c r="Q303" s="29">
        <v>2263.2800000000002</v>
      </c>
      <c r="R303" s="28"/>
      <c r="S303" s="28"/>
      <c r="T303" s="28"/>
      <c r="U303" s="29">
        <v>428.35</v>
      </c>
      <c r="V303" s="29">
        <v>386.75</v>
      </c>
      <c r="W303" s="28"/>
      <c r="X303" s="29">
        <v>880.89</v>
      </c>
      <c r="Y303" s="29">
        <v>5.96</v>
      </c>
      <c r="Z303" s="29">
        <v>20.72</v>
      </c>
      <c r="AA303" s="29">
        <v>1807.21</v>
      </c>
      <c r="AB303" s="29">
        <v>545.59</v>
      </c>
      <c r="AC303" s="29">
        <v>28.98</v>
      </c>
      <c r="AD303" s="29">
        <v>65.819999999999993</v>
      </c>
      <c r="AE303" s="29">
        <v>58.88</v>
      </c>
      <c r="AF303" s="29">
        <v>201.35</v>
      </c>
      <c r="AG303" s="29">
        <v>107.52</v>
      </c>
      <c r="AH303" s="29">
        <v>431.78</v>
      </c>
      <c r="AI303" s="29">
        <v>519.91</v>
      </c>
      <c r="AJ303" s="29">
        <v>166.13</v>
      </c>
      <c r="AK303" s="29">
        <v>184.33</v>
      </c>
      <c r="AL303" s="29">
        <v>9.76</v>
      </c>
      <c r="AM303" s="29">
        <v>357.64</v>
      </c>
      <c r="AN303" s="29">
        <v>304.95999999999998</v>
      </c>
      <c r="AO303" s="29">
        <v>85.57</v>
      </c>
      <c r="AP303" s="29">
        <v>297.06</v>
      </c>
      <c r="AQ303" s="29">
        <v>600.64</v>
      </c>
      <c r="AR303" s="29">
        <v>465.56</v>
      </c>
      <c r="AS303" s="29">
        <v>142.59</v>
      </c>
      <c r="AT303" s="29">
        <v>139.9</v>
      </c>
      <c r="AU303" s="29">
        <v>1927.73</v>
      </c>
      <c r="AV303" s="29">
        <v>995.42</v>
      </c>
      <c r="AW303" s="29">
        <v>884.71</v>
      </c>
      <c r="AX303" s="29">
        <v>1072.79</v>
      </c>
      <c r="AY303" s="29">
        <v>405.14</v>
      </c>
      <c r="AZ303" s="29">
        <v>1078.6600000000001</v>
      </c>
      <c r="BA303" s="29">
        <v>2188.67</v>
      </c>
      <c r="BB303" s="29">
        <v>1023.67</v>
      </c>
      <c r="BC303" s="29">
        <v>81.75</v>
      </c>
      <c r="BD303" s="29">
        <v>977.54</v>
      </c>
      <c r="BE303" s="29">
        <v>940.32</v>
      </c>
      <c r="BF303" s="28"/>
      <c r="BG303" s="29">
        <v>711.25</v>
      </c>
      <c r="BH303" s="29">
        <v>477.64</v>
      </c>
      <c r="BI303" s="29">
        <v>1199.4100000000001</v>
      </c>
      <c r="BJ303" s="29">
        <v>2641.75</v>
      </c>
      <c r="BK303" s="29">
        <v>963.45</v>
      </c>
      <c r="BL303" s="29">
        <v>1182.95</v>
      </c>
      <c r="BM303" s="29">
        <v>397.37</v>
      </c>
      <c r="BN303" s="29">
        <v>611.46</v>
      </c>
      <c r="BO303" s="29">
        <v>806.1</v>
      </c>
      <c r="BP303" s="29">
        <v>883.81</v>
      </c>
      <c r="BQ303" s="29">
        <v>482.24</v>
      </c>
      <c r="BR303" s="29">
        <v>681.37</v>
      </c>
      <c r="BS303" s="29">
        <v>156.93</v>
      </c>
      <c r="BT303" s="29">
        <v>108.58</v>
      </c>
      <c r="BU303" s="29">
        <v>1610.47</v>
      </c>
      <c r="BV303" s="29">
        <v>80.62</v>
      </c>
      <c r="BW303" s="29">
        <v>91.8</v>
      </c>
      <c r="BX303" s="29">
        <v>480.4</v>
      </c>
      <c r="BY303" s="28"/>
      <c r="BZ303" s="28"/>
      <c r="CA303" s="28"/>
      <c r="CB303" s="28"/>
      <c r="CC303" s="29">
        <v>241.27</v>
      </c>
      <c r="CD303" s="29">
        <v>187.07</v>
      </c>
      <c r="CE303" s="29">
        <v>63.61</v>
      </c>
      <c r="CF303" s="29">
        <v>168.35</v>
      </c>
      <c r="CG303" s="29">
        <v>154.80000000000001</v>
      </c>
    </row>
    <row r="304" spans="1:85" x14ac:dyDescent="0.2">
      <c r="A304" s="24" t="s">
        <v>376</v>
      </c>
      <c r="B304" s="29">
        <v>35206.57</v>
      </c>
      <c r="C304" s="28"/>
      <c r="D304" s="29">
        <v>726.69</v>
      </c>
      <c r="E304" s="29">
        <v>2011.83</v>
      </c>
      <c r="F304" s="29">
        <v>5196.25</v>
      </c>
      <c r="G304" s="29">
        <v>1798.13</v>
      </c>
      <c r="H304" s="29">
        <v>1558.79</v>
      </c>
      <c r="I304" s="29">
        <v>1171.9000000000001</v>
      </c>
      <c r="J304" s="29">
        <v>3884.65</v>
      </c>
      <c r="K304" s="29">
        <v>3319.39</v>
      </c>
      <c r="L304" s="29">
        <v>880.58</v>
      </c>
      <c r="M304" s="29">
        <v>5022.96</v>
      </c>
      <c r="N304" s="29">
        <v>2375.36</v>
      </c>
      <c r="O304" s="29">
        <v>962.08</v>
      </c>
      <c r="P304" s="29">
        <v>2469.1799999999998</v>
      </c>
      <c r="Q304" s="29">
        <v>2468.96</v>
      </c>
      <c r="R304" s="28"/>
      <c r="S304" s="28"/>
      <c r="T304" s="28"/>
      <c r="U304" s="29">
        <v>495.17</v>
      </c>
      <c r="V304" s="29">
        <v>401.75</v>
      </c>
      <c r="W304" s="28"/>
      <c r="X304" s="29">
        <v>706.5</v>
      </c>
      <c r="Y304" s="29">
        <v>4.1100000000000003</v>
      </c>
      <c r="Z304" s="29">
        <v>16.079999999999998</v>
      </c>
      <c r="AA304" s="29">
        <v>2011.83</v>
      </c>
      <c r="AB304" s="29">
        <v>625.76</v>
      </c>
      <c r="AC304" s="29">
        <v>40.93</v>
      </c>
      <c r="AD304" s="29">
        <v>69.180000000000007</v>
      </c>
      <c r="AE304" s="29">
        <v>89.96</v>
      </c>
      <c r="AF304" s="29">
        <v>187.48</v>
      </c>
      <c r="AG304" s="29">
        <v>112.71</v>
      </c>
      <c r="AH304" s="29">
        <v>525</v>
      </c>
      <c r="AI304" s="29">
        <v>539.66999999999996</v>
      </c>
      <c r="AJ304" s="29">
        <v>193.03</v>
      </c>
      <c r="AK304" s="29">
        <v>259.81</v>
      </c>
      <c r="AL304" s="29">
        <v>37.39</v>
      </c>
      <c r="AM304" s="29">
        <v>349.28</v>
      </c>
      <c r="AN304" s="29">
        <v>315.83999999999997</v>
      </c>
      <c r="AO304" s="29">
        <v>94.92</v>
      </c>
      <c r="AP304" s="29">
        <v>314</v>
      </c>
      <c r="AQ304" s="29">
        <v>660.44</v>
      </c>
      <c r="AR304" s="29">
        <v>486.36</v>
      </c>
      <c r="AS304" s="29">
        <v>149.46</v>
      </c>
      <c r="AT304" s="29">
        <v>145.03</v>
      </c>
      <c r="AU304" s="29">
        <v>1798.13</v>
      </c>
      <c r="AV304" s="29">
        <v>593.72</v>
      </c>
      <c r="AW304" s="29">
        <v>965.06</v>
      </c>
      <c r="AX304" s="29">
        <v>1171.9000000000001</v>
      </c>
      <c r="AY304" s="29">
        <v>410.89</v>
      </c>
      <c r="AZ304" s="29">
        <v>1238.29</v>
      </c>
      <c r="BA304" s="29">
        <v>2235.4699999999998</v>
      </c>
      <c r="BB304" s="29">
        <v>1007.75</v>
      </c>
      <c r="BC304" s="29">
        <v>128.44999999999999</v>
      </c>
      <c r="BD304" s="29">
        <v>956.64</v>
      </c>
      <c r="BE304" s="29">
        <v>1093.26</v>
      </c>
      <c r="BF304" s="28"/>
      <c r="BG304" s="29">
        <v>880.58</v>
      </c>
      <c r="BH304" s="29">
        <v>474.62</v>
      </c>
      <c r="BI304" s="29">
        <v>1249.44</v>
      </c>
      <c r="BJ304" s="29">
        <v>2180.5500000000002</v>
      </c>
      <c r="BK304" s="29">
        <v>1118.3499999999999</v>
      </c>
      <c r="BL304" s="29">
        <v>1386.96</v>
      </c>
      <c r="BM304" s="29">
        <v>328.94</v>
      </c>
      <c r="BN304" s="29">
        <v>659.46</v>
      </c>
      <c r="BO304" s="29">
        <v>962.08</v>
      </c>
      <c r="BP304" s="29">
        <v>957.05</v>
      </c>
      <c r="BQ304" s="29">
        <v>506.26</v>
      </c>
      <c r="BR304" s="29">
        <v>719.4</v>
      </c>
      <c r="BS304" s="29">
        <v>169.97</v>
      </c>
      <c r="BT304" s="29">
        <v>116.5</v>
      </c>
      <c r="BU304" s="29">
        <v>1756.47</v>
      </c>
      <c r="BV304" s="29">
        <v>82.52</v>
      </c>
      <c r="BW304" s="29">
        <v>108.86</v>
      </c>
      <c r="BX304" s="29">
        <v>521.11</v>
      </c>
      <c r="BY304" s="28"/>
      <c r="BZ304" s="28"/>
      <c r="CA304" s="28"/>
      <c r="CB304" s="28"/>
      <c r="CC304" s="29">
        <v>271.14999999999998</v>
      </c>
      <c r="CD304" s="29">
        <v>224.02</v>
      </c>
      <c r="CE304" s="29">
        <v>60.79</v>
      </c>
      <c r="CF304" s="29">
        <v>149.58000000000001</v>
      </c>
      <c r="CG304" s="29">
        <v>191.38</v>
      </c>
    </row>
    <row r="305" spans="1:85" x14ac:dyDescent="0.2">
      <c r="A305" s="24" t="s">
        <v>377</v>
      </c>
      <c r="B305" s="29">
        <v>34505.089999999997</v>
      </c>
      <c r="C305" s="28"/>
      <c r="D305" s="29">
        <v>928.61</v>
      </c>
      <c r="E305" s="29">
        <v>1715.71</v>
      </c>
      <c r="F305" s="29">
        <v>4748.8999999999996</v>
      </c>
      <c r="G305" s="29">
        <v>1976.63</v>
      </c>
      <c r="H305" s="29">
        <v>1796.93</v>
      </c>
      <c r="I305" s="29">
        <v>1001.73</v>
      </c>
      <c r="J305" s="29">
        <v>3839.83</v>
      </c>
      <c r="K305" s="29">
        <v>3067.84</v>
      </c>
      <c r="L305" s="29">
        <v>884.34</v>
      </c>
      <c r="M305" s="29">
        <v>5068.1499999999996</v>
      </c>
      <c r="N305" s="29">
        <v>2472.36</v>
      </c>
      <c r="O305" s="29">
        <v>809.29</v>
      </c>
      <c r="P305" s="29">
        <v>2431.31</v>
      </c>
      <c r="Q305" s="29">
        <v>2482.5</v>
      </c>
      <c r="R305" s="28"/>
      <c r="S305" s="28"/>
      <c r="T305" s="28"/>
      <c r="U305" s="29">
        <v>437.62</v>
      </c>
      <c r="V305" s="29">
        <v>417.06</v>
      </c>
      <c r="W305" s="28"/>
      <c r="X305" s="29">
        <v>898.4</v>
      </c>
      <c r="Y305" s="29">
        <v>6.1</v>
      </c>
      <c r="Z305" s="29">
        <v>24.12</v>
      </c>
      <c r="AA305" s="29">
        <v>1715.71</v>
      </c>
      <c r="AB305" s="29">
        <v>580.82000000000005</v>
      </c>
      <c r="AC305" s="29">
        <v>35.14</v>
      </c>
      <c r="AD305" s="29">
        <v>66.459999999999994</v>
      </c>
      <c r="AE305" s="29">
        <v>71.69</v>
      </c>
      <c r="AF305" s="29">
        <v>178.97</v>
      </c>
      <c r="AG305" s="29">
        <v>81.150000000000006</v>
      </c>
      <c r="AH305" s="29">
        <v>426.87</v>
      </c>
      <c r="AI305" s="29">
        <v>530.35</v>
      </c>
      <c r="AJ305" s="29">
        <v>155.68</v>
      </c>
      <c r="AK305" s="29">
        <v>149.66999999999999</v>
      </c>
      <c r="AL305" s="29">
        <v>-30.48</v>
      </c>
      <c r="AM305" s="29">
        <v>399.02</v>
      </c>
      <c r="AN305" s="29">
        <v>293.64999999999998</v>
      </c>
      <c r="AO305" s="29">
        <v>85.95</v>
      </c>
      <c r="AP305" s="29">
        <v>308.2</v>
      </c>
      <c r="AQ305" s="29">
        <v>705.42</v>
      </c>
      <c r="AR305" s="29">
        <v>457.94</v>
      </c>
      <c r="AS305" s="29">
        <v>125.53</v>
      </c>
      <c r="AT305" s="29">
        <v>126.86</v>
      </c>
      <c r="AU305" s="29">
        <v>1976.63</v>
      </c>
      <c r="AV305" s="29">
        <v>747.4</v>
      </c>
      <c r="AW305" s="29">
        <v>1049.53</v>
      </c>
      <c r="AX305" s="29">
        <v>1001.73</v>
      </c>
      <c r="AY305" s="29">
        <v>340.26</v>
      </c>
      <c r="AZ305" s="29">
        <v>1240.92</v>
      </c>
      <c r="BA305" s="29">
        <v>2258.65</v>
      </c>
      <c r="BB305" s="29">
        <v>975.42</v>
      </c>
      <c r="BC305" s="29">
        <v>113.67</v>
      </c>
      <c r="BD305" s="29">
        <v>949.99</v>
      </c>
      <c r="BE305" s="29">
        <v>880.14</v>
      </c>
      <c r="BF305" s="28"/>
      <c r="BG305" s="29">
        <v>884.34</v>
      </c>
      <c r="BH305" s="29">
        <v>506.92</v>
      </c>
      <c r="BI305" s="29">
        <v>1223.29</v>
      </c>
      <c r="BJ305" s="29">
        <v>2207.9499999999998</v>
      </c>
      <c r="BK305" s="29">
        <v>1130</v>
      </c>
      <c r="BL305" s="29">
        <v>1364.28</v>
      </c>
      <c r="BM305" s="29">
        <v>326.25</v>
      </c>
      <c r="BN305" s="29">
        <v>781.82</v>
      </c>
      <c r="BO305" s="29">
        <v>809.29</v>
      </c>
      <c r="BP305" s="29">
        <v>920.6</v>
      </c>
      <c r="BQ305" s="29">
        <v>525.63</v>
      </c>
      <c r="BR305" s="29">
        <v>708.21</v>
      </c>
      <c r="BS305" s="29">
        <v>166.9</v>
      </c>
      <c r="BT305" s="29">
        <v>109.96</v>
      </c>
      <c r="BU305" s="29">
        <v>1770.61</v>
      </c>
      <c r="BV305" s="29">
        <v>83.22</v>
      </c>
      <c r="BW305" s="29">
        <v>95.73</v>
      </c>
      <c r="BX305" s="29">
        <v>532.92999999999995</v>
      </c>
      <c r="BY305" s="28"/>
      <c r="BZ305" s="28"/>
      <c r="CA305" s="28"/>
      <c r="CB305" s="28"/>
      <c r="CC305" s="29">
        <v>244.68</v>
      </c>
      <c r="CD305" s="29">
        <v>192.94</v>
      </c>
      <c r="CE305" s="29">
        <v>50.34</v>
      </c>
      <c r="CF305" s="29">
        <v>109.54</v>
      </c>
      <c r="CG305" s="29">
        <v>257.19</v>
      </c>
    </row>
    <row r="306" spans="1:85" x14ac:dyDescent="0.2">
      <c r="A306" s="24" t="s">
        <v>378</v>
      </c>
      <c r="B306" s="29">
        <v>33948.36</v>
      </c>
      <c r="C306" s="28"/>
      <c r="D306" s="29">
        <v>870.12</v>
      </c>
      <c r="E306" s="29">
        <v>1710.37</v>
      </c>
      <c r="F306" s="29">
        <v>4855.24</v>
      </c>
      <c r="G306" s="29">
        <v>2077.69</v>
      </c>
      <c r="H306" s="29">
        <v>1382.47</v>
      </c>
      <c r="I306" s="29">
        <v>974.85</v>
      </c>
      <c r="J306" s="29">
        <v>3390.22</v>
      </c>
      <c r="K306" s="29">
        <v>4081.87</v>
      </c>
      <c r="L306" s="29">
        <v>846.74</v>
      </c>
      <c r="M306" s="29">
        <v>4721.87</v>
      </c>
      <c r="N306" s="29">
        <v>2174.5</v>
      </c>
      <c r="O306" s="29">
        <v>756.21</v>
      </c>
      <c r="P306" s="29">
        <v>2389.58</v>
      </c>
      <c r="Q306" s="29">
        <v>2528.11</v>
      </c>
      <c r="R306" s="28"/>
      <c r="S306" s="28"/>
      <c r="T306" s="28"/>
      <c r="U306" s="29">
        <v>484.24</v>
      </c>
      <c r="V306" s="29">
        <v>291.27</v>
      </c>
      <c r="W306" s="28"/>
      <c r="X306" s="29">
        <v>834.53</v>
      </c>
      <c r="Y306" s="29">
        <v>14.46</v>
      </c>
      <c r="Z306" s="29">
        <v>21.13</v>
      </c>
      <c r="AA306" s="29">
        <v>1710.37</v>
      </c>
      <c r="AB306" s="29">
        <v>662.91</v>
      </c>
      <c r="AC306" s="29">
        <v>31.62</v>
      </c>
      <c r="AD306" s="29">
        <v>80.819999999999993</v>
      </c>
      <c r="AE306" s="29">
        <v>81.239999999999995</v>
      </c>
      <c r="AF306" s="29">
        <v>133.52000000000001</v>
      </c>
      <c r="AG306" s="29">
        <v>93.28</v>
      </c>
      <c r="AH306" s="29">
        <v>455.81</v>
      </c>
      <c r="AI306" s="29">
        <v>539.78</v>
      </c>
      <c r="AJ306" s="29">
        <v>180.28</v>
      </c>
      <c r="AK306" s="29">
        <v>169.02</v>
      </c>
      <c r="AL306" s="29">
        <v>103.45</v>
      </c>
      <c r="AM306" s="29">
        <v>336.32</v>
      </c>
      <c r="AN306" s="29">
        <v>287.07</v>
      </c>
      <c r="AO306" s="29">
        <v>76.83</v>
      </c>
      <c r="AP306" s="29">
        <v>317.67</v>
      </c>
      <c r="AQ306" s="29">
        <v>580.15</v>
      </c>
      <c r="AR306" s="29">
        <v>470.42</v>
      </c>
      <c r="AS306" s="29">
        <v>122.84</v>
      </c>
      <c r="AT306" s="29">
        <v>132.22999999999999</v>
      </c>
      <c r="AU306" s="29">
        <v>2077.69</v>
      </c>
      <c r="AV306" s="29">
        <v>533.72</v>
      </c>
      <c r="AW306" s="29">
        <v>848.75</v>
      </c>
      <c r="AX306" s="29">
        <v>974.85</v>
      </c>
      <c r="AY306" s="29">
        <v>358.19</v>
      </c>
      <c r="AZ306" s="29">
        <v>1146.03</v>
      </c>
      <c r="BA306" s="29">
        <v>1886</v>
      </c>
      <c r="BB306" s="29">
        <v>1053.3399999999999</v>
      </c>
      <c r="BC306" s="29">
        <v>236.01</v>
      </c>
      <c r="BD306" s="29">
        <v>1647.12</v>
      </c>
      <c r="BE306" s="29">
        <v>972.78</v>
      </c>
      <c r="BF306" s="28"/>
      <c r="BG306" s="29">
        <v>846.74</v>
      </c>
      <c r="BH306" s="29">
        <v>476.69</v>
      </c>
      <c r="BI306" s="29">
        <v>1261.5899999999999</v>
      </c>
      <c r="BJ306" s="29">
        <v>1949.56</v>
      </c>
      <c r="BK306" s="29">
        <v>1034.04</v>
      </c>
      <c r="BL306" s="29">
        <v>1231.56</v>
      </c>
      <c r="BM306" s="29">
        <v>285.77</v>
      </c>
      <c r="BN306" s="29">
        <v>657.17</v>
      </c>
      <c r="BO306" s="29">
        <v>756.21</v>
      </c>
      <c r="BP306" s="29">
        <v>866.35</v>
      </c>
      <c r="BQ306" s="29">
        <v>554.72</v>
      </c>
      <c r="BR306" s="29">
        <v>677.53</v>
      </c>
      <c r="BS306" s="29">
        <v>171.29</v>
      </c>
      <c r="BT306" s="29">
        <v>119.7</v>
      </c>
      <c r="BU306" s="29">
        <v>1798.6</v>
      </c>
      <c r="BV306" s="29">
        <v>88.1</v>
      </c>
      <c r="BW306" s="29">
        <v>101.11</v>
      </c>
      <c r="BX306" s="29">
        <v>540.29999999999995</v>
      </c>
      <c r="BY306" s="28"/>
      <c r="BZ306" s="28"/>
      <c r="CA306" s="28"/>
      <c r="CB306" s="28"/>
      <c r="CC306" s="29">
        <v>266.01</v>
      </c>
      <c r="CD306" s="29">
        <v>218.23</v>
      </c>
      <c r="CE306" s="29">
        <v>64.69</v>
      </c>
      <c r="CF306" s="29">
        <v>61.87</v>
      </c>
      <c r="CG306" s="29">
        <v>164.71</v>
      </c>
    </row>
    <row r="307" spans="1:85" x14ac:dyDescent="0.2">
      <c r="A307" s="24" t="s">
        <v>379</v>
      </c>
      <c r="B307" s="29">
        <v>35272.449999999997</v>
      </c>
      <c r="C307" s="28"/>
      <c r="D307" s="29">
        <v>958.73</v>
      </c>
      <c r="E307" s="29">
        <v>1970.73</v>
      </c>
      <c r="F307" s="29">
        <v>5082.42</v>
      </c>
      <c r="G307" s="29">
        <v>2458.2800000000002</v>
      </c>
      <c r="H307" s="29">
        <v>1647.02</v>
      </c>
      <c r="I307" s="29">
        <v>1087.3900000000001</v>
      </c>
      <c r="J307" s="29">
        <v>3762.58</v>
      </c>
      <c r="K307" s="29">
        <v>3465.38</v>
      </c>
      <c r="L307" s="29">
        <v>913.06</v>
      </c>
      <c r="M307" s="29">
        <v>4631.55</v>
      </c>
      <c r="N307" s="29">
        <v>2206.4299999999998</v>
      </c>
      <c r="O307" s="29">
        <v>818.81</v>
      </c>
      <c r="P307" s="29">
        <v>2707.04</v>
      </c>
      <c r="Q307" s="29">
        <v>2388.5300000000002</v>
      </c>
      <c r="R307" s="28"/>
      <c r="S307" s="28"/>
      <c r="T307" s="28"/>
      <c r="U307" s="29">
        <v>475.71</v>
      </c>
      <c r="V307" s="29">
        <v>204.15</v>
      </c>
      <c r="W307" s="28"/>
      <c r="X307" s="29">
        <v>920.15</v>
      </c>
      <c r="Y307" s="29">
        <v>15.63</v>
      </c>
      <c r="Z307" s="29">
        <v>22.96</v>
      </c>
      <c r="AA307" s="29">
        <v>1970.73</v>
      </c>
      <c r="AB307" s="29">
        <v>644.66999999999996</v>
      </c>
      <c r="AC307" s="29">
        <v>44.65</v>
      </c>
      <c r="AD307" s="29">
        <v>72.7</v>
      </c>
      <c r="AE307" s="29">
        <v>71.58</v>
      </c>
      <c r="AF307" s="29">
        <v>120.96</v>
      </c>
      <c r="AG307" s="29">
        <v>79.09</v>
      </c>
      <c r="AH307" s="29">
        <v>505.8</v>
      </c>
      <c r="AI307" s="29">
        <v>554.79</v>
      </c>
      <c r="AJ307" s="29">
        <v>187.7</v>
      </c>
      <c r="AK307" s="29">
        <v>257.51</v>
      </c>
      <c r="AL307" s="29">
        <v>125.64</v>
      </c>
      <c r="AM307" s="29">
        <v>368.54</v>
      </c>
      <c r="AN307" s="29">
        <v>300.8</v>
      </c>
      <c r="AO307" s="29">
        <v>96.32</v>
      </c>
      <c r="AP307" s="29">
        <v>314.77999999999997</v>
      </c>
      <c r="AQ307" s="29">
        <v>603.42999999999995</v>
      </c>
      <c r="AR307" s="29">
        <v>475.12</v>
      </c>
      <c r="AS307" s="29">
        <v>119.03</v>
      </c>
      <c r="AT307" s="29">
        <v>139.28</v>
      </c>
      <c r="AU307" s="29">
        <v>2458.2800000000002</v>
      </c>
      <c r="AV307" s="29">
        <v>834.11</v>
      </c>
      <c r="AW307" s="29">
        <v>812.91</v>
      </c>
      <c r="AX307" s="29">
        <v>1087.3900000000001</v>
      </c>
      <c r="AY307" s="29">
        <v>306.24</v>
      </c>
      <c r="AZ307" s="29">
        <v>1130.33</v>
      </c>
      <c r="BA307" s="29">
        <v>2326.02</v>
      </c>
      <c r="BB307" s="29">
        <v>1042.74</v>
      </c>
      <c r="BC307" s="29">
        <v>89.1</v>
      </c>
      <c r="BD307" s="29">
        <v>1302.29</v>
      </c>
      <c r="BE307" s="29">
        <v>841.47</v>
      </c>
      <c r="BF307" s="28"/>
      <c r="BG307" s="29">
        <v>913.06</v>
      </c>
      <c r="BH307" s="29">
        <v>460.54</v>
      </c>
      <c r="BI307" s="29">
        <v>1247</v>
      </c>
      <c r="BJ307" s="29">
        <v>1823.72</v>
      </c>
      <c r="BK307" s="29">
        <v>1100.29</v>
      </c>
      <c r="BL307" s="29">
        <v>1363.69</v>
      </c>
      <c r="BM307" s="29">
        <v>250.51</v>
      </c>
      <c r="BN307" s="29">
        <v>592.24</v>
      </c>
      <c r="BO307" s="29">
        <v>818.81</v>
      </c>
      <c r="BP307" s="29">
        <v>1023.68</v>
      </c>
      <c r="BQ307" s="29">
        <v>596.91</v>
      </c>
      <c r="BR307" s="29">
        <v>745.2</v>
      </c>
      <c r="BS307" s="29">
        <v>201.45</v>
      </c>
      <c r="BT307" s="29">
        <v>139.80000000000001</v>
      </c>
      <c r="BU307" s="29">
        <v>1594.62</v>
      </c>
      <c r="BV307" s="29">
        <v>97.92</v>
      </c>
      <c r="BW307" s="29">
        <v>106.71</v>
      </c>
      <c r="BX307" s="29">
        <v>589.29</v>
      </c>
      <c r="BY307" s="28"/>
      <c r="BZ307" s="28"/>
      <c r="CA307" s="28"/>
      <c r="CB307" s="28"/>
      <c r="CC307" s="29">
        <v>254.77</v>
      </c>
      <c r="CD307" s="29">
        <v>220.94</v>
      </c>
      <c r="CE307" s="29">
        <v>55.66</v>
      </c>
      <c r="CF307" s="29">
        <v>40.26</v>
      </c>
      <c r="CG307" s="29">
        <v>108.23</v>
      </c>
    </row>
    <row r="308" spans="1:85" x14ac:dyDescent="0.2">
      <c r="A308" s="24" t="s">
        <v>380</v>
      </c>
      <c r="B308" s="29">
        <v>37721.21</v>
      </c>
      <c r="C308" s="28"/>
      <c r="D308" s="29">
        <v>833.49</v>
      </c>
      <c r="E308" s="29">
        <v>1819.82</v>
      </c>
      <c r="F308" s="29">
        <v>6014.38</v>
      </c>
      <c r="G308" s="29">
        <v>2671.59</v>
      </c>
      <c r="H308" s="29">
        <v>1677.7</v>
      </c>
      <c r="I308" s="29">
        <v>1152.3499999999999</v>
      </c>
      <c r="J308" s="29">
        <v>4467.66</v>
      </c>
      <c r="K308" s="29">
        <v>3453.37</v>
      </c>
      <c r="L308" s="29">
        <v>945.89</v>
      </c>
      <c r="M308" s="29">
        <v>4924.96</v>
      </c>
      <c r="N308" s="29">
        <v>2781.74</v>
      </c>
      <c r="O308" s="29">
        <v>902.62</v>
      </c>
      <c r="P308" s="29">
        <v>2739.65</v>
      </c>
      <c r="Q308" s="29">
        <v>2103.52</v>
      </c>
      <c r="R308" s="28"/>
      <c r="S308" s="28"/>
      <c r="T308" s="28"/>
      <c r="U308" s="29">
        <v>505.95</v>
      </c>
      <c r="V308" s="29">
        <v>242.36</v>
      </c>
      <c r="W308" s="28"/>
      <c r="X308" s="29">
        <v>806.07</v>
      </c>
      <c r="Y308" s="29">
        <v>10.220000000000001</v>
      </c>
      <c r="Z308" s="29">
        <v>17.21</v>
      </c>
      <c r="AA308" s="29">
        <v>1819.82</v>
      </c>
      <c r="AB308" s="29">
        <v>709.11</v>
      </c>
      <c r="AC308" s="29">
        <v>57.67</v>
      </c>
      <c r="AD308" s="29">
        <v>88.04</v>
      </c>
      <c r="AE308" s="29">
        <v>82.06</v>
      </c>
      <c r="AF308" s="29">
        <v>142.83000000000001</v>
      </c>
      <c r="AG308" s="29">
        <v>133.09</v>
      </c>
      <c r="AH308" s="29">
        <v>619.76</v>
      </c>
      <c r="AI308" s="29">
        <v>585.23</v>
      </c>
      <c r="AJ308" s="29">
        <v>192.94</v>
      </c>
      <c r="AK308" s="29">
        <v>395.49</v>
      </c>
      <c r="AL308" s="29">
        <v>167.41</v>
      </c>
      <c r="AM308" s="29">
        <v>418.75</v>
      </c>
      <c r="AN308" s="29">
        <v>294.79000000000002</v>
      </c>
      <c r="AO308" s="29">
        <v>104.86</v>
      </c>
      <c r="AP308" s="29">
        <v>380.6</v>
      </c>
      <c r="AQ308" s="29">
        <v>666.69</v>
      </c>
      <c r="AR308" s="29">
        <v>634.42999999999995</v>
      </c>
      <c r="AS308" s="29">
        <v>146.81</v>
      </c>
      <c r="AT308" s="29">
        <v>193.83</v>
      </c>
      <c r="AU308" s="29">
        <v>2671.59</v>
      </c>
      <c r="AV308" s="29">
        <v>729.06</v>
      </c>
      <c r="AW308" s="29">
        <v>948.64</v>
      </c>
      <c r="AX308" s="29">
        <v>1152.3499999999999</v>
      </c>
      <c r="AY308" s="29">
        <v>395.41</v>
      </c>
      <c r="AZ308" s="29">
        <v>1277.1199999999999</v>
      </c>
      <c r="BA308" s="29">
        <v>2795.13</v>
      </c>
      <c r="BB308" s="29">
        <v>1119.3900000000001</v>
      </c>
      <c r="BC308" s="29">
        <v>193.1</v>
      </c>
      <c r="BD308" s="29">
        <v>960.9</v>
      </c>
      <c r="BE308" s="29">
        <v>986.74</v>
      </c>
      <c r="BF308" s="28"/>
      <c r="BG308" s="29">
        <v>945.89</v>
      </c>
      <c r="BH308" s="29">
        <v>479.13</v>
      </c>
      <c r="BI308" s="29">
        <v>1268.23</v>
      </c>
      <c r="BJ308" s="29">
        <v>2089.02</v>
      </c>
      <c r="BK308" s="29">
        <v>1088.58</v>
      </c>
      <c r="BL308" s="29">
        <v>1752.66</v>
      </c>
      <c r="BM308" s="29">
        <v>324.3</v>
      </c>
      <c r="BN308" s="29">
        <v>704.78</v>
      </c>
      <c r="BO308" s="29">
        <v>902.62</v>
      </c>
      <c r="BP308" s="29">
        <v>996.18</v>
      </c>
      <c r="BQ308" s="29">
        <v>570.75</v>
      </c>
      <c r="BR308" s="29">
        <v>853.15</v>
      </c>
      <c r="BS308" s="29">
        <v>190.28</v>
      </c>
      <c r="BT308" s="29">
        <v>129.29</v>
      </c>
      <c r="BU308" s="29">
        <v>1305.51</v>
      </c>
      <c r="BV308" s="29">
        <v>102.9</v>
      </c>
      <c r="BW308" s="29">
        <v>127.55</v>
      </c>
      <c r="BX308" s="29">
        <v>567.55999999999995</v>
      </c>
      <c r="BY308" s="28"/>
      <c r="BZ308" s="28"/>
      <c r="CA308" s="28"/>
      <c r="CB308" s="28"/>
      <c r="CC308" s="29">
        <v>270.39</v>
      </c>
      <c r="CD308" s="29">
        <v>235.56</v>
      </c>
      <c r="CE308" s="29">
        <v>51.16</v>
      </c>
      <c r="CF308" s="29">
        <v>40.020000000000003</v>
      </c>
      <c r="CG308" s="29">
        <v>151.18</v>
      </c>
    </row>
    <row r="309" spans="1:85" x14ac:dyDescent="0.2">
      <c r="A309" s="24" t="s">
        <v>381</v>
      </c>
      <c r="B309" s="29">
        <v>34584.160000000003</v>
      </c>
      <c r="C309" s="28"/>
      <c r="D309" s="29">
        <v>1073.3499999999999</v>
      </c>
      <c r="E309" s="29">
        <v>1495.7</v>
      </c>
      <c r="F309" s="29">
        <v>5019.95</v>
      </c>
      <c r="G309" s="29">
        <v>2683.81</v>
      </c>
      <c r="H309" s="29">
        <v>1686.07</v>
      </c>
      <c r="I309" s="29">
        <v>1198.51</v>
      </c>
      <c r="J309" s="29">
        <v>3597.05</v>
      </c>
      <c r="K309" s="29">
        <v>2940.76</v>
      </c>
      <c r="L309" s="29">
        <v>941.82</v>
      </c>
      <c r="M309" s="29">
        <v>4745.18</v>
      </c>
      <c r="N309" s="29">
        <v>2222.4899999999998</v>
      </c>
      <c r="O309" s="29">
        <v>1005.8</v>
      </c>
      <c r="P309" s="29">
        <v>2825.57</v>
      </c>
      <c r="Q309" s="29">
        <v>1880.3</v>
      </c>
      <c r="R309" s="28"/>
      <c r="S309" s="28"/>
      <c r="T309" s="28"/>
      <c r="U309" s="29">
        <v>551.61</v>
      </c>
      <c r="V309" s="29">
        <v>222.74</v>
      </c>
      <c r="W309" s="28"/>
      <c r="X309" s="29">
        <v>1038.8699999999999</v>
      </c>
      <c r="Y309" s="29">
        <v>16.02</v>
      </c>
      <c r="Z309" s="29">
        <v>18.45</v>
      </c>
      <c r="AA309" s="29">
        <v>1495.7</v>
      </c>
      <c r="AB309" s="29">
        <v>565.67999999999995</v>
      </c>
      <c r="AC309" s="29">
        <v>50.55</v>
      </c>
      <c r="AD309" s="29">
        <v>48.71</v>
      </c>
      <c r="AE309" s="29">
        <v>66.790000000000006</v>
      </c>
      <c r="AF309" s="29">
        <v>136.28</v>
      </c>
      <c r="AG309" s="29">
        <v>101.94</v>
      </c>
      <c r="AH309" s="29">
        <v>422.96</v>
      </c>
      <c r="AI309" s="29">
        <v>473.03</v>
      </c>
      <c r="AJ309" s="29">
        <v>190.03</v>
      </c>
      <c r="AK309" s="29">
        <v>162.44999999999999</v>
      </c>
      <c r="AL309" s="29">
        <v>123.31</v>
      </c>
      <c r="AM309" s="29">
        <v>463.98</v>
      </c>
      <c r="AN309" s="29">
        <v>304.76</v>
      </c>
      <c r="AO309" s="29">
        <v>110.38</v>
      </c>
      <c r="AP309" s="29">
        <v>317.49</v>
      </c>
      <c r="AQ309" s="29">
        <v>737.74</v>
      </c>
      <c r="AR309" s="29">
        <v>489.41</v>
      </c>
      <c r="AS309" s="29">
        <v>106.45</v>
      </c>
      <c r="AT309" s="29">
        <v>148</v>
      </c>
      <c r="AU309" s="29">
        <v>2683.81</v>
      </c>
      <c r="AV309" s="29">
        <v>760.58</v>
      </c>
      <c r="AW309" s="29">
        <v>925.48</v>
      </c>
      <c r="AX309" s="29">
        <v>1198.51</v>
      </c>
      <c r="AY309" s="29">
        <v>278.23</v>
      </c>
      <c r="AZ309" s="29">
        <v>1102.1099999999999</v>
      </c>
      <c r="BA309" s="29">
        <v>2216.71</v>
      </c>
      <c r="BB309" s="29">
        <v>957.91</v>
      </c>
      <c r="BC309" s="29">
        <v>54.63</v>
      </c>
      <c r="BD309" s="29">
        <v>1231.75</v>
      </c>
      <c r="BE309" s="29">
        <v>528.51</v>
      </c>
      <c r="BF309" s="28"/>
      <c r="BG309" s="29">
        <v>941.82</v>
      </c>
      <c r="BH309" s="29">
        <v>476.47</v>
      </c>
      <c r="BI309" s="29">
        <v>1267.99</v>
      </c>
      <c r="BJ309" s="29">
        <v>1878.71</v>
      </c>
      <c r="BK309" s="29">
        <v>1122.02</v>
      </c>
      <c r="BL309" s="29">
        <v>1166.95</v>
      </c>
      <c r="BM309" s="29">
        <v>354.7</v>
      </c>
      <c r="BN309" s="29">
        <v>700.83</v>
      </c>
      <c r="BO309" s="29">
        <v>1005.8</v>
      </c>
      <c r="BP309" s="29">
        <v>1062.95</v>
      </c>
      <c r="BQ309" s="29">
        <v>563.44000000000005</v>
      </c>
      <c r="BR309" s="29">
        <v>887.26</v>
      </c>
      <c r="BS309" s="29">
        <v>182.67</v>
      </c>
      <c r="BT309" s="29">
        <v>129.25</v>
      </c>
      <c r="BU309" s="29">
        <v>1148.01</v>
      </c>
      <c r="BV309" s="29">
        <v>99.73</v>
      </c>
      <c r="BW309" s="29">
        <v>111.58</v>
      </c>
      <c r="BX309" s="29">
        <v>520.98</v>
      </c>
      <c r="BY309" s="28"/>
      <c r="BZ309" s="28"/>
      <c r="CA309" s="28"/>
      <c r="CB309" s="28"/>
      <c r="CC309" s="29">
        <v>280.68</v>
      </c>
      <c r="CD309" s="29">
        <v>270.93</v>
      </c>
      <c r="CE309" s="29">
        <v>43.03</v>
      </c>
      <c r="CF309" s="29">
        <v>45.92</v>
      </c>
      <c r="CG309" s="29">
        <v>133.80000000000001</v>
      </c>
    </row>
    <row r="310" spans="1:85" x14ac:dyDescent="0.2">
      <c r="A310" s="24" t="s">
        <v>382</v>
      </c>
      <c r="B310" s="29">
        <v>35614.620000000003</v>
      </c>
      <c r="C310" s="28"/>
      <c r="D310" s="29">
        <v>1036.22</v>
      </c>
      <c r="E310" s="29">
        <v>1686.85</v>
      </c>
      <c r="F310" s="29">
        <v>5262.62</v>
      </c>
      <c r="G310" s="29">
        <v>2700.62</v>
      </c>
      <c r="H310" s="29">
        <v>1628.27</v>
      </c>
      <c r="I310" s="29">
        <v>1096.3</v>
      </c>
      <c r="J310" s="29">
        <v>3335.64</v>
      </c>
      <c r="K310" s="29">
        <v>3762.62</v>
      </c>
      <c r="L310" s="29">
        <v>1007.9</v>
      </c>
      <c r="M310" s="29">
        <v>4697.9399999999996</v>
      </c>
      <c r="N310" s="29">
        <v>2553.04</v>
      </c>
      <c r="O310" s="29">
        <v>869.46</v>
      </c>
      <c r="P310" s="29">
        <v>2869.5</v>
      </c>
      <c r="Q310" s="29">
        <v>1895.18</v>
      </c>
      <c r="R310" s="28"/>
      <c r="S310" s="28"/>
      <c r="T310" s="28"/>
      <c r="U310" s="29">
        <v>499.44</v>
      </c>
      <c r="V310" s="29">
        <v>219.65</v>
      </c>
      <c r="W310" s="28"/>
      <c r="X310" s="29">
        <v>1005.27</v>
      </c>
      <c r="Y310" s="29">
        <v>17.57</v>
      </c>
      <c r="Z310" s="29">
        <v>13.38</v>
      </c>
      <c r="AA310" s="29">
        <v>1686.85</v>
      </c>
      <c r="AB310" s="29">
        <v>655.58</v>
      </c>
      <c r="AC310" s="29">
        <v>45.91</v>
      </c>
      <c r="AD310" s="29">
        <v>50.97</v>
      </c>
      <c r="AE310" s="29">
        <v>91.81</v>
      </c>
      <c r="AF310" s="29">
        <v>130.88999999999999</v>
      </c>
      <c r="AG310" s="29">
        <v>111.22</v>
      </c>
      <c r="AH310" s="29">
        <v>501.26</v>
      </c>
      <c r="AI310" s="29">
        <v>490.36</v>
      </c>
      <c r="AJ310" s="29">
        <v>194.33</v>
      </c>
      <c r="AK310" s="29">
        <v>198.23</v>
      </c>
      <c r="AL310" s="29">
        <v>120.51</v>
      </c>
      <c r="AM310" s="29">
        <v>466.73</v>
      </c>
      <c r="AN310" s="29">
        <v>295.12</v>
      </c>
      <c r="AO310" s="29">
        <v>112.97</v>
      </c>
      <c r="AP310" s="29">
        <v>362.35</v>
      </c>
      <c r="AQ310" s="29">
        <v>692.65</v>
      </c>
      <c r="AR310" s="29">
        <v>483.44</v>
      </c>
      <c r="AS310" s="29">
        <v>105.46</v>
      </c>
      <c r="AT310" s="29">
        <v>152.85</v>
      </c>
      <c r="AU310" s="29">
        <v>2700.62</v>
      </c>
      <c r="AV310" s="29">
        <v>622.08000000000004</v>
      </c>
      <c r="AW310" s="29">
        <v>1006.19</v>
      </c>
      <c r="AX310" s="29">
        <v>1096.3</v>
      </c>
      <c r="AY310" s="29">
        <v>293.45999999999998</v>
      </c>
      <c r="AZ310" s="29">
        <v>1200.3699999999999</v>
      </c>
      <c r="BA310" s="29">
        <v>1841.81</v>
      </c>
      <c r="BB310" s="29">
        <v>946.75</v>
      </c>
      <c r="BC310" s="29">
        <v>177.31</v>
      </c>
      <c r="BD310" s="29">
        <v>1660.24</v>
      </c>
      <c r="BE310" s="29">
        <v>823.25</v>
      </c>
      <c r="BF310" s="28"/>
      <c r="BG310" s="29">
        <v>1007.9</v>
      </c>
      <c r="BH310" s="29">
        <v>482.1</v>
      </c>
      <c r="BI310" s="29">
        <v>1252.44</v>
      </c>
      <c r="BJ310" s="29">
        <v>1895.32</v>
      </c>
      <c r="BK310" s="29">
        <v>1068.08</v>
      </c>
      <c r="BL310" s="29">
        <v>1458.23</v>
      </c>
      <c r="BM310" s="29">
        <v>494.14</v>
      </c>
      <c r="BN310" s="29">
        <v>600.66999999999996</v>
      </c>
      <c r="BO310" s="29">
        <v>869.46</v>
      </c>
      <c r="BP310" s="29">
        <v>1025.93</v>
      </c>
      <c r="BQ310" s="29">
        <v>584.99</v>
      </c>
      <c r="BR310" s="29">
        <v>923.42</v>
      </c>
      <c r="BS310" s="29">
        <v>189.36</v>
      </c>
      <c r="BT310" s="29">
        <v>145.81</v>
      </c>
      <c r="BU310" s="29">
        <v>1157.02</v>
      </c>
      <c r="BV310" s="29">
        <v>98.99</v>
      </c>
      <c r="BW310" s="29">
        <v>101.85</v>
      </c>
      <c r="BX310" s="29">
        <v>537.33000000000004</v>
      </c>
      <c r="BY310" s="28"/>
      <c r="BZ310" s="28"/>
      <c r="CA310" s="28"/>
      <c r="CB310" s="28"/>
      <c r="CC310" s="29">
        <v>258.68</v>
      </c>
      <c r="CD310" s="29">
        <v>240.76</v>
      </c>
      <c r="CE310" s="29">
        <v>40.130000000000003</v>
      </c>
      <c r="CF310" s="29">
        <v>58.96</v>
      </c>
      <c r="CG310" s="29">
        <v>120.55</v>
      </c>
    </row>
    <row r="311" spans="1:85" x14ac:dyDescent="0.2">
      <c r="A311" s="24" t="s">
        <v>383</v>
      </c>
      <c r="B311" s="29">
        <v>35140.92</v>
      </c>
      <c r="C311" s="28"/>
      <c r="D311" s="29">
        <v>1126.23</v>
      </c>
      <c r="E311" s="29">
        <v>1605.61</v>
      </c>
      <c r="F311" s="29">
        <v>5394.64</v>
      </c>
      <c r="G311" s="29">
        <v>2661.86</v>
      </c>
      <c r="H311" s="29">
        <v>1658.74</v>
      </c>
      <c r="I311" s="29">
        <v>1036.47</v>
      </c>
      <c r="J311" s="29">
        <v>3922.23</v>
      </c>
      <c r="K311" s="29">
        <v>3515.51</v>
      </c>
      <c r="L311" s="29">
        <v>857.25</v>
      </c>
      <c r="M311" s="29">
        <v>4692.76</v>
      </c>
      <c r="N311" s="29">
        <v>2163.5100000000002</v>
      </c>
      <c r="O311" s="29">
        <v>906.03</v>
      </c>
      <c r="P311" s="29">
        <v>2831.62</v>
      </c>
      <c r="Q311" s="29">
        <v>1492.55</v>
      </c>
      <c r="R311" s="28"/>
      <c r="S311" s="28"/>
      <c r="T311" s="28"/>
      <c r="U311" s="29">
        <v>502.26</v>
      </c>
      <c r="V311" s="29">
        <v>234.91</v>
      </c>
      <c r="W311" s="28"/>
      <c r="X311" s="29">
        <v>1097.94</v>
      </c>
      <c r="Y311" s="29">
        <v>17.350000000000001</v>
      </c>
      <c r="Z311" s="29">
        <v>10.94</v>
      </c>
      <c r="AA311" s="29">
        <v>1605.61</v>
      </c>
      <c r="AB311" s="29">
        <v>619.72</v>
      </c>
      <c r="AC311" s="29">
        <v>50.75</v>
      </c>
      <c r="AD311" s="29">
        <v>75.72</v>
      </c>
      <c r="AE311" s="29">
        <v>104.83</v>
      </c>
      <c r="AF311" s="29">
        <v>144.69</v>
      </c>
      <c r="AG311" s="29">
        <v>125.75</v>
      </c>
      <c r="AH311" s="29">
        <v>507.86</v>
      </c>
      <c r="AI311" s="29">
        <v>485.48</v>
      </c>
      <c r="AJ311" s="29">
        <v>180.06</v>
      </c>
      <c r="AK311" s="29">
        <v>235.34</v>
      </c>
      <c r="AL311" s="29">
        <v>139.56</v>
      </c>
      <c r="AM311" s="29">
        <v>406.78</v>
      </c>
      <c r="AN311" s="29">
        <v>317.27999999999997</v>
      </c>
      <c r="AO311" s="29">
        <v>111.06</v>
      </c>
      <c r="AP311" s="29">
        <v>334</v>
      </c>
      <c r="AQ311" s="29">
        <v>663.67</v>
      </c>
      <c r="AR311" s="29">
        <v>606.87</v>
      </c>
      <c r="AS311" s="29">
        <v>104.06</v>
      </c>
      <c r="AT311" s="29">
        <v>181.15</v>
      </c>
      <c r="AU311" s="29">
        <v>2661.86</v>
      </c>
      <c r="AV311" s="29">
        <v>652.89</v>
      </c>
      <c r="AW311" s="29">
        <v>1005.84</v>
      </c>
      <c r="AX311" s="29">
        <v>1036.47</v>
      </c>
      <c r="AY311" s="29">
        <v>404.8</v>
      </c>
      <c r="AZ311" s="29">
        <v>1197.32</v>
      </c>
      <c r="BA311" s="29">
        <v>2320.11</v>
      </c>
      <c r="BB311" s="29">
        <v>825.32</v>
      </c>
      <c r="BC311" s="29">
        <v>161.54</v>
      </c>
      <c r="BD311" s="29">
        <v>1361.7</v>
      </c>
      <c r="BE311" s="29">
        <v>983.14</v>
      </c>
      <c r="BF311" s="28"/>
      <c r="BG311" s="29">
        <v>857.25</v>
      </c>
      <c r="BH311" s="29">
        <v>485.65</v>
      </c>
      <c r="BI311" s="29">
        <v>1249.17</v>
      </c>
      <c r="BJ311" s="29">
        <v>1885.59</v>
      </c>
      <c r="BK311" s="29">
        <v>1072.3499999999999</v>
      </c>
      <c r="BL311" s="29">
        <v>1154.3</v>
      </c>
      <c r="BM311" s="29">
        <v>415.17</v>
      </c>
      <c r="BN311" s="29">
        <v>594.04</v>
      </c>
      <c r="BO311" s="29">
        <v>906.03</v>
      </c>
      <c r="BP311" s="29">
        <v>945.27</v>
      </c>
      <c r="BQ311" s="29">
        <v>563.51</v>
      </c>
      <c r="BR311" s="29">
        <v>1010.17</v>
      </c>
      <c r="BS311" s="29">
        <v>172.42</v>
      </c>
      <c r="BT311" s="29">
        <v>140.24</v>
      </c>
      <c r="BU311" s="29">
        <v>776.85</v>
      </c>
      <c r="BV311" s="29">
        <v>94.9</v>
      </c>
      <c r="BW311" s="29">
        <v>106.41</v>
      </c>
      <c r="BX311" s="29">
        <v>514.39</v>
      </c>
      <c r="BY311" s="28"/>
      <c r="BZ311" s="28"/>
      <c r="CA311" s="28"/>
      <c r="CB311" s="28"/>
      <c r="CC311" s="29">
        <v>257.41000000000003</v>
      </c>
      <c r="CD311" s="29">
        <v>244.85</v>
      </c>
      <c r="CE311" s="29">
        <v>41.76</v>
      </c>
      <c r="CF311" s="29">
        <v>70.849999999999994</v>
      </c>
      <c r="CG311" s="29">
        <v>122.3</v>
      </c>
    </row>
    <row r="312" spans="1:85" x14ac:dyDescent="0.2">
      <c r="A312" s="24" t="s">
        <v>384</v>
      </c>
      <c r="B312" s="29">
        <v>35584.120000000003</v>
      </c>
      <c r="C312" s="28"/>
      <c r="D312" s="29">
        <v>991</v>
      </c>
      <c r="E312" s="29">
        <v>1668.21</v>
      </c>
      <c r="F312" s="29">
        <v>5777.57</v>
      </c>
      <c r="G312" s="29">
        <v>2204.39</v>
      </c>
      <c r="H312" s="29">
        <v>1462.41</v>
      </c>
      <c r="I312" s="29">
        <v>852.02</v>
      </c>
      <c r="J312" s="29">
        <v>3941.12</v>
      </c>
      <c r="K312" s="29">
        <v>3953.93</v>
      </c>
      <c r="L312" s="29">
        <v>947.61</v>
      </c>
      <c r="M312" s="29">
        <v>4779.7</v>
      </c>
      <c r="N312" s="29">
        <v>2790.37</v>
      </c>
      <c r="O312" s="29">
        <v>882.51</v>
      </c>
      <c r="P312" s="29">
        <v>2762.1</v>
      </c>
      <c r="Q312" s="29">
        <v>1322.34</v>
      </c>
      <c r="R312" s="28"/>
      <c r="S312" s="28"/>
      <c r="T312" s="28"/>
      <c r="U312" s="29">
        <v>558.42999999999995</v>
      </c>
      <c r="V312" s="29">
        <v>232.53</v>
      </c>
      <c r="W312" s="28"/>
      <c r="X312" s="29">
        <v>967.35</v>
      </c>
      <c r="Y312" s="29">
        <v>17.850000000000001</v>
      </c>
      <c r="Z312" s="29">
        <v>5.79</v>
      </c>
      <c r="AA312" s="29">
        <v>1668.21</v>
      </c>
      <c r="AB312" s="29">
        <v>623.46</v>
      </c>
      <c r="AC312" s="29">
        <v>46.79</v>
      </c>
      <c r="AD312" s="29">
        <v>46.99</v>
      </c>
      <c r="AE312" s="29">
        <v>82.9</v>
      </c>
      <c r="AF312" s="29">
        <v>119.67</v>
      </c>
      <c r="AG312" s="29">
        <v>176.22</v>
      </c>
      <c r="AH312" s="29">
        <v>536.5</v>
      </c>
      <c r="AI312" s="29">
        <v>479.77</v>
      </c>
      <c r="AJ312" s="29">
        <v>200.8</v>
      </c>
      <c r="AK312" s="29">
        <v>260.95</v>
      </c>
      <c r="AL312" s="29">
        <v>128.62</v>
      </c>
      <c r="AM312" s="29">
        <v>442.63</v>
      </c>
      <c r="AN312" s="29">
        <v>342.9</v>
      </c>
      <c r="AO312" s="29">
        <v>94.87</v>
      </c>
      <c r="AP312" s="29">
        <v>382.84</v>
      </c>
      <c r="AQ312" s="29">
        <v>788.89</v>
      </c>
      <c r="AR312" s="29">
        <v>709.87</v>
      </c>
      <c r="AS312" s="29">
        <v>101.17</v>
      </c>
      <c r="AT312" s="29">
        <v>211.73</v>
      </c>
      <c r="AU312" s="29">
        <v>2204.39</v>
      </c>
      <c r="AV312" s="29">
        <v>531.69000000000005</v>
      </c>
      <c r="AW312" s="29">
        <v>930.73</v>
      </c>
      <c r="AX312" s="29">
        <v>852.02</v>
      </c>
      <c r="AY312" s="29">
        <v>369.67</v>
      </c>
      <c r="AZ312" s="29">
        <v>1202.05</v>
      </c>
      <c r="BA312" s="29">
        <v>2369.4</v>
      </c>
      <c r="BB312" s="29">
        <v>908.26</v>
      </c>
      <c r="BC312" s="29">
        <v>297.77</v>
      </c>
      <c r="BD312" s="29">
        <v>1488.79</v>
      </c>
      <c r="BE312" s="29">
        <v>1062.3900000000001</v>
      </c>
      <c r="BF312" s="28"/>
      <c r="BG312" s="29">
        <v>947.61</v>
      </c>
      <c r="BH312" s="29">
        <v>485.56</v>
      </c>
      <c r="BI312" s="29">
        <v>1287.67</v>
      </c>
      <c r="BJ312" s="29">
        <v>1936.25</v>
      </c>
      <c r="BK312" s="29">
        <v>1070.23</v>
      </c>
      <c r="BL312" s="29">
        <v>1728.83</v>
      </c>
      <c r="BM312" s="29">
        <v>416.82</v>
      </c>
      <c r="BN312" s="29">
        <v>644.72</v>
      </c>
      <c r="BO312" s="29">
        <v>882.51</v>
      </c>
      <c r="BP312" s="29">
        <v>910.67</v>
      </c>
      <c r="BQ312" s="29">
        <v>530.04999999999995</v>
      </c>
      <c r="BR312" s="29">
        <v>1044.79</v>
      </c>
      <c r="BS312" s="29">
        <v>154.16</v>
      </c>
      <c r="BT312" s="29">
        <v>122.43</v>
      </c>
      <c r="BU312" s="29">
        <v>702.41</v>
      </c>
      <c r="BV312" s="29">
        <v>69.91</v>
      </c>
      <c r="BW312" s="29">
        <v>87.29</v>
      </c>
      <c r="BX312" s="29">
        <v>462.74</v>
      </c>
      <c r="BY312" s="28"/>
      <c r="BZ312" s="28"/>
      <c r="CA312" s="28"/>
      <c r="CB312" s="28"/>
      <c r="CC312" s="29">
        <v>280.99</v>
      </c>
      <c r="CD312" s="29">
        <v>277.44</v>
      </c>
      <c r="CE312" s="29">
        <v>48.99</v>
      </c>
      <c r="CF312" s="29">
        <v>78.959999999999994</v>
      </c>
      <c r="CG312" s="29">
        <v>104.58</v>
      </c>
    </row>
    <row r="313" spans="1:85" x14ac:dyDescent="0.2">
      <c r="A313" s="24" t="s">
        <v>385</v>
      </c>
      <c r="B313" s="29">
        <v>31125.84</v>
      </c>
      <c r="C313" s="28"/>
      <c r="D313" s="29">
        <v>1197.6600000000001</v>
      </c>
      <c r="E313" s="29">
        <v>1635.26</v>
      </c>
      <c r="F313" s="29">
        <v>4513.4399999999996</v>
      </c>
      <c r="G313" s="29">
        <v>1640.81</v>
      </c>
      <c r="H313" s="29">
        <v>1811.42</v>
      </c>
      <c r="I313" s="29">
        <v>675.73</v>
      </c>
      <c r="J313" s="29">
        <v>3421.68</v>
      </c>
      <c r="K313" s="29">
        <v>3101.99</v>
      </c>
      <c r="L313" s="29">
        <v>787.6</v>
      </c>
      <c r="M313" s="29">
        <v>4371.4799999999996</v>
      </c>
      <c r="N313" s="29">
        <v>2250.5300000000002</v>
      </c>
      <c r="O313" s="29">
        <v>751.71</v>
      </c>
      <c r="P313" s="29">
        <v>2660.27</v>
      </c>
      <c r="Q313" s="29">
        <v>1100.96</v>
      </c>
      <c r="R313" s="28"/>
      <c r="S313" s="28"/>
      <c r="T313" s="28"/>
      <c r="U313" s="29">
        <v>507.92</v>
      </c>
      <c r="V313" s="29">
        <v>233.39</v>
      </c>
      <c r="W313" s="28"/>
      <c r="X313" s="29">
        <v>1161.98</v>
      </c>
      <c r="Y313" s="29">
        <v>30.8</v>
      </c>
      <c r="Z313" s="29">
        <v>4.88</v>
      </c>
      <c r="AA313" s="29">
        <v>1635.26</v>
      </c>
      <c r="AB313" s="29">
        <v>486.81</v>
      </c>
      <c r="AC313" s="29">
        <v>42.63</v>
      </c>
      <c r="AD313" s="29">
        <v>41.07</v>
      </c>
      <c r="AE313" s="29">
        <v>53.67</v>
      </c>
      <c r="AF313" s="29">
        <v>94.92</v>
      </c>
      <c r="AG313" s="29">
        <v>69.19</v>
      </c>
      <c r="AH313" s="29">
        <v>410.98</v>
      </c>
      <c r="AI313" s="29">
        <v>359.64</v>
      </c>
      <c r="AJ313" s="29">
        <v>136.62</v>
      </c>
      <c r="AK313" s="29">
        <v>115.69</v>
      </c>
      <c r="AL313" s="29">
        <v>113.76</v>
      </c>
      <c r="AM313" s="29">
        <v>345.02</v>
      </c>
      <c r="AN313" s="29">
        <v>283.72000000000003</v>
      </c>
      <c r="AO313" s="29">
        <v>71.95</v>
      </c>
      <c r="AP313" s="29">
        <v>317.95</v>
      </c>
      <c r="AQ313" s="29">
        <v>632.74</v>
      </c>
      <c r="AR313" s="29">
        <v>654.95000000000005</v>
      </c>
      <c r="AS313" s="29">
        <v>95.79</v>
      </c>
      <c r="AT313" s="29">
        <v>186.35</v>
      </c>
      <c r="AU313" s="29">
        <v>1640.81</v>
      </c>
      <c r="AV313" s="29">
        <v>1126.72</v>
      </c>
      <c r="AW313" s="29">
        <v>684.7</v>
      </c>
      <c r="AX313" s="29">
        <v>675.73</v>
      </c>
      <c r="AY313" s="29">
        <v>237.78</v>
      </c>
      <c r="AZ313" s="29">
        <v>1074.22</v>
      </c>
      <c r="BA313" s="29">
        <v>2109.6799999999998</v>
      </c>
      <c r="BB313" s="29">
        <v>915.36</v>
      </c>
      <c r="BC313" s="29">
        <v>77.069999999999993</v>
      </c>
      <c r="BD313" s="29">
        <v>1302.54</v>
      </c>
      <c r="BE313" s="29">
        <v>587.03</v>
      </c>
      <c r="BF313" s="28"/>
      <c r="BG313" s="29">
        <v>787.6</v>
      </c>
      <c r="BH313" s="29">
        <v>495.29</v>
      </c>
      <c r="BI313" s="29">
        <v>1234.1300000000001</v>
      </c>
      <c r="BJ313" s="29">
        <v>1771.17</v>
      </c>
      <c r="BK313" s="29">
        <v>870.88</v>
      </c>
      <c r="BL313" s="29">
        <v>1478.03</v>
      </c>
      <c r="BM313" s="29">
        <v>241.11</v>
      </c>
      <c r="BN313" s="29">
        <v>531.39</v>
      </c>
      <c r="BO313" s="29">
        <v>751.71</v>
      </c>
      <c r="BP313" s="29">
        <v>841.41</v>
      </c>
      <c r="BQ313" s="29">
        <v>538.70000000000005</v>
      </c>
      <c r="BR313" s="29">
        <v>1011.17</v>
      </c>
      <c r="BS313" s="29">
        <v>134.22999999999999</v>
      </c>
      <c r="BT313" s="29">
        <v>134.76</v>
      </c>
      <c r="BU313" s="29">
        <v>488.76</v>
      </c>
      <c r="BV313" s="29">
        <v>72.27</v>
      </c>
      <c r="BW313" s="29">
        <v>63.41</v>
      </c>
      <c r="BX313" s="29">
        <v>476.52</v>
      </c>
      <c r="BY313" s="28"/>
      <c r="BZ313" s="28"/>
      <c r="CA313" s="28"/>
      <c r="CB313" s="28"/>
      <c r="CC313" s="29">
        <v>272.99</v>
      </c>
      <c r="CD313" s="29">
        <v>234.93</v>
      </c>
      <c r="CE313" s="29">
        <v>53.04</v>
      </c>
      <c r="CF313" s="29">
        <v>83.28</v>
      </c>
      <c r="CG313" s="29">
        <v>97.07</v>
      </c>
    </row>
    <row r="314" spans="1:85" x14ac:dyDescent="0.2">
      <c r="A314" s="24" t="s">
        <v>386</v>
      </c>
      <c r="B314" s="29">
        <v>29292.32</v>
      </c>
      <c r="C314" s="28"/>
      <c r="D314" s="29">
        <v>1123.1400000000001</v>
      </c>
      <c r="E314" s="29">
        <v>1469.92</v>
      </c>
      <c r="F314" s="29">
        <v>4120.6899999999996</v>
      </c>
      <c r="G314" s="29">
        <v>1671.69</v>
      </c>
      <c r="H314" s="29">
        <v>1412.92</v>
      </c>
      <c r="I314" s="29">
        <v>675.7</v>
      </c>
      <c r="J314" s="29">
        <v>2740.04</v>
      </c>
      <c r="K314" s="29">
        <v>4014.53</v>
      </c>
      <c r="L314" s="29">
        <v>737.88</v>
      </c>
      <c r="M314" s="29">
        <v>3978.41</v>
      </c>
      <c r="N314" s="29">
        <v>1861.59</v>
      </c>
      <c r="O314" s="29">
        <v>682.38</v>
      </c>
      <c r="P314" s="29">
        <v>2508.14</v>
      </c>
      <c r="Q314" s="29">
        <v>1226</v>
      </c>
      <c r="R314" s="28"/>
      <c r="S314" s="28"/>
      <c r="T314" s="28"/>
      <c r="U314" s="29">
        <v>347.11</v>
      </c>
      <c r="V314" s="29">
        <v>257.74</v>
      </c>
      <c r="W314" s="28"/>
      <c r="X314" s="29">
        <v>1085.97</v>
      </c>
      <c r="Y314" s="29">
        <v>32.380000000000003</v>
      </c>
      <c r="Z314" s="29">
        <v>4.79</v>
      </c>
      <c r="AA314" s="29">
        <v>1469.92</v>
      </c>
      <c r="AB314" s="29">
        <v>507.56</v>
      </c>
      <c r="AC314" s="29">
        <v>29.15</v>
      </c>
      <c r="AD314" s="29">
        <v>45.43</v>
      </c>
      <c r="AE314" s="29">
        <v>57.61</v>
      </c>
      <c r="AF314" s="29">
        <v>93.2</v>
      </c>
      <c r="AG314" s="29">
        <v>77.38</v>
      </c>
      <c r="AH314" s="29">
        <v>384.43</v>
      </c>
      <c r="AI314" s="29">
        <v>342.08</v>
      </c>
      <c r="AJ314" s="29">
        <v>119.32</v>
      </c>
      <c r="AK314" s="29">
        <v>112.97</v>
      </c>
      <c r="AL314" s="29">
        <v>67.44</v>
      </c>
      <c r="AM314" s="29">
        <v>300.02</v>
      </c>
      <c r="AN314" s="29">
        <v>284.23</v>
      </c>
      <c r="AO314" s="29">
        <v>63.82</v>
      </c>
      <c r="AP314" s="29">
        <v>317.95</v>
      </c>
      <c r="AQ314" s="29">
        <v>582.34</v>
      </c>
      <c r="AR314" s="29">
        <v>501.23</v>
      </c>
      <c r="AS314" s="29">
        <v>90.94</v>
      </c>
      <c r="AT314" s="29">
        <v>143.58000000000001</v>
      </c>
      <c r="AU314" s="29">
        <v>1671.69</v>
      </c>
      <c r="AV314" s="29">
        <v>782.88</v>
      </c>
      <c r="AW314" s="29">
        <v>630.04999999999995</v>
      </c>
      <c r="AX314" s="29">
        <v>675.7</v>
      </c>
      <c r="AY314" s="29">
        <v>230.41</v>
      </c>
      <c r="AZ314" s="29">
        <v>1064.06</v>
      </c>
      <c r="BA314" s="29">
        <v>1445.57</v>
      </c>
      <c r="BB314" s="29">
        <v>829.07</v>
      </c>
      <c r="BC314" s="29">
        <v>559.66</v>
      </c>
      <c r="BD314" s="29">
        <v>2033.32</v>
      </c>
      <c r="BE314" s="29">
        <v>462.69</v>
      </c>
      <c r="BF314" s="28"/>
      <c r="BG314" s="29">
        <v>737.88</v>
      </c>
      <c r="BH314" s="29">
        <v>475.93</v>
      </c>
      <c r="BI314" s="29">
        <v>1206.82</v>
      </c>
      <c r="BJ314" s="29">
        <v>1473.65</v>
      </c>
      <c r="BK314" s="29">
        <v>822.01</v>
      </c>
      <c r="BL314" s="29">
        <v>1117.9100000000001</v>
      </c>
      <c r="BM314" s="29">
        <v>231.65</v>
      </c>
      <c r="BN314" s="29">
        <v>512.03</v>
      </c>
      <c r="BO314" s="29">
        <v>682.38</v>
      </c>
      <c r="BP314" s="29">
        <v>693.38</v>
      </c>
      <c r="BQ314" s="29">
        <v>521.33000000000004</v>
      </c>
      <c r="BR314" s="29">
        <v>1045.0899999999999</v>
      </c>
      <c r="BS314" s="29">
        <v>114.5</v>
      </c>
      <c r="BT314" s="29">
        <v>133.83000000000001</v>
      </c>
      <c r="BU314" s="29">
        <v>684.54</v>
      </c>
      <c r="BV314" s="29">
        <v>64.55</v>
      </c>
      <c r="BW314" s="29">
        <v>51.14</v>
      </c>
      <c r="BX314" s="29">
        <v>425.77</v>
      </c>
      <c r="BY314" s="28"/>
      <c r="BZ314" s="28"/>
      <c r="CA314" s="28"/>
      <c r="CB314" s="28"/>
      <c r="CC314" s="29">
        <v>189.5</v>
      </c>
      <c r="CD314" s="29">
        <v>157.6</v>
      </c>
      <c r="CE314" s="29">
        <v>53.66</v>
      </c>
      <c r="CF314" s="29">
        <v>81.86</v>
      </c>
      <c r="CG314" s="29">
        <v>122.21</v>
      </c>
    </row>
    <row r="315" spans="1:85" x14ac:dyDescent="0.2">
      <c r="A315" s="24" t="s">
        <v>387</v>
      </c>
      <c r="B315" s="29">
        <v>29260.06</v>
      </c>
      <c r="C315" s="28"/>
      <c r="D315" s="29">
        <v>1184.74</v>
      </c>
      <c r="E315" s="29">
        <v>2028.25</v>
      </c>
      <c r="F315" s="29">
        <v>3881.85</v>
      </c>
      <c r="G315" s="29">
        <v>1770.07</v>
      </c>
      <c r="H315" s="29">
        <v>1278.76</v>
      </c>
      <c r="I315" s="29">
        <v>596.76</v>
      </c>
      <c r="J315" s="29">
        <v>3007.12</v>
      </c>
      <c r="K315" s="29">
        <v>3505.45</v>
      </c>
      <c r="L315" s="29">
        <v>613.37</v>
      </c>
      <c r="M315" s="29">
        <v>4105.7</v>
      </c>
      <c r="N315" s="29">
        <v>1954.34</v>
      </c>
      <c r="O315" s="29">
        <v>513.54</v>
      </c>
      <c r="P315" s="29">
        <v>2558.87</v>
      </c>
      <c r="Q315" s="29">
        <v>1166.48</v>
      </c>
      <c r="R315" s="28"/>
      <c r="S315" s="28"/>
      <c r="T315" s="28"/>
      <c r="U315" s="29">
        <v>369.31</v>
      </c>
      <c r="V315" s="29">
        <v>260</v>
      </c>
      <c r="W315" s="28"/>
      <c r="X315" s="29">
        <v>1140.4000000000001</v>
      </c>
      <c r="Y315" s="29">
        <v>33.71</v>
      </c>
      <c r="Z315" s="29">
        <v>10.63</v>
      </c>
      <c r="AA315" s="29">
        <v>2028.25</v>
      </c>
      <c r="AB315" s="29">
        <v>475.51</v>
      </c>
      <c r="AC315" s="29">
        <v>37.49</v>
      </c>
      <c r="AD315" s="29">
        <v>30.77</v>
      </c>
      <c r="AE315" s="29">
        <v>44.84</v>
      </c>
      <c r="AF315" s="29">
        <v>71.31</v>
      </c>
      <c r="AG315" s="29">
        <v>69.98</v>
      </c>
      <c r="AH315" s="29">
        <v>353.54</v>
      </c>
      <c r="AI315" s="29">
        <v>327.01</v>
      </c>
      <c r="AJ315" s="29">
        <v>116.54</v>
      </c>
      <c r="AK315" s="29">
        <v>87.1</v>
      </c>
      <c r="AL315" s="29">
        <v>67.2</v>
      </c>
      <c r="AM315" s="29">
        <v>265.7</v>
      </c>
      <c r="AN315" s="29">
        <v>268.77999999999997</v>
      </c>
      <c r="AO315" s="29">
        <v>66.84</v>
      </c>
      <c r="AP315" s="29">
        <v>327.64999999999998</v>
      </c>
      <c r="AQ315" s="29">
        <v>595.49</v>
      </c>
      <c r="AR315" s="29">
        <v>457.6</v>
      </c>
      <c r="AS315" s="29">
        <v>83.33</v>
      </c>
      <c r="AT315" s="29">
        <v>135.16999999999999</v>
      </c>
      <c r="AU315" s="29">
        <v>1770.07</v>
      </c>
      <c r="AV315" s="29">
        <v>761.08</v>
      </c>
      <c r="AW315" s="29">
        <v>517.67999999999995</v>
      </c>
      <c r="AX315" s="29">
        <v>596.76</v>
      </c>
      <c r="AY315" s="29">
        <v>340.85</v>
      </c>
      <c r="AZ315" s="29">
        <v>1097.98</v>
      </c>
      <c r="BA315" s="29">
        <v>1568.29</v>
      </c>
      <c r="BB315" s="29">
        <v>780.21</v>
      </c>
      <c r="BC315" s="29">
        <v>115.94</v>
      </c>
      <c r="BD315" s="29">
        <v>1865.01</v>
      </c>
      <c r="BE315" s="29">
        <v>587.47</v>
      </c>
      <c r="BF315" s="28"/>
      <c r="BG315" s="29">
        <v>613.37</v>
      </c>
      <c r="BH315" s="29">
        <v>474.11</v>
      </c>
      <c r="BI315" s="29">
        <v>1173.28</v>
      </c>
      <c r="BJ315" s="29">
        <v>1565.73</v>
      </c>
      <c r="BK315" s="29">
        <v>892.58</v>
      </c>
      <c r="BL315" s="29">
        <v>1225.21</v>
      </c>
      <c r="BM315" s="29">
        <v>207.99</v>
      </c>
      <c r="BN315" s="29">
        <v>521.14</v>
      </c>
      <c r="BO315" s="29">
        <v>513.54</v>
      </c>
      <c r="BP315" s="29">
        <v>705.4</v>
      </c>
      <c r="BQ315" s="29">
        <v>542.94000000000005</v>
      </c>
      <c r="BR315" s="29">
        <v>1058.76</v>
      </c>
      <c r="BS315" s="29">
        <v>119</v>
      </c>
      <c r="BT315" s="29">
        <v>132.77000000000001</v>
      </c>
      <c r="BU315" s="29">
        <v>558.94000000000005</v>
      </c>
      <c r="BV315" s="29">
        <v>68.709999999999994</v>
      </c>
      <c r="BW315" s="29">
        <v>114.51</v>
      </c>
      <c r="BX315" s="29">
        <v>424.32</v>
      </c>
      <c r="BY315" s="28"/>
      <c r="BZ315" s="28"/>
      <c r="CA315" s="28"/>
      <c r="CB315" s="28"/>
      <c r="CC315" s="29">
        <v>201.38</v>
      </c>
      <c r="CD315" s="29">
        <v>167.93</v>
      </c>
      <c r="CE315" s="29">
        <v>56.03</v>
      </c>
      <c r="CF315" s="29">
        <v>81.72</v>
      </c>
      <c r="CG315" s="29">
        <v>122.26</v>
      </c>
    </row>
    <row r="316" spans="1:85" x14ac:dyDescent="0.2">
      <c r="A316" s="24" t="s">
        <v>388</v>
      </c>
      <c r="B316" s="29">
        <v>29764.63</v>
      </c>
      <c r="C316" s="28"/>
      <c r="D316" s="29">
        <v>1021.79</v>
      </c>
      <c r="E316" s="29">
        <v>1454.54</v>
      </c>
      <c r="F316" s="29">
        <v>4314.67</v>
      </c>
      <c r="G316" s="29">
        <v>2108.11</v>
      </c>
      <c r="H316" s="29">
        <v>1307.05</v>
      </c>
      <c r="I316" s="29">
        <v>500.52</v>
      </c>
      <c r="J316" s="29">
        <v>3223.42</v>
      </c>
      <c r="K316" s="29">
        <v>3009.41</v>
      </c>
      <c r="L316" s="29">
        <v>684.06</v>
      </c>
      <c r="M316" s="29">
        <v>4351.41</v>
      </c>
      <c r="N316" s="29">
        <v>2121.3200000000002</v>
      </c>
      <c r="O316" s="29">
        <v>619.41</v>
      </c>
      <c r="P316" s="29">
        <v>2680.16</v>
      </c>
      <c r="Q316" s="29">
        <v>1240.48</v>
      </c>
      <c r="R316" s="28"/>
      <c r="S316" s="28"/>
      <c r="T316" s="28"/>
      <c r="U316" s="29">
        <v>398.81</v>
      </c>
      <c r="V316" s="29">
        <v>265.2</v>
      </c>
      <c r="W316" s="28"/>
      <c r="X316" s="29">
        <v>977.29</v>
      </c>
      <c r="Y316" s="29">
        <v>28.11</v>
      </c>
      <c r="Z316" s="29">
        <v>16.39</v>
      </c>
      <c r="AA316" s="29">
        <v>1454.54</v>
      </c>
      <c r="AB316" s="29">
        <v>595.17999999999995</v>
      </c>
      <c r="AC316" s="29">
        <v>48.51</v>
      </c>
      <c r="AD316" s="29">
        <v>27.3</v>
      </c>
      <c r="AE316" s="29">
        <v>48.14</v>
      </c>
      <c r="AF316" s="29">
        <v>75.760000000000005</v>
      </c>
      <c r="AG316" s="29">
        <v>118.57</v>
      </c>
      <c r="AH316" s="29">
        <v>370.34</v>
      </c>
      <c r="AI316" s="29">
        <v>324.11</v>
      </c>
      <c r="AJ316" s="29">
        <v>129.47999999999999</v>
      </c>
      <c r="AK316" s="29">
        <v>101.77</v>
      </c>
      <c r="AL316" s="29">
        <v>91.06</v>
      </c>
      <c r="AM316" s="29">
        <v>268.58999999999997</v>
      </c>
      <c r="AN316" s="29">
        <v>286.98</v>
      </c>
      <c r="AO316" s="29">
        <v>77.290000000000006</v>
      </c>
      <c r="AP316" s="29">
        <v>344.08</v>
      </c>
      <c r="AQ316" s="29">
        <v>617.20000000000005</v>
      </c>
      <c r="AR316" s="29">
        <v>529.84</v>
      </c>
      <c r="AS316" s="29">
        <v>100.63</v>
      </c>
      <c r="AT316" s="29">
        <v>159.84</v>
      </c>
      <c r="AU316" s="29">
        <v>2108.11</v>
      </c>
      <c r="AV316" s="29">
        <v>773.53</v>
      </c>
      <c r="AW316" s="29">
        <v>533.52</v>
      </c>
      <c r="AX316" s="29">
        <v>500.52</v>
      </c>
      <c r="AY316" s="29">
        <v>348.45</v>
      </c>
      <c r="AZ316" s="29">
        <v>1178.5899999999999</v>
      </c>
      <c r="BA316" s="29">
        <v>1696.38</v>
      </c>
      <c r="BB316" s="29">
        <v>797.57</v>
      </c>
      <c r="BC316" s="29">
        <v>205.82</v>
      </c>
      <c r="BD316" s="29">
        <v>1555.58</v>
      </c>
      <c r="BE316" s="29">
        <v>287.69</v>
      </c>
      <c r="BF316" s="28"/>
      <c r="BG316" s="29">
        <v>684.06</v>
      </c>
      <c r="BH316" s="29">
        <v>498.83</v>
      </c>
      <c r="BI316" s="29">
        <v>1171.6600000000001</v>
      </c>
      <c r="BJ316" s="29">
        <v>1632.48</v>
      </c>
      <c r="BK316" s="29">
        <v>1048.44</v>
      </c>
      <c r="BL316" s="29">
        <v>1323.37</v>
      </c>
      <c r="BM316" s="29">
        <v>226.12</v>
      </c>
      <c r="BN316" s="29">
        <v>571.83000000000004</v>
      </c>
      <c r="BO316" s="29">
        <v>619.41</v>
      </c>
      <c r="BP316" s="29">
        <v>756.93</v>
      </c>
      <c r="BQ316" s="29">
        <v>559.36</v>
      </c>
      <c r="BR316" s="29">
        <v>1101.76</v>
      </c>
      <c r="BS316" s="29">
        <v>123.37</v>
      </c>
      <c r="BT316" s="29">
        <v>138.75</v>
      </c>
      <c r="BU316" s="29">
        <v>648.47</v>
      </c>
      <c r="BV316" s="29">
        <v>68.790000000000006</v>
      </c>
      <c r="BW316" s="29">
        <v>74.27</v>
      </c>
      <c r="BX316" s="29">
        <v>448.96</v>
      </c>
      <c r="BY316" s="28"/>
      <c r="BZ316" s="28"/>
      <c r="CA316" s="28"/>
      <c r="CB316" s="28"/>
      <c r="CC316" s="29">
        <v>206.95</v>
      </c>
      <c r="CD316" s="29">
        <v>191.86</v>
      </c>
      <c r="CE316" s="29">
        <v>44.53</v>
      </c>
      <c r="CF316" s="29">
        <v>83.48</v>
      </c>
      <c r="CG316" s="29">
        <v>137.19999999999999</v>
      </c>
    </row>
    <row r="317" spans="1:85" x14ac:dyDescent="0.2">
      <c r="A317" s="24" t="s">
        <v>389</v>
      </c>
      <c r="B317" s="29">
        <v>29792.91</v>
      </c>
      <c r="C317" s="28"/>
      <c r="D317" s="29">
        <v>994.28</v>
      </c>
      <c r="E317" s="29">
        <v>1324.05</v>
      </c>
      <c r="F317" s="29">
        <v>3807.15</v>
      </c>
      <c r="G317" s="29">
        <v>1616.78</v>
      </c>
      <c r="H317" s="29">
        <v>1517.1</v>
      </c>
      <c r="I317" s="29">
        <v>636.86</v>
      </c>
      <c r="J317" s="29">
        <v>2721.77</v>
      </c>
      <c r="K317" s="29">
        <v>3514.01</v>
      </c>
      <c r="L317" s="29">
        <v>617.22</v>
      </c>
      <c r="M317" s="29">
        <v>5068.04</v>
      </c>
      <c r="N317" s="29">
        <v>1969.06</v>
      </c>
      <c r="O317" s="29">
        <v>509.01</v>
      </c>
      <c r="P317" s="29">
        <v>2921.33</v>
      </c>
      <c r="Q317" s="29">
        <v>1486.09</v>
      </c>
      <c r="R317" s="28"/>
      <c r="S317" s="28"/>
      <c r="T317" s="28"/>
      <c r="U317" s="29">
        <v>406.41</v>
      </c>
      <c r="V317" s="29">
        <v>253.84</v>
      </c>
      <c r="W317" s="28"/>
      <c r="X317" s="29">
        <v>956.98</v>
      </c>
      <c r="Y317" s="29">
        <v>19.72</v>
      </c>
      <c r="Z317" s="29">
        <v>17.579999999999998</v>
      </c>
      <c r="AA317" s="29">
        <v>1324.05</v>
      </c>
      <c r="AB317" s="29">
        <v>455.54</v>
      </c>
      <c r="AC317" s="29">
        <v>31.95</v>
      </c>
      <c r="AD317" s="29">
        <v>29.41</v>
      </c>
      <c r="AE317" s="29">
        <v>41.15</v>
      </c>
      <c r="AF317" s="29">
        <v>94.59</v>
      </c>
      <c r="AG317" s="29">
        <v>71.11</v>
      </c>
      <c r="AH317" s="29">
        <v>263.13</v>
      </c>
      <c r="AI317" s="29">
        <v>311.64</v>
      </c>
      <c r="AJ317" s="29">
        <v>113.08</v>
      </c>
      <c r="AK317" s="29">
        <v>70.63</v>
      </c>
      <c r="AL317" s="29">
        <v>76.53</v>
      </c>
      <c r="AM317" s="29">
        <v>228.36</v>
      </c>
      <c r="AN317" s="29">
        <v>273.91000000000003</v>
      </c>
      <c r="AO317" s="29">
        <v>59.8</v>
      </c>
      <c r="AP317" s="29">
        <v>302.86</v>
      </c>
      <c r="AQ317" s="29">
        <v>674.39</v>
      </c>
      <c r="AR317" s="29">
        <v>478.6</v>
      </c>
      <c r="AS317" s="29">
        <v>88.64</v>
      </c>
      <c r="AT317" s="29">
        <v>141.85</v>
      </c>
      <c r="AU317" s="29">
        <v>1616.78</v>
      </c>
      <c r="AV317" s="29">
        <v>922.56</v>
      </c>
      <c r="AW317" s="29">
        <v>594.54</v>
      </c>
      <c r="AX317" s="29">
        <v>636.86</v>
      </c>
      <c r="AY317" s="29">
        <v>242.64</v>
      </c>
      <c r="AZ317" s="29">
        <v>911.37</v>
      </c>
      <c r="BA317" s="29">
        <v>1567.76</v>
      </c>
      <c r="BB317" s="29">
        <v>863.72</v>
      </c>
      <c r="BC317" s="29">
        <v>107.24</v>
      </c>
      <c r="BD317" s="29">
        <v>1729.63</v>
      </c>
      <c r="BE317" s="29">
        <v>592.97</v>
      </c>
      <c r="BF317" s="28"/>
      <c r="BG317" s="29">
        <v>617.22</v>
      </c>
      <c r="BH317" s="29">
        <v>474.39</v>
      </c>
      <c r="BI317" s="29">
        <v>1201.96</v>
      </c>
      <c r="BJ317" s="29">
        <v>1960.09</v>
      </c>
      <c r="BK317" s="29">
        <v>1431.59</v>
      </c>
      <c r="BL317" s="29">
        <v>1086.8</v>
      </c>
      <c r="BM317" s="29">
        <v>232.01</v>
      </c>
      <c r="BN317" s="29">
        <v>650.25</v>
      </c>
      <c r="BO317" s="29">
        <v>509.01</v>
      </c>
      <c r="BP317" s="29">
        <v>830.67</v>
      </c>
      <c r="BQ317" s="29">
        <v>593.67999999999995</v>
      </c>
      <c r="BR317" s="29">
        <v>1221.42</v>
      </c>
      <c r="BS317" s="29">
        <v>147.96</v>
      </c>
      <c r="BT317" s="29">
        <v>127.6</v>
      </c>
      <c r="BU317" s="29">
        <v>871.4</v>
      </c>
      <c r="BV317" s="29">
        <v>67.97</v>
      </c>
      <c r="BW317" s="29">
        <v>54.94</v>
      </c>
      <c r="BX317" s="29">
        <v>491.78</v>
      </c>
      <c r="BY317" s="28"/>
      <c r="BZ317" s="28"/>
      <c r="CA317" s="28"/>
      <c r="CB317" s="28"/>
      <c r="CC317" s="29">
        <v>209.61</v>
      </c>
      <c r="CD317" s="29">
        <v>196.8</v>
      </c>
      <c r="CE317" s="29">
        <v>42.45</v>
      </c>
      <c r="CF317" s="29">
        <v>83.51</v>
      </c>
      <c r="CG317" s="29">
        <v>127.89</v>
      </c>
    </row>
    <row r="318" spans="1:85" x14ac:dyDescent="0.2">
      <c r="A318" s="24" t="s">
        <v>390</v>
      </c>
      <c r="B318" s="29">
        <v>28721.88</v>
      </c>
      <c r="C318" s="28"/>
      <c r="D318" s="29">
        <v>960.12</v>
      </c>
      <c r="E318" s="29">
        <v>1353.19</v>
      </c>
      <c r="F318" s="29">
        <v>3908.79</v>
      </c>
      <c r="G318" s="29">
        <v>1700.5</v>
      </c>
      <c r="H318" s="29">
        <v>1093.3499999999999</v>
      </c>
      <c r="I318" s="29">
        <v>695.24</v>
      </c>
      <c r="J318" s="29">
        <v>3003.52</v>
      </c>
      <c r="K318" s="29">
        <v>3605.36</v>
      </c>
      <c r="L318" s="29">
        <v>616.88</v>
      </c>
      <c r="M318" s="29">
        <v>4175.29</v>
      </c>
      <c r="N318" s="29">
        <v>1855.48</v>
      </c>
      <c r="O318" s="29">
        <v>497.49</v>
      </c>
      <c r="P318" s="29">
        <v>2874.06</v>
      </c>
      <c r="Q318" s="29">
        <v>1257.5</v>
      </c>
      <c r="R318" s="28"/>
      <c r="S318" s="28"/>
      <c r="T318" s="28"/>
      <c r="U318" s="29">
        <v>455.55</v>
      </c>
      <c r="V318" s="29">
        <v>239.5</v>
      </c>
      <c r="W318" s="28"/>
      <c r="X318" s="29">
        <v>919.25</v>
      </c>
      <c r="Y318" s="29">
        <v>19.89</v>
      </c>
      <c r="Z318" s="29">
        <v>20.97</v>
      </c>
      <c r="AA318" s="29">
        <v>1353.19</v>
      </c>
      <c r="AB318" s="29">
        <v>519.6</v>
      </c>
      <c r="AC318" s="29">
        <v>34.82</v>
      </c>
      <c r="AD318" s="29">
        <v>30.28</v>
      </c>
      <c r="AE318" s="29">
        <v>48.76</v>
      </c>
      <c r="AF318" s="29">
        <v>67.95</v>
      </c>
      <c r="AG318" s="29">
        <v>64.709999999999994</v>
      </c>
      <c r="AH318" s="29">
        <v>308.52999999999997</v>
      </c>
      <c r="AI318" s="29">
        <v>324.45</v>
      </c>
      <c r="AJ318" s="29">
        <v>109.73</v>
      </c>
      <c r="AK318" s="29">
        <v>64.319999999999993</v>
      </c>
      <c r="AL318" s="29">
        <v>64.81</v>
      </c>
      <c r="AM318" s="29">
        <v>268.60000000000002</v>
      </c>
      <c r="AN318" s="29">
        <v>276.95999999999998</v>
      </c>
      <c r="AO318" s="29">
        <v>75.95</v>
      </c>
      <c r="AP318" s="29">
        <v>310.86</v>
      </c>
      <c r="AQ318" s="29">
        <v>581</v>
      </c>
      <c r="AR318" s="29">
        <v>510.16</v>
      </c>
      <c r="AS318" s="29">
        <v>91.54</v>
      </c>
      <c r="AT318" s="29">
        <v>155.75</v>
      </c>
      <c r="AU318" s="29">
        <v>1700.5</v>
      </c>
      <c r="AV318" s="29">
        <v>619.79</v>
      </c>
      <c r="AW318" s="29">
        <v>473.57</v>
      </c>
      <c r="AX318" s="29">
        <v>695.24</v>
      </c>
      <c r="AY318" s="29">
        <v>253.08</v>
      </c>
      <c r="AZ318" s="29">
        <v>1017.83</v>
      </c>
      <c r="BA318" s="29">
        <v>1732.6</v>
      </c>
      <c r="BB318" s="29">
        <v>753.52</v>
      </c>
      <c r="BC318" s="29">
        <v>180.17</v>
      </c>
      <c r="BD318" s="29">
        <v>2011.13</v>
      </c>
      <c r="BE318" s="29">
        <v>490.18</v>
      </c>
      <c r="BF318" s="28"/>
      <c r="BG318" s="29">
        <v>616.88</v>
      </c>
      <c r="BH318" s="29">
        <v>467.42</v>
      </c>
      <c r="BI318" s="29">
        <v>1189.3599999999999</v>
      </c>
      <c r="BJ318" s="29">
        <v>1675.2</v>
      </c>
      <c r="BK318" s="29">
        <v>843.31</v>
      </c>
      <c r="BL318" s="29">
        <v>1033.67</v>
      </c>
      <c r="BM318" s="29">
        <v>243.51</v>
      </c>
      <c r="BN318" s="29">
        <v>578.30999999999995</v>
      </c>
      <c r="BO318" s="29">
        <v>497.49</v>
      </c>
      <c r="BP318" s="29">
        <v>813.38</v>
      </c>
      <c r="BQ318" s="29">
        <v>568.72</v>
      </c>
      <c r="BR318" s="29">
        <v>1229.68</v>
      </c>
      <c r="BS318" s="29">
        <v>140.13999999999999</v>
      </c>
      <c r="BT318" s="29">
        <v>122.15</v>
      </c>
      <c r="BU318" s="29">
        <v>622.41</v>
      </c>
      <c r="BV318" s="29">
        <v>109.65</v>
      </c>
      <c r="BW318" s="29">
        <v>73.63</v>
      </c>
      <c r="BX318" s="29">
        <v>451.82</v>
      </c>
      <c r="BY318" s="28"/>
      <c r="BZ318" s="28"/>
      <c r="CA318" s="28"/>
      <c r="CB318" s="28"/>
      <c r="CC318" s="29">
        <v>225.58</v>
      </c>
      <c r="CD318" s="29">
        <v>229.97</v>
      </c>
      <c r="CE318" s="29">
        <v>39</v>
      </c>
      <c r="CF318" s="29">
        <v>69.790000000000006</v>
      </c>
      <c r="CG318" s="29">
        <v>130.71</v>
      </c>
    </row>
    <row r="319" spans="1:85" x14ac:dyDescent="0.2">
      <c r="A319" s="24" t="s">
        <v>391</v>
      </c>
      <c r="B319" s="29">
        <v>31119.7</v>
      </c>
      <c r="C319" s="28"/>
      <c r="D319" s="29">
        <v>1033.4000000000001</v>
      </c>
      <c r="E319" s="29">
        <v>1499.19</v>
      </c>
      <c r="F319" s="29">
        <v>4083.94</v>
      </c>
      <c r="G319" s="29">
        <v>1995.89</v>
      </c>
      <c r="H319" s="29">
        <v>1195.8800000000001</v>
      </c>
      <c r="I319" s="29">
        <v>798.1</v>
      </c>
      <c r="J319" s="29">
        <v>3414.31</v>
      </c>
      <c r="K319" s="29">
        <v>3909.82</v>
      </c>
      <c r="L319" s="29">
        <v>645.57000000000005</v>
      </c>
      <c r="M319" s="29">
        <v>4276.62</v>
      </c>
      <c r="N319" s="29">
        <v>2251.83</v>
      </c>
      <c r="O319" s="29">
        <v>515.66999999999996</v>
      </c>
      <c r="P319" s="29">
        <v>2949.29</v>
      </c>
      <c r="Q319" s="29">
        <v>1419.95</v>
      </c>
      <c r="R319" s="28"/>
      <c r="S319" s="28"/>
      <c r="T319" s="28"/>
      <c r="U319" s="29">
        <v>460.73</v>
      </c>
      <c r="V319" s="29">
        <v>197.77</v>
      </c>
      <c r="W319" s="28"/>
      <c r="X319" s="29">
        <v>987.06</v>
      </c>
      <c r="Y319" s="29">
        <v>20.97</v>
      </c>
      <c r="Z319" s="29">
        <v>25.38</v>
      </c>
      <c r="AA319" s="29">
        <v>1499.19</v>
      </c>
      <c r="AB319" s="29">
        <v>549.5</v>
      </c>
      <c r="AC319" s="29">
        <v>43.21</v>
      </c>
      <c r="AD319" s="29">
        <v>32.08</v>
      </c>
      <c r="AE319" s="29">
        <v>52.89</v>
      </c>
      <c r="AF319" s="29">
        <v>90.27</v>
      </c>
      <c r="AG319" s="29">
        <v>74.489999999999995</v>
      </c>
      <c r="AH319" s="29">
        <v>286.56</v>
      </c>
      <c r="AI319" s="29">
        <v>324.75</v>
      </c>
      <c r="AJ319" s="29">
        <v>131.18</v>
      </c>
      <c r="AK319" s="29">
        <v>92.19</v>
      </c>
      <c r="AL319" s="29">
        <v>83.42</v>
      </c>
      <c r="AM319" s="29">
        <v>263.99</v>
      </c>
      <c r="AN319" s="29">
        <v>306.19</v>
      </c>
      <c r="AO319" s="29">
        <v>86.37</v>
      </c>
      <c r="AP319" s="29">
        <v>309.74</v>
      </c>
      <c r="AQ319" s="29">
        <v>633.79</v>
      </c>
      <c r="AR319" s="29">
        <v>478.53</v>
      </c>
      <c r="AS319" s="29">
        <v>97.29</v>
      </c>
      <c r="AT319" s="29">
        <v>147.52000000000001</v>
      </c>
      <c r="AU319" s="29">
        <v>1995.89</v>
      </c>
      <c r="AV319" s="29">
        <v>719.54</v>
      </c>
      <c r="AW319" s="29">
        <v>476.34</v>
      </c>
      <c r="AX319" s="29">
        <v>798.1</v>
      </c>
      <c r="AY319" s="29">
        <v>246.42</v>
      </c>
      <c r="AZ319" s="29">
        <v>1002.19</v>
      </c>
      <c r="BA319" s="29">
        <v>2165.6999999999998</v>
      </c>
      <c r="BB319" s="29">
        <v>749.16</v>
      </c>
      <c r="BC319" s="29">
        <v>66.180000000000007</v>
      </c>
      <c r="BD319" s="29">
        <v>2331.37</v>
      </c>
      <c r="BE319" s="29">
        <v>607.5</v>
      </c>
      <c r="BF319" s="28"/>
      <c r="BG319" s="29">
        <v>645.57000000000005</v>
      </c>
      <c r="BH319" s="29">
        <v>475.36</v>
      </c>
      <c r="BI319" s="29">
        <v>1183.2</v>
      </c>
      <c r="BJ319" s="29">
        <v>1783.59</v>
      </c>
      <c r="BK319" s="29">
        <v>834.47</v>
      </c>
      <c r="BL319" s="29">
        <v>1385.31</v>
      </c>
      <c r="BM319" s="29">
        <v>234.2</v>
      </c>
      <c r="BN319" s="29">
        <v>632.30999999999995</v>
      </c>
      <c r="BO319" s="29">
        <v>515.66999999999996</v>
      </c>
      <c r="BP319" s="29">
        <v>800.21</v>
      </c>
      <c r="BQ319" s="29">
        <v>561.77</v>
      </c>
      <c r="BR319" s="29">
        <v>1330.21</v>
      </c>
      <c r="BS319" s="29">
        <v>141.33000000000001</v>
      </c>
      <c r="BT319" s="29">
        <v>115.77</v>
      </c>
      <c r="BU319" s="29">
        <v>794.47</v>
      </c>
      <c r="BV319" s="29">
        <v>99.02</v>
      </c>
      <c r="BW319" s="29">
        <v>62.88</v>
      </c>
      <c r="BX319" s="29">
        <v>463.58</v>
      </c>
      <c r="BY319" s="28"/>
      <c r="BZ319" s="28"/>
      <c r="CA319" s="28"/>
      <c r="CB319" s="28"/>
      <c r="CC319" s="29">
        <v>257.75</v>
      </c>
      <c r="CD319" s="29">
        <v>202.98</v>
      </c>
      <c r="CE319" s="29">
        <v>35.340000000000003</v>
      </c>
      <c r="CF319" s="29">
        <v>66.87</v>
      </c>
      <c r="CG319" s="29">
        <v>95.56</v>
      </c>
    </row>
    <row r="320" spans="1:85" x14ac:dyDescent="0.2">
      <c r="A320" s="24" t="s">
        <v>392</v>
      </c>
      <c r="B320" s="29">
        <v>34613.74</v>
      </c>
      <c r="C320" s="28"/>
      <c r="D320" s="29">
        <v>900.27</v>
      </c>
      <c r="E320" s="29">
        <v>1572.23</v>
      </c>
      <c r="F320" s="29">
        <v>4612.49</v>
      </c>
      <c r="G320" s="29">
        <v>2075.77</v>
      </c>
      <c r="H320" s="29">
        <v>1331.9</v>
      </c>
      <c r="I320" s="29">
        <v>696.63</v>
      </c>
      <c r="J320" s="29">
        <v>3445.95</v>
      </c>
      <c r="K320" s="29">
        <v>6146.13</v>
      </c>
      <c r="L320" s="29">
        <v>686.94</v>
      </c>
      <c r="M320" s="29">
        <v>4566.71</v>
      </c>
      <c r="N320" s="29">
        <v>2705.83</v>
      </c>
      <c r="O320" s="29">
        <v>427.27</v>
      </c>
      <c r="P320" s="29">
        <v>3033.4</v>
      </c>
      <c r="Q320" s="29">
        <v>1334.68</v>
      </c>
      <c r="R320" s="28"/>
      <c r="S320" s="28"/>
      <c r="T320" s="28"/>
      <c r="U320" s="29">
        <v>399.66</v>
      </c>
      <c r="V320" s="29">
        <v>224.2</v>
      </c>
      <c r="W320" s="28"/>
      <c r="X320" s="29">
        <v>860.83</v>
      </c>
      <c r="Y320" s="29">
        <v>19.3</v>
      </c>
      <c r="Z320" s="29">
        <v>20.13</v>
      </c>
      <c r="AA320" s="29">
        <v>1572.23</v>
      </c>
      <c r="AB320" s="29">
        <v>674.76</v>
      </c>
      <c r="AC320" s="29">
        <v>30.26</v>
      </c>
      <c r="AD320" s="29">
        <v>51.62</v>
      </c>
      <c r="AE320" s="29">
        <v>133.58000000000001</v>
      </c>
      <c r="AF320" s="29">
        <v>83.99</v>
      </c>
      <c r="AG320" s="29">
        <v>99.94</v>
      </c>
      <c r="AH320" s="29">
        <v>327.95</v>
      </c>
      <c r="AI320" s="29">
        <v>344.76</v>
      </c>
      <c r="AJ320" s="29">
        <v>137.97999999999999</v>
      </c>
      <c r="AK320" s="29">
        <v>115.39</v>
      </c>
      <c r="AL320" s="29">
        <v>99.75</v>
      </c>
      <c r="AM320" s="29">
        <v>310.79000000000002</v>
      </c>
      <c r="AN320" s="29">
        <v>317.02</v>
      </c>
      <c r="AO320" s="29">
        <v>86.65</v>
      </c>
      <c r="AP320" s="29">
        <v>349.73</v>
      </c>
      <c r="AQ320" s="29">
        <v>622.54</v>
      </c>
      <c r="AR320" s="29">
        <v>559.71</v>
      </c>
      <c r="AS320" s="29">
        <v>101.3</v>
      </c>
      <c r="AT320" s="29">
        <v>164.76</v>
      </c>
      <c r="AU320" s="29">
        <v>2075.77</v>
      </c>
      <c r="AV320" s="29">
        <v>717.05</v>
      </c>
      <c r="AW320" s="29">
        <v>614.85</v>
      </c>
      <c r="AX320" s="29">
        <v>696.63</v>
      </c>
      <c r="AY320" s="29">
        <v>297.5</v>
      </c>
      <c r="AZ320" s="29">
        <v>1025.67</v>
      </c>
      <c r="BA320" s="29">
        <v>2122.7800000000002</v>
      </c>
      <c r="BB320" s="29">
        <v>778.26</v>
      </c>
      <c r="BC320" s="29">
        <v>1372.35</v>
      </c>
      <c r="BD320" s="29">
        <v>3179.14</v>
      </c>
      <c r="BE320" s="29">
        <v>655.95</v>
      </c>
      <c r="BF320" s="28"/>
      <c r="BG320" s="29">
        <v>686.94</v>
      </c>
      <c r="BH320" s="29">
        <v>481.56</v>
      </c>
      <c r="BI320" s="29">
        <v>1166.4100000000001</v>
      </c>
      <c r="BJ320" s="29">
        <v>2036.74</v>
      </c>
      <c r="BK320" s="29">
        <v>882</v>
      </c>
      <c r="BL320" s="29">
        <v>1761.07</v>
      </c>
      <c r="BM320" s="29">
        <v>324.95999999999998</v>
      </c>
      <c r="BN320" s="29">
        <v>619.79999999999995</v>
      </c>
      <c r="BO320" s="29">
        <v>427.27</v>
      </c>
      <c r="BP320" s="29">
        <v>828.14</v>
      </c>
      <c r="BQ320" s="29">
        <v>540.65</v>
      </c>
      <c r="BR320" s="29">
        <v>1404.38</v>
      </c>
      <c r="BS320" s="29">
        <v>145.52000000000001</v>
      </c>
      <c r="BT320" s="29">
        <v>114.71</v>
      </c>
      <c r="BU320" s="29">
        <v>682.85</v>
      </c>
      <c r="BV320" s="29">
        <v>102.46</v>
      </c>
      <c r="BW320" s="29">
        <v>76.180000000000007</v>
      </c>
      <c r="BX320" s="29">
        <v>473.19</v>
      </c>
      <c r="BY320" s="28"/>
      <c r="BZ320" s="28"/>
      <c r="CA320" s="28"/>
      <c r="CB320" s="28"/>
      <c r="CC320" s="29">
        <v>224.22</v>
      </c>
      <c r="CD320" s="29">
        <v>175.43</v>
      </c>
      <c r="CE320" s="29">
        <v>40.08</v>
      </c>
      <c r="CF320" s="29">
        <v>66.5</v>
      </c>
      <c r="CG320" s="29">
        <v>117.62</v>
      </c>
    </row>
    <row r="321" spans="1:85" x14ac:dyDescent="0.2">
      <c r="A321" s="24" t="s">
        <v>393</v>
      </c>
      <c r="B321" s="29">
        <v>30323.41</v>
      </c>
      <c r="C321" s="28"/>
      <c r="D321" s="29">
        <v>1065.18</v>
      </c>
      <c r="E321" s="29">
        <v>1612.68</v>
      </c>
      <c r="F321" s="29">
        <v>4034.56</v>
      </c>
      <c r="G321" s="29">
        <v>1757.28</v>
      </c>
      <c r="H321" s="29">
        <v>1376.42</v>
      </c>
      <c r="I321" s="29">
        <v>982.21</v>
      </c>
      <c r="J321" s="29">
        <v>3434</v>
      </c>
      <c r="K321" s="29">
        <v>1981.56</v>
      </c>
      <c r="L321" s="29">
        <v>599.24</v>
      </c>
      <c r="M321" s="29">
        <v>4513.29</v>
      </c>
      <c r="N321" s="29">
        <v>2480.9699999999998</v>
      </c>
      <c r="O321" s="29">
        <v>339.92</v>
      </c>
      <c r="P321" s="29">
        <v>3667.32</v>
      </c>
      <c r="Q321" s="29">
        <v>1381.11</v>
      </c>
      <c r="R321" s="28"/>
      <c r="S321" s="28"/>
      <c r="T321" s="28"/>
      <c r="U321" s="29">
        <v>426.42</v>
      </c>
      <c r="V321" s="29">
        <v>234.22</v>
      </c>
      <c r="W321" s="28"/>
      <c r="X321" s="29">
        <v>1016.71</v>
      </c>
      <c r="Y321" s="29">
        <v>26.53</v>
      </c>
      <c r="Z321" s="29">
        <v>21.94</v>
      </c>
      <c r="AA321" s="29">
        <v>1612.68</v>
      </c>
      <c r="AB321" s="29">
        <v>558.97</v>
      </c>
      <c r="AC321" s="29">
        <v>39.49</v>
      </c>
      <c r="AD321" s="29">
        <v>41.44</v>
      </c>
      <c r="AE321" s="29">
        <v>52.09</v>
      </c>
      <c r="AF321" s="29">
        <v>98.98</v>
      </c>
      <c r="AG321" s="29">
        <v>62.19</v>
      </c>
      <c r="AH321" s="29">
        <v>247.44</v>
      </c>
      <c r="AI321" s="29">
        <v>391.29</v>
      </c>
      <c r="AJ321" s="29">
        <v>131.43</v>
      </c>
      <c r="AK321" s="29">
        <v>105.04</v>
      </c>
      <c r="AL321" s="29">
        <v>84.91</v>
      </c>
      <c r="AM321" s="29">
        <v>260.02</v>
      </c>
      <c r="AN321" s="29">
        <v>320.63</v>
      </c>
      <c r="AO321" s="29">
        <v>98.2</v>
      </c>
      <c r="AP321" s="29">
        <v>308.81</v>
      </c>
      <c r="AQ321" s="29">
        <v>525.91999999999996</v>
      </c>
      <c r="AR321" s="29">
        <v>482.22</v>
      </c>
      <c r="AS321" s="29">
        <v>123.69</v>
      </c>
      <c r="AT321" s="29">
        <v>101.79</v>
      </c>
      <c r="AU321" s="29">
        <v>1757.28</v>
      </c>
      <c r="AV321" s="29">
        <v>903.23</v>
      </c>
      <c r="AW321" s="29">
        <v>473.19</v>
      </c>
      <c r="AX321" s="29">
        <v>982.21</v>
      </c>
      <c r="AY321" s="29">
        <v>262.3</v>
      </c>
      <c r="AZ321" s="29">
        <v>1011.89</v>
      </c>
      <c r="BA321" s="29">
        <v>2159.81</v>
      </c>
      <c r="BB321" s="29">
        <v>852.04</v>
      </c>
      <c r="BC321" s="29">
        <v>132.85</v>
      </c>
      <c r="BD321" s="29">
        <v>242.56</v>
      </c>
      <c r="BE321" s="29">
        <v>658.05</v>
      </c>
      <c r="BF321" s="28"/>
      <c r="BG321" s="29">
        <v>599.24</v>
      </c>
      <c r="BH321" s="29">
        <v>478.24</v>
      </c>
      <c r="BI321" s="29">
        <v>1213.3399999999999</v>
      </c>
      <c r="BJ321" s="29">
        <v>2007.4</v>
      </c>
      <c r="BK321" s="29">
        <v>814.31</v>
      </c>
      <c r="BL321" s="29">
        <v>1618.99</v>
      </c>
      <c r="BM321" s="29">
        <v>220.51</v>
      </c>
      <c r="BN321" s="29">
        <v>641.47</v>
      </c>
      <c r="BO321" s="29">
        <v>339.92</v>
      </c>
      <c r="BP321" s="29">
        <v>1369.62</v>
      </c>
      <c r="BQ321" s="29">
        <v>487.39</v>
      </c>
      <c r="BR321" s="29">
        <v>1564.8</v>
      </c>
      <c r="BS321" s="29">
        <v>123.59</v>
      </c>
      <c r="BT321" s="29">
        <v>121.93</v>
      </c>
      <c r="BU321" s="29">
        <v>799.28</v>
      </c>
      <c r="BV321" s="29">
        <v>115.21</v>
      </c>
      <c r="BW321" s="29">
        <v>62.9</v>
      </c>
      <c r="BX321" s="29">
        <v>403.73</v>
      </c>
      <c r="BY321" s="28"/>
      <c r="BZ321" s="28"/>
      <c r="CA321" s="28"/>
      <c r="CB321" s="28"/>
      <c r="CC321" s="29">
        <v>239.01</v>
      </c>
      <c r="CD321" s="29">
        <v>187.41</v>
      </c>
      <c r="CE321" s="29">
        <v>50.5</v>
      </c>
      <c r="CF321" s="29">
        <v>72.95</v>
      </c>
      <c r="CG321" s="29">
        <v>110.77</v>
      </c>
    </row>
    <row r="322" spans="1:85" x14ac:dyDescent="0.2">
      <c r="A322" s="24" t="s">
        <v>394</v>
      </c>
      <c r="B322" s="29">
        <v>30532.400000000001</v>
      </c>
      <c r="C322" s="28"/>
      <c r="D322" s="29">
        <v>1093.32</v>
      </c>
      <c r="E322" s="29">
        <v>2021.05</v>
      </c>
      <c r="F322" s="29">
        <v>4213.0200000000004</v>
      </c>
      <c r="G322" s="29">
        <v>1671.45</v>
      </c>
      <c r="H322" s="29">
        <v>966.14</v>
      </c>
      <c r="I322" s="29">
        <v>932.98</v>
      </c>
      <c r="J322" s="29">
        <v>3165.88</v>
      </c>
      <c r="K322" s="29">
        <v>2139.4699999999998</v>
      </c>
      <c r="L322" s="29">
        <v>580.34</v>
      </c>
      <c r="M322" s="29">
        <v>4438.8100000000004</v>
      </c>
      <c r="N322" s="29">
        <v>2506.33</v>
      </c>
      <c r="O322" s="29">
        <v>372.52</v>
      </c>
      <c r="P322" s="29">
        <v>3687.24</v>
      </c>
      <c r="Q322" s="29">
        <v>1681.98</v>
      </c>
      <c r="R322" s="28"/>
      <c r="S322" s="28"/>
      <c r="T322" s="28"/>
      <c r="U322" s="29">
        <v>458.92</v>
      </c>
      <c r="V322" s="29">
        <v>214.57</v>
      </c>
      <c r="W322" s="28"/>
      <c r="X322" s="29">
        <v>1045.31</v>
      </c>
      <c r="Y322" s="29">
        <v>25.81</v>
      </c>
      <c r="Z322" s="29">
        <v>22.21</v>
      </c>
      <c r="AA322" s="29">
        <v>2021.05</v>
      </c>
      <c r="AB322" s="29">
        <v>656.43</v>
      </c>
      <c r="AC322" s="29">
        <v>31.85</v>
      </c>
      <c r="AD322" s="29">
        <v>31.39</v>
      </c>
      <c r="AE322" s="29">
        <v>74.83</v>
      </c>
      <c r="AF322" s="29">
        <v>112.34</v>
      </c>
      <c r="AG322" s="29">
        <v>77.62</v>
      </c>
      <c r="AH322" s="29">
        <v>240.77</v>
      </c>
      <c r="AI322" s="29">
        <v>389.01</v>
      </c>
      <c r="AJ322" s="29">
        <v>149.94999999999999</v>
      </c>
      <c r="AK322" s="29">
        <v>94.65</v>
      </c>
      <c r="AL322" s="29">
        <v>94.5</v>
      </c>
      <c r="AM322" s="29">
        <v>269.60000000000002</v>
      </c>
      <c r="AN322" s="29">
        <v>354.34</v>
      </c>
      <c r="AO322" s="29">
        <v>79.53</v>
      </c>
      <c r="AP322" s="29">
        <v>312.32</v>
      </c>
      <c r="AQ322" s="29">
        <v>510</v>
      </c>
      <c r="AR322" s="29">
        <v>440.27</v>
      </c>
      <c r="AS322" s="29">
        <v>119.67</v>
      </c>
      <c r="AT322" s="29">
        <v>173.97</v>
      </c>
      <c r="AU322" s="29">
        <v>1671.45</v>
      </c>
      <c r="AV322" s="29">
        <v>623.58000000000004</v>
      </c>
      <c r="AW322" s="29">
        <v>342.55</v>
      </c>
      <c r="AX322" s="29">
        <v>932.98</v>
      </c>
      <c r="AY322" s="29">
        <v>301.47000000000003</v>
      </c>
      <c r="AZ322" s="29">
        <v>1031.33</v>
      </c>
      <c r="BA322" s="29">
        <v>1833.08</v>
      </c>
      <c r="BB322" s="29">
        <v>785.36</v>
      </c>
      <c r="BC322" s="29">
        <v>295.20999999999998</v>
      </c>
      <c r="BD322" s="29">
        <v>350.87</v>
      </c>
      <c r="BE322" s="29">
        <v>609.27</v>
      </c>
      <c r="BF322" s="28"/>
      <c r="BG322" s="29">
        <v>580.34</v>
      </c>
      <c r="BH322" s="29">
        <v>482.39</v>
      </c>
      <c r="BI322" s="29">
        <v>1253.32</v>
      </c>
      <c r="BJ322" s="29">
        <v>1790.94</v>
      </c>
      <c r="BK322" s="29">
        <v>912.16</v>
      </c>
      <c r="BL322" s="29">
        <v>1693.97</v>
      </c>
      <c r="BM322" s="29">
        <v>214.97</v>
      </c>
      <c r="BN322" s="29">
        <v>597.4</v>
      </c>
      <c r="BO322" s="29">
        <v>372.52</v>
      </c>
      <c r="BP322" s="29">
        <v>1374.33</v>
      </c>
      <c r="BQ322" s="29">
        <v>465.66</v>
      </c>
      <c r="BR322" s="29">
        <v>1605.71</v>
      </c>
      <c r="BS322" s="29">
        <v>121.74</v>
      </c>
      <c r="BT322" s="29">
        <v>119.79</v>
      </c>
      <c r="BU322" s="29">
        <v>1005.18</v>
      </c>
      <c r="BV322" s="29">
        <v>79.400000000000006</v>
      </c>
      <c r="BW322" s="29">
        <v>67.97</v>
      </c>
      <c r="BX322" s="29">
        <v>529.42999999999995</v>
      </c>
      <c r="BY322" s="28"/>
      <c r="BZ322" s="28"/>
      <c r="CA322" s="28"/>
      <c r="CB322" s="28"/>
      <c r="CC322" s="29">
        <v>233.43</v>
      </c>
      <c r="CD322" s="29">
        <v>225.49</v>
      </c>
      <c r="CE322" s="29">
        <v>49.34</v>
      </c>
      <c r="CF322" s="29">
        <v>64</v>
      </c>
      <c r="CG322" s="29">
        <v>101.23</v>
      </c>
    </row>
    <row r="323" spans="1:85" x14ac:dyDescent="0.2">
      <c r="A323" s="24" t="s">
        <v>395</v>
      </c>
      <c r="B323" s="29">
        <v>32796.29</v>
      </c>
      <c r="C323" s="28"/>
      <c r="D323" s="29">
        <v>1195.01</v>
      </c>
      <c r="E323" s="29">
        <v>2245.39</v>
      </c>
      <c r="F323" s="29">
        <v>4512.4399999999996</v>
      </c>
      <c r="G323" s="29">
        <v>1979.05</v>
      </c>
      <c r="H323" s="29">
        <v>1121.7</v>
      </c>
      <c r="I323" s="29">
        <v>1121.8</v>
      </c>
      <c r="J323" s="29">
        <v>3575.51</v>
      </c>
      <c r="K323" s="29">
        <v>2079.71</v>
      </c>
      <c r="L323" s="29">
        <v>716.96</v>
      </c>
      <c r="M323" s="29">
        <v>4696.5600000000004</v>
      </c>
      <c r="N323" s="29">
        <v>2799.12</v>
      </c>
      <c r="O323" s="29">
        <v>481.52</v>
      </c>
      <c r="P323" s="29">
        <v>3796.61</v>
      </c>
      <c r="Q323" s="29">
        <v>1482.81</v>
      </c>
      <c r="R323" s="28"/>
      <c r="S323" s="28"/>
      <c r="T323" s="28"/>
      <c r="U323" s="29">
        <v>414.38</v>
      </c>
      <c r="V323" s="29">
        <v>179.85</v>
      </c>
      <c r="W323" s="28"/>
      <c r="X323" s="29">
        <v>1139.1400000000001</v>
      </c>
      <c r="Y323" s="29">
        <v>28.36</v>
      </c>
      <c r="Z323" s="29">
        <v>27.51</v>
      </c>
      <c r="AA323" s="29">
        <v>2245.39</v>
      </c>
      <c r="AB323" s="29">
        <v>606.79</v>
      </c>
      <c r="AC323" s="29">
        <v>32.58</v>
      </c>
      <c r="AD323" s="29">
        <v>48.33</v>
      </c>
      <c r="AE323" s="29">
        <v>73.430000000000007</v>
      </c>
      <c r="AF323" s="29">
        <v>107.72</v>
      </c>
      <c r="AG323" s="29">
        <v>77.11</v>
      </c>
      <c r="AH323" s="29">
        <v>280.39</v>
      </c>
      <c r="AI323" s="29">
        <v>395.32</v>
      </c>
      <c r="AJ323" s="29">
        <v>153.79</v>
      </c>
      <c r="AK323" s="29">
        <v>92.17</v>
      </c>
      <c r="AL323" s="29">
        <v>119.05</v>
      </c>
      <c r="AM323" s="29">
        <v>274.82</v>
      </c>
      <c r="AN323" s="29">
        <v>335.46</v>
      </c>
      <c r="AO323" s="29">
        <v>79.349999999999994</v>
      </c>
      <c r="AP323" s="29">
        <v>327.25</v>
      </c>
      <c r="AQ323" s="29">
        <v>626.51</v>
      </c>
      <c r="AR323" s="29">
        <v>517.42999999999995</v>
      </c>
      <c r="AS323" s="29">
        <v>115.39</v>
      </c>
      <c r="AT323" s="29">
        <v>249.54</v>
      </c>
      <c r="AU323" s="29">
        <v>1979.05</v>
      </c>
      <c r="AV323" s="29">
        <v>785.32</v>
      </c>
      <c r="AW323" s="29">
        <v>336.38</v>
      </c>
      <c r="AX323" s="29">
        <v>1121.8</v>
      </c>
      <c r="AY323" s="29">
        <v>214.26</v>
      </c>
      <c r="AZ323" s="29">
        <v>1085.3</v>
      </c>
      <c r="BA323" s="29">
        <v>2275.9499999999998</v>
      </c>
      <c r="BB323" s="29">
        <v>855.09</v>
      </c>
      <c r="BC323" s="29">
        <v>168.79</v>
      </c>
      <c r="BD323" s="29">
        <v>223.15</v>
      </c>
      <c r="BE323" s="29">
        <v>752.26</v>
      </c>
      <c r="BF323" s="28"/>
      <c r="BG323" s="29">
        <v>716.96</v>
      </c>
      <c r="BH323" s="29">
        <v>479.55</v>
      </c>
      <c r="BI323" s="29">
        <v>1232.73</v>
      </c>
      <c r="BJ323" s="29">
        <v>1999.4</v>
      </c>
      <c r="BK323" s="29">
        <v>984.89</v>
      </c>
      <c r="BL323" s="29">
        <v>2001.69</v>
      </c>
      <c r="BM323" s="29">
        <v>192.24</v>
      </c>
      <c r="BN323" s="29">
        <v>605.17999999999995</v>
      </c>
      <c r="BO323" s="29">
        <v>481.52</v>
      </c>
      <c r="BP323" s="29">
        <v>1478.5</v>
      </c>
      <c r="BQ323" s="29">
        <v>459.22</v>
      </c>
      <c r="BR323" s="29">
        <v>1584.15</v>
      </c>
      <c r="BS323" s="29">
        <v>130.91999999999999</v>
      </c>
      <c r="BT323" s="29">
        <v>143.83000000000001</v>
      </c>
      <c r="BU323" s="29">
        <v>813.55</v>
      </c>
      <c r="BV323" s="29">
        <v>89.24</v>
      </c>
      <c r="BW323" s="29">
        <v>95.86</v>
      </c>
      <c r="BX323" s="29">
        <v>484.17</v>
      </c>
      <c r="BY323" s="28"/>
      <c r="BZ323" s="28"/>
      <c r="CA323" s="28"/>
      <c r="CB323" s="28"/>
      <c r="CC323" s="29">
        <v>250.72</v>
      </c>
      <c r="CD323" s="29">
        <v>163.66</v>
      </c>
      <c r="CE323" s="29">
        <v>42.17</v>
      </c>
      <c r="CF323" s="29">
        <v>56.07</v>
      </c>
      <c r="CG323" s="29">
        <v>81.62</v>
      </c>
    </row>
    <row r="324" spans="1:85" x14ac:dyDescent="0.2">
      <c r="A324" s="24" t="s">
        <v>396</v>
      </c>
      <c r="B324" s="29">
        <v>35968.6</v>
      </c>
      <c r="C324" s="28"/>
      <c r="D324" s="29">
        <v>1084.5899999999999</v>
      </c>
      <c r="E324" s="29">
        <v>2557.11</v>
      </c>
      <c r="F324" s="29">
        <v>5115.2700000000004</v>
      </c>
      <c r="G324" s="29">
        <v>2202.19</v>
      </c>
      <c r="H324" s="29">
        <v>1237.77</v>
      </c>
      <c r="I324" s="29">
        <v>964.09</v>
      </c>
      <c r="J324" s="29">
        <v>4014.45</v>
      </c>
      <c r="K324" s="29">
        <v>3037.98</v>
      </c>
      <c r="L324" s="29">
        <v>727.57</v>
      </c>
      <c r="M324" s="29">
        <v>4928.1000000000004</v>
      </c>
      <c r="N324" s="29">
        <v>3453.77</v>
      </c>
      <c r="O324" s="29">
        <v>543.16</v>
      </c>
      <c r="P324" s="29">
        <v>3628.13</v>
      </c>
      <c r="Q324" s="29">
        <v>1410.37</v>
      </c>
      <c r="R324" s="28"/>
      <c r="S324" s="28"/>
      <c r="T324" s="28"/>
      <c r="U324" s="29">
        <v>429.77</v>
      </c>
      <c r="V324" s="29">
        <v>212.81</v>
      </c>
      <c r="W324" s="28"/>
      <c r="X324" s="29">
        <v>1031.9000000000001</v>
      </c>
      <c r="Y324" s="29">
        <v>24.78</v>
      </c>
      <c r="Z324" s="29">
        <v>27.91</v>
      </c>
      <c r="AA324" s="29">
        <v>2557.11</v>
      </c>
      <c r="AB324" s="29">
        <v>690.03</v>
      </c>
      <c r="AC324" s="29">
        <v>42.34</v>
      </c>
      <c r="AD324" s="29">
        <v>28.96</v>
      </c>
      <c r="AE324" s="29">
        <v>93.08</v>
      </c>
      <c r="AF324" s="29">
        <v>128.30000000000001</v>
      </c>
      <c r="AG324" s="29">
        <v>105.43</v>
      </c>
      <c r="AH324" s="29">
        <v>349.74</v>
      </c>
      <c r="AI324" s="29">
        <v>409.72</v>
      </c>
      <c r="AJ324" s="29">
        <v>160.72</v>
      </c>
      <c r="AK324" s="29">
        <v>155.15</v>
      </c>
      <c r="AL324" s="29">
        <v>165.27</v>
      </c>
      <c r="AM324" s="29">
        <v>289.69</v>
      </c>
      <c r="AN324" s="29">
        <v>333.94</v>
      </c>
      <c r="AO324" s="29">
        <v>83.14</v>
      </c>
      <c r="AP324" s="29">
        <v>375.27</v>
      </c>
      <c r="AQ324" s="29">
        <v>667.27</v>
      </c>
      <c r="AR324" s="29">
        <v>581.65</v>
      </c>
      <c r="AS324" s="29">
        <v>121.34</v>
      </c>
      <c r="AT324" s="29">
        <v>334.24</v>
      </c>
      <c r="AU324" s="29">
        <v>2202.19</v>
      </c>
      <c r="AV324" s="29">
        <v>858.24</v>
      </c>
      <c r="AW324" s="29">
        <v>379.53</v>
      </c>
      <c r="AX324" s="29">
        <v>964.09</v>
      </c>
      <c r="AY324" s="29">
        <v>358.68</v>
      </c>
      <c r="AZ324" s="29">
        <v>1247.2</v>
      </c>
      <c r="BA324" s="29">
        <v>2408.5700000000002</v>
      </c>
      <c r="BB324" s="29">
        <v>836.79</v>
      </c>
      <c r="BC324" s="29">
        <v>364.89</v>
      </c>
      <c r="BD324" s="29">
        <v>935.87</v>
      </c>
      <c r="BE324" s="29">
        <v>792.39</v>
      </c>
      <c r="BF324" s="28"/>
      <c r="BG324" s="29">
        <v>727.57</v>
      </c>
      <c r="BH324" s="29">
        <v>544.29999999999995</v>
      </c>
      <c r="BI324" s="29">
        <v>1269.22</v>
      </c>
      <c r="BJ324" s="29">
        <v>2097.23</v>
      </c>
      <c r="BK324" s="29">
        <v>1017.35</v>
      </c>
      <c r="BL324" s="29">
        <v>2529.54</v>
      </c>
      <c r="BM324" s="29">
        <v>224.97</v>
      </c>
      <c r="BN324" s="29">
        <v>699.26</v>
      </c>
      <c r="BO324" s="29">
        <v>543.16</v>
      </c>
      <c r="BP324" s="29">
        <v>1371.11</v>
      </c>
      <c r="BQ324" s="29">
        <v>483.58</v>
      </c>
      <c r="BR324" s="29">
        <v>1494.56</v>
      </c>
      <c r="BS324" s="29">
        <v>107.31</v>
      </c>
      <c r="BT324" s="29">
        <v>171.56</v>
      </c>
      <c r="BU324" s="29">
        <v>721.46</v>
      </c>
      <c r="BV324" s="29">
        <v>81.94</v>
      </c>
      <c r="BW324" s="29">
        <v>61.42</v>
      </c>
      <c r="BX324" s="29">
        <v>545.54999999999995</v>
      </c>
      <c r="BY324" s="28"/>
      <c r="BZ324" s="28"/>
      <c r="CA324" s="28"/>
      <c r="CB324" s="28"/>
      <c r="CC324" s="29">
        <v>278.06</v>
      </c>
      <c r="CD324" s="29">
        <v>151.71</v>
      </c>
      <c r="CE324" s="29">
        <v>39.22</v>
      </c>
      <c r="CF324" s="29">
        <v>52.01</v>
      </c>
      <c r="CG324" s="29">
        <v>121.58</v>
      </c>
    </row>
    <row r="325" spans="1:85" x14ac:dyDescent="0.2">
      <c r="A325" s="24" t="s">
        <v>397</v>
      </c>
      <c r="B325" s="29">
        <v>34177.800000000003</v>
      </c>
      <c r="C325" s="28"/>
      <c r="D325" s="29">
        <v>1059.48</v>
      </c>
      <c r="E325" s="29">
        <v>2487</v>
      </c>
      <c r="F325" s="29">
        <v>4730.12</v>
      </c>
      <c r="G325" s="29">
        <v>2106.54</v>
      </c>
      <c r="H325" s="29">
        <v>1526.82</v>
      </c>
      <c r="I325" s="29">
        <v>1043.4000000000001</v>
      </c>
      <c r="J325" s="29">
        <v>3102.99</v>
      </c>
      <c r="K325" s="29">
        <v>3268.64</v>
      </c>
      <c r="L325" s="29">
        <v>778.09</v>
      </c>
      <c r="M325" s="29">
        <v>4920.97</v>
      </c>
      <c r="N325" s="29">
        <v>2597.81</v>
      </c>
      <c r="O325" s="29">
        <v>634.66999999999996</v>
      </c>
      <c r="P325" s="29">
        <v>3192.84</v>
      </c>
      <c r="Q325" s="29">
        <v>1570.2</v>
      </c>
      <c r="R325" s="28"/>
      <c r="S325" s="28"/>
      <c r="T325" s="28"/>
      <c r="U325" s="29">
        <v>550.59</v>
      </c>
      <c r="V325" s="29">
        <v>183.79</v>
      </c>
      <c r="W325" s="28"/>
      <c r="X325" s="29">
        <v>1006.54</v>
      </c>
      <c r="Y325" s="29">
        <v>18.3</v>
      </c>
      <c r="Z325" s="29">
        <v>34.64</v>
      </c>
      <c r="AA325" s="29">
        <v>2487</v>
      </c>
      <c r="AB325" s="29">
        <v>565.39</v>
      </c>
      <c r="AC325" s="29">
        <v>37.04</v>
      </c>
      <c r="AD325" s="29">
        <v>34.49</v>
      </c>
      <c r="AE325" s="29">
        <v>84.98</v>
      </c>
      <c r="AF325" s="29">
        <v>95.88</v>
      </c>
      <c r="AG325" s="29">
        <v>96.92</v>
      </c>
      <c r="AH325" s="29">
        <v>285.24</v>
      </c>
      <c r="AI325" s="29">
        <v>399.74</v>
      </c>
      <c r="AJ325" s="29">
        <v>147.07</v>
      </c>
      <c r="AK325" s="29">
        <v>104.78</v>
      </c>
      <c r="AL325" s="29">
        <v>124.83</v>
      </c>
      <c r="AM325" s="29">
        <v>405.79</v>
      </c>
      <c r="AN325" s="29">
        <v>300.38</v>
      </c>
      <c r="AO325" s="29">
        <v>75.13</v>
      </c>
      <c r="AP325" s="29">
        <v>361.77</v>
      </c>
      <c r="AQ325" s="29">
        <v>794.05</v>
      </c>
      <c r="AR325" s="29">
        <v>574.48</v>
      </c>
      <c r="AS325" s="29">
        <v>134.68</v>
      </c>
      <c r="AT325" s="29">
        <v>107.49</v>
      </c>
      <c r="AU325" s="29">
        <v>2106.54</v>
      </c>
      <c r="AV325" s="29">
        <v>842.56</v>
      </c>
      <c r="AW325" s="29">
        <v>684.27</v>
      </c>
      <c r="AX325" s="29">
        <v>1043.4000000000001</v>
      </c>
      <c r="AY325" s="29">
        <v>246.19</v>
      </c>
      <c r="AZ325" s="29">
        <v>1127.8699999999999</v>
      </c>
      <c r="BA325" s="29">
        <v>1728.92</v>
      </c>
      <c r="BB325" s="29">
        <v>765.74</v>
      </c>
      <c r="BC325" s="29">
        <v>862.04</v>
      </c>
      <c r="BD325" s="29">
        <v>853.28</v>
      </c>
      <c r="BE325" s="29">
        <v>646.66999999999996</v>
      </c>
      <c r="BF325" s="28"/>
      <c r="BG325" s="29">
        <v>778.09</v>
      </c>
      <c r="BH325" s="29">
        <v>475.54</v>
      </c>
      <c r="BI325" s="29">
        <v>1169.1600000000001</v>
      </c>
      <c r="BJ325" s="29">
        <v>2187.58</v>
      </c>
      <c r="BK325" s="29">
        <v>1088.7</v>
      </c>
      <c r="BL325" s="29">
        <v>1741.74</v>
      </c>
      <c r="BM325" s="29">
        <v>270.20999999999998</v>
      </c>
      <c r="BN325" s="29">
        <v>585.86</v>
      </c>
      <c r="BO325" s="29">
        <v>634.66999999999996</v>
      </c>
      <c r="BP325" s="29">
        <v>1053.3499999999999</v>
      </c>
      <c r="BQ325" s="29">
        <v>613.41999999999996</v>
      </c>
      <c r="BR325" s="29">
        <v>1281.33</v>
      </c>
      <c r="BS325" s="29">
        <v>114.13</v>
      </c>
      <c r="BT325" s="29">
        <v>130.6</v>
      </c>
      <c r="BU325" s="29">
        <v>879.23</v>
      </c>
      <c r="BV325" s="29">
        <v>82.36</v>
      </c>
      <c r="BW325" s="29">
        <v>115.77</v>
      </c>
      <c r="BX325" s="29">
        <v>492.85</v>
      </c>
      <c r="BY325" s="28"/>
      <c r="BZ325" s="28"/>
      <c r="CA325" s="28"/>
      <c r="CB325" s="28"/>
      <c r="CC325" s="29">
        <v>273.22000000000003</v>
      </c>
      <c r="CD325" s="29">
        <v>277.37</v>
      </c>
      <c r="CE325" s="29">
        <v>37.83</v>
      </c>
      <c r="CF325" s="29">
        <v>47.68</v>
      </c>
      <c r="CG325" s="29">
        <v>98.28</v>
      </c>
    </row>
    <row r="326" spans="1:85" x14ac:dyDescent="0.2">
      <c r="A326" s="24" t="s">
        <v>398</v>
      </c>
      <c r="B326" s="29">
        <v>32332.36</v>
      </c>
      <c r="C326" s="28"/>
      <c r="D326" s="29">
        <v>1134.73</v>
      </c>
      <c r="E326" s="29">
        <v>2477.29</v>
      </c>
      <c r="F326" s="29">
        <v>4673.16</v>
      </c>
      <c r="G326" s="29">
        <v>2003.83</v>
      </c>
      <c r="H326" s="29">
        <v>1137.58</v>
      </c>
      <c r="I326" s="29">
        <v>1373.22</v>
      </c>
      <c r="J326" s="29">
        <v>3330.3</v>
      </c>
      <c r="K326" s="29">
        <v>1751.94</v>
      </c>
      <c r="L326" s="29">
        <v>709.48</v>
      </c>
      <c r="M326" s="29">
        <v>4632.7</v>
      </c>
      <c r="N326" s="29">
        <v>2499.65</v>
      </c>
      <c r="O326" s="29">
        <v>508.4</v>
      </c>
      <c r="P326" s="29">
        <v>3332.5</v>
      </c>
      <c r="Q326" s="29">
        <v>1727.73</v>
      </c>
      <c r="R326" s="28"/>
      <c r="S326" s="28"/>
      <c r="T326" s="28"/>
      <c r="U326" s="29">
        <v>438.6</v>
      </c>
      <c r="V326" s="29">
        <v>194.01</v>
      </c>
      <c r="W326" s="28"/>
      <c r="X326" s="29">
        <v>1076.25</v>
      </c>
      <c r="Y326" s="29">
        <v>17.46</v>
      </c>
      <c r="Z326" s="29">
        <v>41.02</v>
      </c>
      <c r="AA326" s="29">
        <v>2477.29</v>
      </c>
      <c r="AB326" s="29">
        <v>541.89</v>
      </c>
      <c r="AC326" s="29">
        <v>29.38</v>
      </c>
      <c r="AD326" s="29">
        <v>29.17</v>
      </c>
      <c r="AE326" s="29">
        <v>87.87</v>
      </c>
      <c r="AF326" s="29">
        <v>78.06</v>
      </c>
      <c r="AG326" s="29">
        <v>84.97</v>
      </c>
      <c r="AH326" s="29">
        <v>325.31</v>
      </c>
      <c r="AI326" s="29">
        <v>416.63</v>
      </c>
      <c r="AJ326" s="29">
        <v>144.65</v>
      </c>
      <c r="AK326" s="29">
        <v>93.05</v>
      </c>
      <c r="AL326" s="29">
        <v>132.38</v>
      </c>
      <c r="AM326" s="29">
        <v>418.63</v>
      </c>
      <c r="AN326" s="29">
        <v>294.16000000000003</v>
      </c>
      <c r="AO326" s="29">
        <v>76.37</v>
      </c>
      <c r="AP326" s="29">
        <v>377.5</v>
      </c>
      <c r="AQ326" s="29">
        <v>709.11</v>
      </c>
      <c r="AR326" s="29">
        <v>607.80999999999995</v>
      </c>
      <c r="AS326" s="29">
        <v>116.89</v>
      </c>
      <c r="AT326" s="29">
        <v>109.32</v>
      </c>
      <c r="AU326" s="29">
        <v>2003.83</v>
      </c>
      <c r="AV326" s="29">
        <v>625.12</v>
      </c>
      <c r="AW326" s="29">
        <v>512.45000000000005</v>
      </c>
      <c r="AX326" s="29">
        <v>1373.22</v>
      </c>
      <c r="AY326" s="29">
        <v>298.05</v>
      </c>
      <c r="AZ326" s="29">
        <v>1173.81</v>
      </c>
      <c r="BA326" s="29">
        <v>1858.43</v>
      </c>
      <c r="BB326" s="29">
        <v>648.54999999999995</v>
      </c>
      <c r="BC326" s="29">
        <v>48.87</v>
      </c>
      <c r="BD326" s="29">
        <v>350.39</v>
      </c>
      <c r="BE326" s="29">
        <v>594.52</v>
      </c>
      <c r="BF326" s="28"/>
      <c r="BG326" s="29">
        <v>709.48</v>
      </c>
      <c r="BH326" s="29">
        <v>477.38</v>
      </c>
      <c r="BI326" s="29">
        <v>1200.1300000000001</v>
      </c>
      <c r="BJ326" s="29">
        <v>2064.42</v>
      </c>
      <c r="BK326" s="29">
        <v>890.76</v>
      </c>
      <c r="BL326" s="29">
        <v>1691.37</v>
      </c>
      <c r="BM326" s="29">
        <v>221.35</v>
      </c>
      <c r="BN326" s="29">
        <v>586.91999999999996</v>
      </c>
      <c r="BO326" s="29">
        <v>508.4</v>
      </c>
      <c r="BP326" s="29">
        <v>1223.6199999999999</v>
      </c>
      <c r="BQ326" s="29">
        <v>727.37</v>
      </c>
      <c r="BR326" s="29">
        <v>1146.26</v>
      </c>
      <c r="BS326" s="29">
        <v>122.09</v>
      </c>
      <c r="BT326" s="29">
        <v>113.16</v>
      </c>
      <c r="BU326" s="29">
        <v>1112.3900000000001</v>
      </c>
      <c r="BV326" s="29">
        <v>93.35</v>
      </c>
      <c r="BW326" s="29">
        <v>96.9</v>
      </c>
      <c r="BX326" s="29">
        <v>425.11</v>
      </c>
      <c r="BY326" s="28"/>
      <c r="BZ326" s="28"/>
      <c r="CA326" s="28"/>
      <c r="CB326" s="28"/>
      <c r="CC326" s="29">
        <v>237.43</v>
      </c>
      <c r="CD326" s="29">
        <v>201.17</v>
      </c>
      <c r="CE326" s="29">
        <v>63.69</v>
      </c>
      <c r="CF326" s="29">
        <v>49.27</v>
      </c>
      <c r="CG326" s="29">
        <v>81.06</v>
      </c>
    </row>
    <row r="327" spans="1:85" x14ac:dyDescent="0.2">
      <c r="A327" s="24" t="s">
        <v>399</v>
      </c>
      <c r="B327" s="29">
        <v>33656.519999999997</v>
      </c>
      <c r="C327" s="28"/>
      <c r="D327" s="29">
        <v>1184.5899999999999</v>
      </c>
      <c r="E327" s="29">
        <v>2847.83</v>
      </c>
      <c r="F327" s="29">
        <v>4799.3900000000003</v>
      </c>
      <c r="G327" s="29">
        <v>2218.66</v>
      </c>
      <c r="H327" s="29">
        <v>1272.8</v>
      </c>
      <c r="I327" s="29">
        <v>1289.05</v>
      </c>
      <c r="J327" s="29">
        <v>3792.38</v>
      </c>
      <c r="K327" s="29">
        <v>1556.82</v>
      </c>
      <c r="L327" s="29">
        <v>602.5</v>
      </c>
      <c r="M327" s="29">
        <v>4649.49</v>
      </c>
      <c r="N327" s="29">
        <v>3010.82</v>
      </c>
      <c r="O327" s="29">
        <v>494.3</v>
      </c>
      <c r="P327" s="29">
        <v>3062.78</v>
      </c>
      <c r="Q327" s="29">
        <v>1709.81</v>
      </c>
      <c r="R327" s="28"/>
      <c r="S327" s="28"/>
      <c r="T327" s="28"/>
      <c r="U327" s="29">
        <v>385.76</v>
      </c>
      <c r="V327" s="29">
        <v>281.73</v>
      </c>
      <c r="W327" s="28"/>
      <c r="X327" s="29">
        <v>1125.05</v>
      </c>
      <c r="Y327" s="29">
        <v>17.399999999999999</v>
      </c>
      <c r="Z327" s="29">
        <v>42.14</v>
      </c>
      <c r="AA327" s="29">
        <v>2847.83</v>
      </c>
      <c r="AB327" s="29">
        <v>547.95000000000005</v>
      </c>
      <c r="AC327" s="29">
        <v>45.16</v>
      </c>
      <c r="AD327" s="29">
        <v>50.58</v>
      </c>
      <c r="AE327" s="29">
        <v>67.78</v>
      </c>
      <c r="AF327" s="29">
        <v>85.5</v>
      </c>
      <c r="AG327" s="29">
        <v>77.8</v>
      </c>
      <c r="AH327" s="29">
        <v>356.01</v>
      </c>
      <c r="AI327" s="29">
        <v>409.59</v>
      </c>
      <c r="AJ327" s="29">
        <v>149.02000000000001</v>
      </c>
      <c r="AK327" s="29">
        <v>112.07</v>
      </c>
      <c r="AL327" s="29">
        <v>129.47999999999999</v>
      </c>
      <c r="AM327" s="29">
        <v>474.13</v>
      </c>
      <c r="AN327" s="29">
        <v>288.12</v>
      </c>
      <c r="AO327" s="29">
        <v>74.239999999999995</v>
      </c>
      <c r="AP327" s="29">
        <v>370.74</v>
      </c>
      <c r="AQ327" s="29">
        <v>739.91</v>
      </c>
      <c r="AR327" s="29">
        <v>610.54999999999995</v>
      </c>
      <c r="AS327" s="29">
        <v>118.11</v>
      </c>
      <c r="AT327" s="29">
        <v>92.65</v>
      </c>
      <c r="AU327" s="29">
        <v>2218.66</v>
      </c>
      <c r="AV327" s="29">
        <v>715.98</v>
      </c>
      <c r="AW327" s="29">
        <v>556.82000000000005</v>
      </c>
      <c r="AX327" s="29">
        <v>1289.05</v>
      </c>
      <c r="AY327" s="29">
        <v>251.49</v>
      </c>
      <c r="AZ327" s="29">
        <v>1217.8</v>
      </c>
      <c r="BA327" s="29">
        <v>2323.1</v>
      </c>
      <c r="BB327" s="29">
        <v>636.91999999999996</v>
      </c>
      <c r="BC327" s="29">
        <v>-517.17999999999995</v>
      </c>
      <c r="BD327" s="29">
        <v>655.79</v>
      </c>
      <c r="BE327" s="29">
        <v>657.03</v>
      </c>
      <c r="BF327" s="28"/>
      <c r="BG327" s="29">
        <v>602.5</v>
      </c>
      <c r="BH327" s="29">
        <v>460.95</v>
      </c>
      <c r="BI327" s="29">
        <v>1171.1099999999999</v>
      </c>
      <c r="BJ327" s="29">
        <v>2002.69</v>
      </c>
      <c r="BK327" s="29">
        <v>1014.74</v>
      </c>
      <c r="BL327" s="29">
        <v>2140.6</v>
      </c>
      <c r="BM327" s="29">
        <v>258.5</v>
      </c>
      <c r="BN327" s="29">
        <v>611.72</v>
      </c>
      <c r="BO327" s="29">
        <v>494.3</v>
      </c>
      <c r="BP327" s="29">
        <v>1006.91</v>
      </c>
      <c r="BQ327" s="29">
        <v>756.53</v>
      </c>
      <c r="BR327" s="29">
        <v>1038.24</v>
      </c>
      <c r="BS327" s="29">
        <v>142.6</v>
      </c>
      <c r="BT327" s="29">
        <v>118.49</v>
      </c>
      <c r="BU327" s="29">
        <v>994.43</v>
      </c>
      <c r="BV327" s="29">
        <v>93.55</v>
      </c>
      <c r="BW327" s="29">
        <v>80.349999999999994</v>
      </c>
      <c r="BX327" s="29">
        <v>541.48</v>
      </c>
      <c r="BY327" s="28"/>
      <c r="BZ327" s="28"/>
      <c r="CA327" s="28"/>
      <c r="CB327" s="28"/>
      <c r="CC327" s="29">
        <v>221.91</v>
      </c>
      <c r="CD327" s="29">
        <v>163.86</v>
      </c>
      <c r="CE327" s="29">
        <v>51.68</v>
      </c>
      <c r="CF327" s="29">
        <v>58.93</v>
      </c>
      <c r="CG327" s="29">
        <v>171.13</v>
      </c>
    </row>
    <row r="328" spans="1:85" x14ac:dyDescent="0.2">
      <c r="A328" s="24" t="s">
        <v>400</v>
      </c>
      <c r="B328" s="29">
        <v>38915.660000000003</v>
      </c>
      <c r="C328" s="28"/>
      <c r="D328" s="29">
        <v>1086.3800000000001</v>
      </c>
      <c r="E328" s="29">
        <v>3474.16</v>
      </c>
      <c r="F328" s="29">
        <v>5390.88</v>
      </c>
      <c r="G328" s="29">
        <v>2533.39</v>
      </c>
      <c r="H328" s="29">
        <v>1295.06</v>
      </c>
      <c r="I328" s="29">
        <v>1527.12</v>
      </c>
      <c r="J328" s="29">
        <v>4114.67</v>
      </c>
      <c r="K328" s="29">
        <v>3027.89</v>
      </c>
      <c r="L328" s="29">
        <v>737.4</v>
      </c>
      <c r="M328" s="29">
        <v>4748.8</v>
      </c>
      <c r="N328" s="29">
        <v>4245.12</v>
      </c>
      <c r="O328" s="29">
        <v>483.61</v>
      </c>
      <c r="P328" s="29">
        <v>3245.94</v>
      </c>
      <c r="Q328" s="29">
        <v>1811.93</v>
      </c>
      <c r="R328" s="28"/>
      <c r="S328" s="28"/>
      <c r="T328" s="28"/>
      <c r="U328" s="29">
        <v>509.12</v>
      </c>
      <c r="V328" s="29">
        <v>197.67</v>
      </c>
      <c r="W328" s="28"/>
      <c r="X328" s="29">
        <v>1038.1500000000001</v>
      </c>
      <c r="Y328" s="29">
        <v>15.81</v>
      </c>
      <c r="Z328" s="29">
        <v>32.409999999999997</v>
      </c>
      <c r="AA328" s="29">
        <v>3474.16</v>
      </c>
      <c r="AB328" s="29">
        <v>630.44000000000005</v>
      </c>
      <c r="AC328" s="29">
        <v>55.14</v>
      </c>
      <c r="AD328" s="29">
        <v>22.41</v>
      </c>
      <c r="AE328" s="29">
        <v>108.93</v>
      </c>
      <c r="AF328" s="29">
        <v>133.84</v>
      </c>
      <c r="AG328" s="29">
        <v>122.5</v>
      </c>
      <c r="AH328" s="29">
        <v>409.52</v>
      </c>
      <c r="AI328" s="29">
        <v>431.87</v>
      </c>
      <c r="AJ328" s="29">
        <v>164.04</v>
      </c>
      <c r="AK328" s="29">
        <v>138.52000000000001</v>
      </c>
      <c r="AL328" s="29">
        <v>127.06</v>
      </c>
      <c r="AM328" s="29">
        <v>418.48</v>
      </c>
      <c r="AN328" s="29">
        <v>291.39</v>
      </c>
      <c r="AO328" s="29">
        <v>87.64</v>
      </c>
      <c r="AP328" s="29">
        <v>414.67</v>
      </c>
      <c r="AQ328" s="29">
        <v>873.95</v>
      </c>
      <c r="AR328" s="29">
        <v>728.26</v>
      </c>
      <c r="AS328" s="29">
        <v>117.11</v>
      </c>
      <c r="AT328" s="29">
        <v>115.09</v>
      </c>
      <c r="AU328" s="29">
        <v>2533.39</v>
      </c>
      <c r="AV328" s="29">
        <v>736.43</v>
      </c>
      <c r="AW328" s="29">
        <v>558.64</v>
      </c>
      <c r="AX328" s="29">
        <v>1527.12</v>
      </c>
      <c r="AY328" s="29">
        <v>275.02</v>
      </c>
      <c r="AZ328" s="29">
        <v>1261.05</v>
      </c>
      <c r="BA328" s="29">
        <v>2578.6</v>
      </c>
      <c r="BB328" s="29">
        <v>742.45</v>
      </c>
      <c r="BC328" s="29">
        <v>662.52</v>
      </c>
      <c r="BD328" s="29">
        <v>708.03</v>
      </c>
      <c r="BE328" s="29">
        <v>799.71</v>
      </c>
      <c r="BF328" s="28"/>
      <c r="BG328" s="29">
        <v>737.4</v>
      </c>
      <c r="BH328" s="29">
        <v>494.29</v>
      </c>
      <c r="BI328" s="29">
        <v>1173.8900000000001</v>
      </c>
      <c r="BJ328" s="29">
        <v>2003.96</v>
      </c>
      <c r="BK328" s="29">
        <v>1076.6500000000001</v>
      </c>
      <c r="BL328" s="29">
        <v>3280.35</v>
      </c>
      <c r="BM328" s="29">
        <v>318.43</v>
      </c>
      <c r="BN328" s="29">
        <v>646.34</v>
      </c>
      <c r="BO328" s="29">
        <v>483.61</v>
      </c>
      <c r="BP328" s="29">
        <v>1170.4100000000001</v>
      </c>
      <c r="BQ328" s="29">
        <v>789.28</v>
      </c>
      <c r="BR328" s="29">
        <v>1005.4</v>
      </c>
      <c r="BS328" s="29">
        <v>155.34</v>
      </c>
      <c r="BT328" s="29">
        <v>125.52</v>
      </c>
      <c r="BU328" s="29">
        <v>1010.17</v>
      </c>
      <c r="BV328" s="29">
        <v>114.55</v>
      </c>
      <c r="BW328" s="29">
        <v>144.06</v>
      </c>
      <c r="BX328" s="29">
        <v>543.15</v>
      </c>
      <c r="BY328" s="28"/>
      <c r="BZ328" s="28"/>
      <c r="CA328" s="28"/>
      <c r="CB328" s="28"/>
      <c r="CC328" s="29">
        <v>270.61</v>
      </c>
      <c r="CD328" s="29">
        <v>238.51</v>
      </c>
      <c r="CE328" s="29">
        <v>67.36</v>
      </c>
      <c r="CF328" s="29">
        <v>55.68</v>
      </c>
      <c r="CG328" s="29">
        <v>74.63</v>
      </c>
    </row>
    <row r="329" spans="1:85" x14ac:dyDescent="0.2">
      <c r="A329" s="24" t="s">
        <v>401</v>
      </c>
      <c r="B329" s="29">
        <v>34039.49</v>
      </c>
      <c r="C329" s="28"/>
      <c r="D329" s="29">
        <v>1019.52</v>
      </c>
      <c r="E329" s="29">
        <v>2796.41</v>
      </c>
      <c r="F329" s="29">
        <v>5073.32</v>
      </c>
      <c r="G329" s="29">
        <v>2464.7199999999998</v>
      </c>
      <c r="H329" s="29">
        <v>1483.01</v>
      </c>
      <c r="I329" s="29">
        <v>1116.18</v>
      </c>
      <c r="J329" s="29">
        <v>3340.87</v>
      </c>
      <c r="K329" s="29">
        <v>2248.94</v>
      </c>
      <c r="L329" s="29">
        <v>647.29999999999995</v>
      </c>
      <c r="M329" s="29">
        <v>5162.8100000000004</v>
      </c>
      <c r="N329" s="29">
        <v>2571.8000000000002</v>
      </c>
      <c r="O329" s="29">
        <v>526.04999999999995</v>
      </c>
      <c r="P329" s="29">
        <v>2886.79</v>
      </c>
      <c r="Q329" s="29">
        <v>1348.5</v>
      </c>
      <c r="R329" s="28"/>
      <c r="S329" s="28"/>
      <c r="T329" s="28"/>
      <c r="U329" s="29">
        <v>549.17999999999995</v>
      </c>
      <c r="V329" s="29">
        <v>354.33</v>
      </c>
      <c r="W329" s="28"/>
      <c r="X329" s="29">
        <v>985.36</v>
      </c>
      <c r="Y329" s="29">
        <v>10.33</v>
      </c>
      <c r="Z329" s="29">
        <v>23.83</v>
      </c>
      <c r="AA329" s="29">
        <v>2796.41</v>
      </c>
      <c r="AB329" s="29">
        <v>599.19000000000005</v>
      </c>
      <c r="AC329" s="29">
        <v>46.84</v>
      </c>
      <c r="AD329" s="29">
        <v>25.36</v>
      </c>
      <c r="AE329" s="29">
        <v>65.010000000000005</v>
      </c>
      <c r="AF329" s="29">
        <v>110.7</v>
      </c>
      <c r="AG329" s="29">
        <v>96.25</v>
      </c>
      <c r="AH329" s="29">
        <v>324.39999999999998</v>
      </c>
      <c r="AI329" s="29">
        <v>474.05</v>
      </c>
      <c r="AJ329" s="29">
        <v>163.37</v>
      </c>
      <c r="AK329" s="29">
        <v>91.99</v>
      </c>
      <c r="AL329" s="29">
        <v>103.16</v>
      </c>
      <c r="AM329" s="29">
        <v>396.2</v>
      </c>
      <c r="AN329" s="29">
        <v>317.25</v>
      </c>
      <c r="AO329" s="29">
        <v>84.3</v>
      </c>
      <c r="AP329" s="29">
        <v>389.69</v>
      </c>
      <c r="AQ329" s="29">
        <v>986.08</v>
      </c>
      <c r="AR329" s="29">
        <v>570.21</v>
      </c>
      <c r="AS329" s="29">
        <v>122.23</v>
      </c>
      <c r="AT329" s="29">
        <v>107.03</v>
      </c>
      <c r="AU329" s="29">
        <v>2464.7199999999998</v>
      </c>
      <c r="AV329" s="29">
        <v>890.68</v>
      </c>
      <c r="AW329" s="29">
        <v>592.33000000000004</v>
      </c>
      <c r="AX329" s="29">
        <v>1116.18</v>
      </c>
      <c r="AY329" s="29">
        <v>215.63</v>
      </c>
      <c r="AZ329" s="29">
        <v>1056.45</v>
      </c>
      <c r="BA329" s="29">
        <v>2068.7800000000002</v>
      </c>
      <c r="BB329" s="29">
        <v>715.28</v>
      </c>
      <c r="BC329" s="29">
        <v>241.49</v>
      </c>
      <c r="BD329" s="29">
        <v>418.87</v>
      </c>
      <c r="BE329" s="29">
        <v>775.48</v>
      </c>
      <c r="BF329" s="28"/>
      <c r="BG329" s="29">
        <v>647.29999999999995</v>
      </c>
      <c r="BH329" s="29">
        <v>495.39</v>
      </c>
      <c r="BI329" s="29">
        <v>1273.19</v>
      </c>
      <c r="BJ329" s="29">
        <v>2291.96</v>
      </c>
      <c r="BK329" s="29">
        <v>1102.27</v>
      </c>
      <c r="BL329" s="29">
        <v>1829.28</v>
      </c>
      <c r="BM329" s="29">
        <v>166.05</v>
      </c>
      <c r="BN329" s="29">
        <v>576.47</v>
      </c>
      <c r="BO329" s="29">
        <v>526.04999999999995</v>
      </c>
      <c r="BP329" s="29">
        <v>1072.2</v>
      </c>
      <c r="BQ329" s="29">
        <v>624.33000000000004</v>
      </c>
      <c r="BR329" s="29">
        <v>954.88</v>
      </c>
      <c r="BS329" s="29">
        <v>134.02000000000001</v>
      </c>
      <c r="BT329" s="29">
        <v>101.36</v>
      </c>
      <c r="BU329" s="29">
        <v>669.98</v>
      </c>
      <c r="BV329" s="29">
        <v>111.97</v>
      </c>
      <c r="BW329" s="29">
        <v>117.52</v>
      </c>
      <c r="BX329" s="29">
        <v>449.02</v>
      </c>
      <c r="BY329" s="28"/>
      <c r="BZ329" s="28"/>
      <c r="CA329" s="28"/>
      <c r="CB329" s="28"/>
      <c r="CC329" s="29">
        <v>281.49</v>
      </c>
      <c r="CD329" s="29">
        <v>267.69</v>
      </c>
      <c r="CE329" s="29">
        <v>40.33</v>
      </c>
      <c r="CF329" s="29">
        <v>90.23</v>
      </c>
      <c r="CG329" s="29">
        <v>223.77</v>
      </c>
    </row>
    <row r="330" spans="1:85" x14ac:dyDescent="0.2">
      <c r="A330" s="24" t="s">
        <v>402</v>
      </c>
      <c r="B330" s="29">
        <v>35248.589999999997</v>
      </c>
      <c r="C330" s="28"/>
      <c r="D330" s="29">
        <v>1103.3</v>
      </c>
      <c r="E330" s="29">
        <v>3042.73</v>
      </c>
      <c r="F330" s="29">
        <v>5042.96</v>
      </c>
      <c r="G330" s="29">
        <v>2419.0300000000002</v>
      </c>
      <c r="H330" s="29">
        <v>1304.5899999999999</v>
      </c>
      <c r="I330" s="29">
        <v>1175.76</v>
      </c>
      <c r="J330" s="29">
        <v>3490.87</v>
      </c>
      <c r="K330" s="29">
        <v>2871.49</v>
      </c>
      <c r="L330" s="29">
        <v>661.36</v>
      </c>
      <c r="M330" s="29">
        <v>5088.32</v>
      </c>
      <c r="N330" s="29">
        <v>2496.41</v>
      </c>
      <c r="O330" s="29">
        <v>445.81</v>
      </c>
      <c r="P330" s="29">
        <v>2812.94</v>
      </c>
      <c r="Q330" s="29">
        <v>1955.06</v>
      </c>
      <c r="R330" s="28"/>
      <c r="S330" s="28"/>
      <c r="T330" s="28"/>
      <c r="U330" s="29">
        <v>542.29</v>
      </c>
      <c r="V330" s="29">
        <v>319.27999999999997</v>
      </c>
      <c r="W330" s="28"/>
      <c r="X330" s="29">
        <v>1065.08</v>
      </c>
      <c r="Y330" s="29">
        <v>16.16</v>
      </c>
      <c r="Z330" s="29">
        <v>22.06</v>
      </c>
      <c r="AA330" s="29">
        <v>3042.73</v>
      </c>
      <c r="AB330" s="29">
        <v>674.04</v>
      </c>
      <c r="AC330" s="29">
        <v>60.52</v>
      </c>
      <c r="AD330" s="29">
        <v>33.4</v>
      </c>
      <c r="AE330" s="29">
        <v>69.59</v>
      </c>
      <c r="AF330" s="29">
        <v>108.99</v>
      </c>
      <c r="AG330" s="29">
        <v>81.22</v>
      </c>
      <c r="AH330" s="29">
        <v>348.75</v>
      </c>
      <c r="AI330" s="29">
        <v>490.37</v>
      </c>
      <c r="AJ330" s="29">
        <v>149.66</v>
      </c>
      <c r="AK330" s="29">
        <v>105.74</v>
      </c>
      <c r="AL330" s="29">
        <v>80.67</v>
      </c>
      <c r="AM330" s="29">
        <v>395.76</v>
      </c>
      <c r="AN330" s="29">
        <v>336.58</v>
      </c>
      <c r="AO330" s="29">
        <v>86.24</v>
      </c>
      <c r="AP330" s="29">
        <v>353.82</v>
      </c>
      <c r="AQ330" s="29">
        <v>850.82</v>
      </c>
      <c r="AR330" s="29">
        <v>604.73</v>
      </c>
      <c r="AS330" s="29">
        <v>104.76</v>
      </c>
      <c r="AT330" s="29">
        <v>107.31</v>
      </c>
      <c r="AU330" s="29">
        <v>2419.0300000000002</v>
      </c>
      <c r="AV330" s="29">
        <v>745.76</v>
      </c>
      <c r="AW330" s="29">
        <v>558.83000000000004</v>
      </c>
      <c r="AX330" s="29">
        <v>1175.76</v>
      </c>
      <c r="AY330" s="29">
        <v>280.39</v>
      </c>
      <c r="AZ330" s="29">
        <v>1157.69</v>
      </c>
      <c r="BA330" s="29">
        <v>2052.8000000000002</v>
      </c>
      <c r="BB330" s="29">
        <v>782.76</v>
      </c>
      <c r="BC330" s="29">
        <v>212.65</v>
      </c>
      <c r="BD330" s="29">
        <v>975.62</v>
      </c>
      <c r="BE330" s="29">
        <v>822.47</v>
      </c>
      <c r="BF330" s="28"/>
      <c r="BG330" s="29">
        <v>661.36</v>
      </c>
      <c r="BH330" s="29">
        <v>480.24</v>
      </c>
      <c r="BI330" s="29">
        <v>1316.81</v>
      </c>
      <c r="BJ330" s="29">
        <v>2111.86</v>
      </c>
      <c r="BK330" s="29">
        <v>1179.4100000000001</v>
      </c>
      <c r="BL330" s="29">
        <v>1707.62</v>
      </c>
      <c r="BM330" s="29">
        <v>177.24</v>
      </c>
      <c r="BN330" s="29">
        <v>611.54</v>
      </c>
      <c r="BO330" s="29">
        <v>445.81</v>
      </c>
      <c r="BP330" s="29">
        <v>1056.45</v>
      </c>
      <c r="BQ330" s="29">
        <v>613.33000000000004</v>
      </c>
      <c r="BR330" s="29">
        <v>890.22</v>
      </c>
      <c r="BS330" s="29">
        <v>126.66</v>
      </c>
      <c r="BT330" s="29">
        <v>126.29</v>
      </c>
      <c r="BU330" s="29">
        <v>966.33</v>
      </c>
      <c r="BV330" s="29">
        <v>117.23</v>
      </c>
      <c r="BW330" s="29">
        <v>79.7</v>
      </c>
      <c r="BX330" s="29">
        <v>791.8</v>
      </c>
      <c r="BY330" s="28"/>
      <c r="BZ330" s="28"/>
      <c r="CA330" s="28"/>
      <c r="CB330" s="28"/>
      <c r="CC330" s="29">
        <v>326.5</v>
      </c>
      <c r="CD330" s="29">
        <v>215.8</v>
      </c>
      <c r="CE330" s="29">
        <v>57.86</v>
      </c>
      <c r="CF330" s="29">
        <v>100.17</v>
      </c>
      <c r="CG330" s="29">
        <v>161.26</v>
      </c>
    </row>
    <row r="331" spans="1:85" x14ac:dyDescent="0.2">
      <c r="A331" s="24" t="s">
        <v>403</v>
      </c>
      <c r="B331" s="29">
        <v>36681.129999999997</v>
      </c>
      <c r="C331" s="28"/>
      <c r="D331" s="29">
        <v>1159.0899999999999</v>
      </c>
      <c r="E331" s="29">
        <v>3172.96</v>
      </c>
      <c r="F331" s="29">
        <v>5360.27</v>
      </c>
      <c r="G331" s="29">
        <v>2384.54</v>
      </c>
      <c r="H331" s="29">
        <v>1539.35</v>
      </c>
      <c r="I331" s="29">
        <v>1181.1300000000001</v>
      </c>
      <c r="J331" s="29">
        <v>3584.43</v>
      </c>
      <c r="K331" s="29">
        <v>2891.84</v>
      </c>
      <c r="L331" s="29">
        <v>753.97</v>
      </c>
      <c r="M331" s="29">
        <v>4942.34</v>
      </c>
      <c r="N331" s="29">
        <v>2843.43</v>
      </c>
      <c r="O331" s="29">
        <v>650.47</v>
      </c>
      <c r="P331" s="29">
        <v>3022.41</v>
      </c>
      <c r="Q331" s="29">
        <v>1692.92</v>
      </c>
      <c r="R331" s="28"/>
      <c r="S331" s="28"/>
      <c r="T331" s="28"/>
      <c r="U331" s="29">
        <v>528.74</v>
      </c>
      <c r="V331" s="29">
        <v>440.41</v>
      </c>
      <c r="W331" s="28"/>
      <c r="X331" s="29">
        <v>1118.6099999999999</v>
      </c>
      <c r="Y331" s="29">
        <v>16.86</v>
      </c>
      <c r="Z331" s="29">
        <v>23.62</v>
      </c>
      <c r="AA331" s="29">
        <v>3172.96</v>
      </c>
      <c r="AB331" s="29">
        <v>677.77</v>
      </c>
      <c r="AC331" s="29">
        <v>51.21</v>
      </c>
      <c r="AD331" s="29">
        <v>67.13</v>
      </c>
      <c r="AE331" s="29">
        <v>59.15</v>
      </c>
      <c r="AF331" s="29">
        <v>106.45</v>
      </c>
      <c r="AG331" s="29">
        <v>94.52</v>
      </c>
      <c r="AH331" s="29">
        <v>366.02</v>
      </c>
      <c r="AI331" s="29">
        <v>488.86</v>
      </c>
      <c r="AJ331" s="29">
        <v>147.62</v>
      </c>
      <c r="AK331" s="29">
        <v>143.28</v>
      </c>
      <c r="AL331" s="29">
        <v>86.03</v>
      </c>
      <c r="AM331" s="29">
        <v>383.68</v>
      </c>
      <c r="AN331" s="29">
        <v>346.86</v>
      </c>
      <c r="AO331" s="29">
        <v>83.43</v>
      </c>
      <c r="AP331" s="29">
        <v>399.39</v>
      </c>
      <c r="AQ331" s="29">
        <v>994.13</v>
      </c>
      <c r="AR331" s="29">
        <v>590.53</v>
      </c>
      <c r="AS331" s="29">
        <v>128.47999999999999</v>
      </c>
      <c r="AT331" s="29">
        <v>145.72999999999999</v>
      </c>
      <c r="AU331" s="29">
        <v>2384.54</v>
      </c>
      <c r="AV331" s="29">
        <v>837.34</v>
      </c>
      <c r="AW331" s="29">
        <v>702.01</v>
      </c>
      <c r="AX331" s="29">
        <v>1181.1300000000001</v>
      </c>
      <c r="AY331" s="29">
        <v>281.3</v>
      </c>
      <c r="AZ331" s="29">
        <v>1124.4100000000001</v>
      </c>
      <c r="BA331" s="29">
        <v>2178.7199999999998</v>
      </c>
      <c r="BB331" s="29">
        <v>824.27</v>
      </c>
      <c r="BC331" s="29">
        <v>219.23</v>
      </c>
      <c r="BD331" s="29">
        <v>890.09</v>
      </c>
      <c r="BE331" s="29">
        <v>849.54</v>
      </c>
      <c r="BF331" s="28"/>
      <c r="BG331" s="29">
        <v>753.97</v>
      </c>
      <c r="BH331" s="29">
        <v>503.41</v>
      </c>
      <c r="BI331" s="29">
        <v>1287.6500000000001</v>
      </c>
      <c r="BJ331" s="29">
        <v>1984.03</v>
      </c>
      <c r="BK331" s="29">
        <v>1167.25</v>
      </c>
      <c r="BL331" s="29">
        <v>2069.08</v>
      </c>
      <c r="BM331" s="29">
        <v>137.47</v>
      </c>
      <c r="BN331" s="29">
        <v>636.89</v>
      </c>
      <c r="BO331" s="29">
        <v>650.47</v>
      </c>
      <c r="BP331" s="29">
        <v>1046.07</v>
      </c>
      <c r="BQ331" s="29">
        <v>876.3</v>
      </c>
      <c r="BR331" s="29">
        <v>831.51</v>
      </c>
      <c r="BS331" s="29">
        <v>135.69</v>
      </c>
      <c r="BT331" s="29">
        <v>132.84</v>
      </c>
      <c r="BU331" s="29">
        <v>1015.03</v>
      </c>
      <c r="BV331" s="29">
        <v>124.37</v>
      </c>
      <c r="BW331" s="29">
        <v>73.38</v>
      </c>
      <c r="BX331" s="29">
        <v>480.14</v>
      </c>
      <c r="BY331" s="28"/>
      <c r="BZ331" s="28"/>
      <c r="CA331" s="28"/>
      <c r="CB331" s="28"/>
      <c r="CC331" s="29">
        <v>282.51</v>
      </c>
      <c r="CD331" s="29">
        <v>246.22</v>
      </c>
      <c r="CE331" s="29">
        <v>67.87</v>
      </c>
      <c r="CF331" s="29">
        <v>117.85</v>
      </c>
      <c r="CG331" s="29">
        <v>254.69</v>
      </c>
    </row>
    <row r="332" spans="1:85" x14ac:dyDescent="0.2">
      <c r="A332" s="24" t="s">
        <v>404</v>
      </c>
      <c r="B332" s="29">
        <v>39161.42</v>
      </c>
      <c r="C332" s="28"/>
      <c r="D332" s="29">
        <v>1090.8</v>
      </c>
      <c r="E332" s="29">
        <v>3085.39</v>
      </c>
      <c r="F332" s="29">
        <v>5768.31</v>
      </c>
      <c r="G332" s="29">
        <v>2688.34</v>
      </c>
      <c r="H332" s="29">
        <v>1554.86</v>
      </c>
      <c r="I332" s="29">
        <v>1089.3</v>
      </c>
      <c r="J332" s="29">
        <v>4197.45</v>
      </c>
      <c r="K332" s="29">
        <v>3405.51</v>
      </c>
      <c r="L332" s="29">
        <v>873.46</v>
      </c>
      <c r="M332" s="29">
        <v>5099.8100000000004</v>
      </c>
      <c r="N332" s="29">
        <v>3188.79</v>
      </c>
      <c r="O332" s="29">
        <v>633.95000000000005</v>
      </c>
      <c r="P332" s="29">
        <v>3165.11</v>
      </c>
      <c r="Q332" s="29">
        <v>1895.63</v>
      </c>
      <c r="R332" s="28"/>
      <c r="S332" s="28"/>
      <c r="T332" s="28"/>
      <c r="U332" s="29">
        <v>506.34</v>
      </c>
      <c r="V332" s="29">
        <v>387.33</v>
      </c>
      <c r="W332" s="28"/>
      <c r="X332" s="29">
        <v>1048.99</v>
      </c>
      <c r="Y332" s="29">
        <v>15.9</v>
      </c>
      <c r="Z332" s="29">
        <v>25.91</v>
      </c>
      <c r="AA332" s="29">
        <v>3085.39</v>
      </c>
      <c r="AB332" s="29">
        <v>811.09</v>
      </c>
      <c r="AC332" s="29">
        <v>60.05</v>
      </c>
      <c r="AD332" s="29">
        <v>60.42</v>
      </c>
      <c r="AE332" s="29">
        <v>81.819999999999993</v>
      </c>
      <c r="AF332" s="29">
        <v>121.35</v>
      </c>
      <c r="AG332" s="29">
        <v>91.62</v>
      </c>
      <c r="AH332" s="29">
        <v>401.41</v>
      </c>
      <c r="AI332" s="29">
        <v>500.82</v>
      </c>
      <c r="AJ332" s="29">
        <v>206.93</v>
      </c>
      <c r="AK332" s="29">
        <v>135.43</v>
      </c>
      <c r="AL332" s="29">
        <v>90.06</v>
      </c>
      <c r="AM332" s="29">
        <v>422.71</v>
      </c>
      <c r="AN332" s="29">
        <v>334.18</v>
      </c>
      <c r="AO332" s="29">
        <v>88.06</v>
      </c>
      <c r="AP332" s="29">
        <v>391.93</v>
      </c>
      <c r="AQ332" s="29">
        <v>1013.44</v>
      </c>
      <c r="AR332" s="29">
        <v>705.11</v>
      </c>
      <c r="AS332" s="29">
        <v>133.08000000000001</v>
      </c>
      <c r="AT332" s="29">
        <v>118.82</v>
      </c>
      <c r="AU332" s="29">
        <v>2688.34</v>
      </c>
      <c r="AV332" s="29">
        <v>807.46</v>
      </c>
      <c r="AW332" s="29">
        <v>747.41</v>
      </c>
      <c r="AX332" s="29">
        <v>1089.3</v>
      </c>
      <c r="AY332" s="29">
        <v>349.48</v>
      </c>
      <c r="AZ332" s="29">
        <v>1318.64</v>
      </c>
      <c r="BA332" s="29">
        <v>2529.34</v>
      </c>
      <c r="BB332" s="29">
        <v>923.95</v>
      </c>
      <c r="BC332" s="29">
        <v>690.58</v>
      </c>
      <c r="BD332" s="29">
        <v>701.65</v>
      </c>
      <c r="BE332" s="29">
        <v>884.26</v>
      </c>
      <c r="BF332" s="28"/>
      <c r="BG332" s="29">
        <v>873.46</v>
      </c>
      <c r="BH332" s="29">
        <v>512.99</v>
      </c>
      <c r="BI332" s="29">
        <v>1328.17</v>
      </c>
      <c r="BJ332" s="29">
        <v>2032.2</v>
      </c>
      <c r="BK332" s="29">
        <v>1226.45</v>
      </c>
      <c r="BL332" s="29">
        <v>2334.7399999999998</v>
      </c>
      <c r="BM332" s="29">
        <v>196.21</v>
      </c>
      <c r="BN332" s="29">
        <v>657.83</v>
      </c>
      <c r="BO332" s="29">
        <v>633.95000000000005</v>
      </c>
      <c r="BP332" s="29">
        <v>1244.73</v>
      </c>
      <c r="BQ332" s="29">
        <v>769.95</v>
      </c>
      <c r="BR332" s="29">
        <v>760.6</v>
      </c>
      <c r="BS332" s="29">
        <v>168.37</v>
      </c>
      <c r="BT332" s="29">
        <v>221.47</v>
      </c>
      <c r="BU332" s="29">
        <v>1165.3900000000001</v>
      </c>
      <c r="BV332" s="29">
        <v>109.22</v>
      </c>
      <c r="BW332" s="29">
        <v>115.47</v>
      </c>
      <c r="BX332" s="29">
        <v>505.55</v>
      </c>
      <c r="BY332" s="28"/>
      <c r="BZ332" s="28"/>
      <c r="CA332" s="28"/>
      <c r="CB332" s="28"/>
      <c r="CC332" s="29">
        <v>293.04000000000002</v>
      </c>
      <c r="CD332" s="29">
        <v>213.3</v>
      </c>
      <c r="CE332" s="29">
        <v>45.34</v>
      </c>
      <c r="CF332" s="29">
        <v>126.32</v>
      </c>
      <c r="CG332" s="29">
        <v>215.67</v>
      </c>
    </row>
    <row r="333" spans="1:85" x14ac:dyDescent="0.2">
      <c r="A333" s="24" t="s">
        <v>405</v>
      </c>
      <c r="B333" s="29">
        <v>36703.440000000002</v>
      </c>
      <c r="C333" s="28"/>
      <c r="D333" s="29">
        <v>1049.08</v>
      </c>
      <c r="E333" s="29">
        <v>2894.97</v>
      </c>
      <c r="F333" s="29">
        <v>5209.3599999999997</v>
      </c>
      <c r="G333" s="29">
        <v>2126.41</v>
      </c>
      <c r="H333" s="29">
        <v>1458.17</v>
      </c>
      <c r="I333" s="29">
        <v>1203.31</v>
      </c>
      <c r="J333" s="29">
        <v>4163.83</v>
      </c>
      <c r="K333" s="29">
        <v>3257.58</v>
      </c>
      <c r="L333" s="29">
        <v>890.99</v>
      </c>
      <c r="M333" s="29">
        <v>5016.25</v>
      </c>
      <c r="N333" s="29">
        <v>2752.73</v>
      </c>
      <c r="O333" s="29">
        <v>786.46</v>
      </c>
      <c r="P333" s="29">
        <v>2941.62</v>
      </c>
      <c r="Q333" s="29">
        <v>1627.09</v>
      </c>
      <c r="R333" s="28"/>
      <c r="S333" s="28"/>
      <c r="T333" s="28"/>
      <c r="U333" s="29">
        <v>561.14</v>
      </c>
      <c r="V333" s="29">
        <v>260.89999999999998</v>
      </c>
      <c r="W333" s="28"/>
      <c r="X333" s="29">
        <v>1006.56</v>
      </c>
      <c r="Y333" s="29">
        <v>16.34</v>
      </c>
      <c r="Z333" s="29">
        <v>26.18</v>
      </c>
      <c r="AA333" s="29">
        <v>2894.97</v>
      </c>
      <c r="AB333" s="29">
        <v>530.98</v>
      </c>
      <c r="AC333" s="29">
        <v>61.5</v>
      </c>
      <c r="AD333" s="29">
        <v>39.340000000000003</v>
      </c>
      <c r="AE333" s="29">
        <v>80</v>
      </c>
      <c r="AF333" s="29">
        <v>99.45</v>
      </c>
      <c r="AG333" s="29">
        <v>106.67</v>
      </c>
      <c r="AH333" s="29">
        <v>364.2</v>
      </c>
      <c r="AI333" s="29">
        <v>490.98</v>
      </c>
      <c r="AJ333" s="29">
        <v>179.87</v>
      </c>
      <c r="AK333" s="29">
        <v>95.27</v>
      </c>
      <c r="AL333" s="29">
        <v>84.82</v>
      </c>
      <c r="AM333" s="29">
        <v>358.73</v>
      </c>
      <c r="AN333" s="29">
        <v>376.53</v>
      </c>
      <c r="AO333" s="29">
        <v>93.97</v>
      </c>
      <c r="AP333" s="29">
        <v>387.21</v>
      </c>
      <c r="AQ333" s="29">
        <v>1061.07</v>
      </c>
      <c r="AR333" s="29">
        <v>581.41</v>
      </c>
      <c r="AS333" s="29">
        <v>118.04</v>
      </c>
      <c r="AT333" s="29">
        <v>99.33</v>
      </c>
      <c r="AU333" s="29">
        <v>2126.41</v>
      </c>
      <c r="AV333" s="29">
        <v>815.69</v>
      </c>
      <c r="AW333" s="29">
        <v>642.47</v>
      </c>
      <c r="AX333" s="29">
        <v>1203.31</v>
      </c>
      <c r="AY333" s="29">
        <v>287.64999999999998</v>
      </c>
      <c r="AZ333" s="29">
        <v>1211.75</v>
      </c>
      <c r="BA333" s="29">
        <v>2664.44</v>
      </c>
      <c r="BB333" s="29">
        <v>797.09</v>
      </c>
      <c r="BC333" s="29">
        <v>458.36</v>
      </c>
      <c r="BD333" s="29">
        <v>868.97</v>
      </c>
      <c r="BE333" s="29">
        <v>915.9</v>
      </c>
      <c r="BF333" s="28"/>
      <c r="BG333" s="29">
        <v>890.99</v>
      </c>
      <c r="BH333" s="29">
        <v>528.52</v>
      </c>
      <c r="BI333" s="29">
        <v>1337.18</v>
      </c>
      <c r="BJ333" s="29">
        <v>2230.71</v>
      </c>
      <c r="BK333" s="29">
        <v>919.85</v>
      </c>
      <c r="BL333" s="29">
        <v>1998.52</v>
      </c>
      <c r="BM333" s="29">
        <v>154.87</v>
      </c>
      <c r="BN333" s="29">
        <v>599.34</v>
      </c>
      <c r="BO333" s="29">
        <v>786.46</v>
      </c>
      <c r="BP333" s="29">
        <v>1073.24</v>
      </c>
      <c r="BQ333" s="29">
        <v>803.79</v>
      </c>
      <c r="BR333" s="29">
        <v>725.6</v>
      </c>
      <c r="BS333" s="29">
        <v>171.45</v>
      </c>
      <c r="BT333" s="29">
        <v>167.54</v>
      </c>
      <c r="BU333" s="29">
        <v>935.45</v>
      </c>
      <c r="BV333" s="29">
        <v>110.84</v>
      </c>
      <c r="BW333" s="29">
        <v>73.06</v>
      </c>
      <c r="BX333" s="29">
        <v>507.74</v>
      </c>
      <c r="BY333" s="28"/>
      <c r="BZ333" s="28"/>
      <c r="CA333" s="28"/>
      <c r="CB333" s="28"/>
      <c r="CC333" s="29">
        <v>288.67</v>
      </c>
      <c r="CD333" s="29">
        <v>272.47000000000003</v>
      </c>
      <c r="CE333" s="29">
        <v>45.6</v>
      </c>
      <c r="CF333" s="29">
        <v>117.01</v>
      </c>
      <c r="CG333" s="29">
        <v>98.29</v>
      </c>
    </row>
    <row r="334" spans="1:85" x14ac:dyDescent="0.2">
      <c r="A334" s="24" t="s">
        <v>406</v>
      </c>
      <c r="B334" s="29">
        <v>38460.129999999997</v>
      </c>
      <c r="C334" s="28"/>
      <c r="D334" s="29">
        <v>1143.9100000000001</v>
      </c>
      <c r="E334" s="29">
        <v>3392.62</v>
      </c>
      <c r="F334" s="29">
        <v>5402.28</v>
      </c>
      <c r="G334" s="29">
        <v>2653.87</v>
      </c>
      <c r="H334" s="29">
        <v>1273.57</v>
      </c>
      <c r="I334" s="29">
        <v>1106.33</v>
      </c>
      <c r="J334" s="29">
        <v>3718.43</v>
      </c>
      <c r="K334" s="29">
        <v>3757.55</v>
      </c>
      <c r="L334" s="29">
        <v>1070.3599999999999</v>
      </c>
      <c r="M334" s="29">
        <v>5148.95</v>
      </c>
      <c r="N334" s="29">
        <v>2698.74</v>
      </c>
      <c r="O334" s="29">
        <v>557.28</v>
      </c>
      <c r="P334" s="29">
        <v>2887.47</v>
      </c>
      <c r="Q334" s="29">
        <v>2378.8200000000002</v>
      </c>
      <c r="R334" s="28"/>
      <c r="S334" s="28"/>
      <c r="T334" s="28"/>
      <c r="U334" s="29">
        <v>547.34</v>
      </c>
      <c r="V334" s="29">
        <v>257.06</v>
      </c>
      <c r="W334" s="28"/>
      <c r="X334" s="29">
        <v>1089.4000000000001</v>
      </c>
      <c r="Y334" s="29">
        <v>20.5</v>
      </c>
      <c r="Z334" s="29">
        <v>34.01</v>
      </c>
      <c r="AA334" s="29">
        <v>3392.62</v>
      </c>
      <c r="AB334" s="29">
        <v>649.33000000000004</v>
      </c>
      <c r="AC334" s="29">
        <v>44.3</v>
      </c>
      <c r="AD334" s="29">
        <v>37.630000000000003</v>
      </c>
      <c r="AE334" s="29">
        <v>93.96</v>
      </c>
      <c r="AF334" s="29">
        <v>109.44</v>
      </c>
      <c r="AG334" s="29">
        <v>105.13</v>
      </c>
      <c r="AH334" s="29">
        <v>404.93</v>
      </c>
      <c r="AI334" s="29">
        <v>495.13</v>
      </c>
      <c r="AJ334" s="29">
        <v>181.44</v>
      </c>
      <c r="AK334" s="29">
        <v>104.22</v>
      </c>
      <c r="AL334" s="29">
        <v>112.81</v>
      </c>
      <c r="AM334" s="29">
        <v>377.1</v>
      </c>
      <c r="AN334" s="29">
        <v>346.12</v>
      </c>
      <c r="AO334" s="29">
        <v>88.01</v>
      </c>
      <c r="AP334" s="29">
        <v>373.63</v>
      </c>
      <c r="AQ334" s="29">
        <v>1055.5899999999999</v>
      </c>
      <c r="AR334" s="29">
        <v>588.08000000000004</v>
      </c>
      <c r="AS334" s="29">
        <v>129.93</v>
      </c>
      <c r="AT334" s="29">
        <v>105.48</v>
      </c>
      <c r="AU334" s="29">
        <v>2653.87</v>
      </c>
      <c r="AV334" s="29">
        <v>635.05999999999995</v>
      </c>
      <c r="AW334" s="29">
        <v>638.51</v>
      </c>
      <c r="AX334" s="29">
        <v>1106.33</v>
      </c>
      <c r="AY334" s="29">
        <v>355.61</v>
      </c>
      <c r="AZ334" s="29">
        <v>1230.1300000000001</v>
      </c>
      <c r="BA334" s="29">
        <v>2132.6799999999998</v>
      </c>
      <c r="BB334" s="29">
        <v>910.43</v>
      </c>
      <c r="BC334" s="29">
        <v>770.33</v>
      </c>
      <c r="BD334" s="29">
        <v>1297.3599999999999</v>
      </c>
      <c r="BE334" s="29">
        <v>656.99</v>
      </c>
      <c r="BF334" s="28"/>
      <c r="BG334" s="29">
        <v>1070.3599999999999</v>
      </c>
      <c r="BH334" s="29">
        <v>579.44000000000005</v>
      </c>
      <c r="BI334" s="29">
        <v>1460.33</v>
      </c>
      <c r="BJ334" s="29">
        <v>2061</v>
      </c>
      <c r="BK334" s="29">
        <v>1048.18</v>
      </c>
      <c r="BL334" s="29">
        <v>1771.06</v>
      </c>
      <c r="BM334" s="29">
        <v>196.35</v>
      </c>
      <c r="BN334" s="29">
        <v>731.33</v>
      </c>
      <c r="BO334" s="29">
        <v>557.28</v>
      </c>
      <c r="BP334" s="29">
        <v>1081.06</v>
      </c>
      <c r="BQ334" s="29">
        <v>821.85</v>
      </c>
      <c r="BR334" s="29">
        <v>640.41</v>
      </c>
      <c r="BS334" s="29">
        <v>175.05</v>
      </c>
      <c r="BT334" s="29">
        <v>169.09</v>
      </c>
      <c r="BU334" s="29">
        <v>1625.28</v>
      </c>
      <c r="BV334" s="29">
        <v>97.06</v>
      </c>
      <c r="BW334" s="29">
        <v>157.04</v>
      </c>
      <c r="BX334" s="29">
        <v>499.43</v>
      </c>
      <c r="BY334" s="28"/>
      <c r="BZ334" s="28"/>
      <c r="CA334" s="28"/>
      <c r="CB334" s="28"/>
      <c r="CC334" s="29">
        <v>250.12</v>
      </c>
      <c r="CD334" s="29">
        <v>297.22000000000003</v>
      </c>
      <c r="CE334" s="29">
        <v>39.18</v>
      </c>
      <c r="CF334" s="29">
        <v>90.34</v>
      </c>
      <c r="CG334" s="29">
        <v>127.54</v>
      </c>
    </row>
    <row r="335" spans="1:85" x14ac:dyDescent="0.2">
      <c r="A335" s="24" t="s">
        <v>407</v>
      </c>
      <c r="B335" s="29">
        <v>38542.1</v>
      </c>
      <c r="C335" s="28"/>
      <c r="D335" s="29">
        <v>1181.75</v>
      </c>
      <c r="E335" s="29">
        <v>3339.29</v>
      </c>
      <c r="F335" s="29">
        <v>5642.53</v>
      </c>
      <c r="G335" s="29">
        <v>2134.89</v>
      </c>
      <c r="H335" s="29">
        <v>1302.1199999999999</v>
      </c>
      <c r="I335" s="29">
        <v>1155.01</v>
      </c>
      <c r="J335" s="29">
        <v>4182</v>
      </c>
      <c r="K335" s="29">
        <v>3167.73</v>
      </c>
      <c r="L335" s="29">
        <v>1149.67</v>
      </c>
      <c r="M335" s="29">
        <v>5026.3599999999997</v>
      </c>
      <c r="N335" s="29">
        <v>3056.21</v>
      </c>
      <c r="O335" s="29">
        <v>534.21</v>
      </c>
      <c r="P335" s="29">
        <v>3103.77</v>
      </c>
      <c r="Q335" s="29">
        <v>2220.6799999999998</v>
      </c>
      <c r="R335" s="28"/>
      <c r="S335" s="28"/>
      <c r="T335" s="28"/>
      <c r="U335" s="29">
        <v>542.19000000000005</v>
      </c>
      <c r="V335" s="29">
        <v>229.03</v>
      </c>
      <c r="W335" s="28"/>
      <c r="X335" s="29">
        <v>1124.6099999999999</v>
      </c>
      <c r="Y335" s="29">
        <v>22.8</v>
      </c>
      <c r="Z335" s="29">
        <v>34.340000000000003</v>
      </c>
      <c r="AA335" s="29">
        <v>3339.29</v>
      </c>
      <c r="AB335" s="29">
        <v>632.91</v>
      </c>
      <c r="AC335" s="29">
        <v>51.31</v>
      </c>
      <c r="AD335" s="29">
        <v>43.38</v>
      </c>
      <c r="AE335" s="29">
        <v>92.45</v>
      </c>
      <c r="AF335" s="29">
        <v>130.57</v>
      </c>
      <c r="AG335" s="29">
        <v>103.78</v>
      </c>
      <c r="AH335" s="29">
        <v>416.11</v>
      </c>
      <c r="AI335" s="29">
        <v>498.49</v>
      </c>
      <c r="AJ335" s="29">
        <v>185.84</v>
      </c>
      <c r="AK335" s="29">
        <v>125.66</v>
      </c>
      <c r="AL335" s="29">
        <v>104.94</v>
      </c>
      <c r="AM335" s="29">
        <v>411.47</v>
      </c>
      <c r="AN335" s="29">
        <v>337.4</v>
      </c>
      <c r="AO335" s="29">
        <v>98.83</v>
      </c>
      <c r="AP335" s="29">
        <v>405.48</v>
      </c>
      <c r="AQ335" s="29">
        <v>1164.18</v>
      </c>
      <c r="AR335" s="29">
        <v>595.49</v>
      </c>
      <c r="AS335" s="29">
        <v>140.63999999999999</v>
      </c>
      <c r="AT335" s="29">
        <v>103.61</v>
      </c>
      <c r="AU335" s="29">
        <v>2134.89</v>
      </c>
      <c r="AV335" s="29">
        <v>662.27</v>
      </c>
      <c r="AW335" s="29">
        <v>639.85</v>
      </c>
      <c r="AX335" s="29">
        <v>1155.01</v>
      </c>
      <c r="AY335" s="29">
        <v>409.86</v>
      </c>
      <c r="AZ335" s="29">
        <v>1503.15</v>
      </c>
      <c r="BA335" s="29">
        <v>2268.98</v>
      </c>
      <c r="BB335" s="29">
        <v>885.86</v>
      </c>
      <c r="BC335" s="29">
        <v>225.6</v>
      </c>
      <c r="BD335" s="29">
        <v>1166.03</v>
      </c>
      <c r="BE335" s="29">
        <v>720.72</v>
      </c>
      <c r="BF335" s="28"/>
      <c r="BG335" s="29">
        <v>1149.67</v>
      </c>
      <c r="BH335" s="29">
        <v>550.91</v>
      </c>
      <c r="BI335" s="29">
        <v>1432.73</v>
      </c>
      <c r="BJ335" s="29">
        <v>1932.35</v>
      </c>
      <c r="BK335" s="29">
        <v>1110.3599999999999</v>
      </c>
      <c r="BL335" s="29">
        <v>1932.07</v>
      </c>
      <c r="BM335" s="29">
        <v>174.45</v>
      </c>
      <c r="BN335" s="29">
        <v>949.69</v>
      </c>
      <c r="BO335" s="29">
        <v>534.21</v>
      </c>
      <c r="BP335" s="29">
        <v>1189.0999999999999</v>
      </c>
      <c r="BQ335" s="29">
        <v>903.26</v>
      </c>
      <c r="BR335" s="29">
        <v>620.65</v>
      </c>
      <c r="BS335" s="29">
        <v>152.46</v>
      </c>
      <c r="BT335" s="29">
        <v>238.29</v>
      </c>
      <c r="BU335" s="29">
        <v>1491.61</v>
      </c>
      <c r="BV335" s="29">
        <v>89.15</v>
      </c>
      <c r="BW335" s="29">
        <v>84.68</v>
      </c>
      <c r="BX335" s="29">
        <v>555.24</v>
      </c>
      <c r="BY335" s="28"/>
      <c r="BZ335" s="28"/>
      <c r="CA335" s="28"/>
      <c r="CB335" s="28"/>
      <c r="CC335" s="29">
        <v>247.83</v>
      </c>
      <c r="CD335" s="29">
        <v>294.36</v>
      </c>
      <c r="CE335" s="29">
        <v>56</v>
      </c>
      <c r="CF335" s="29">
        <v>86.3</v>
      </c>
      <c r="CG335" s="29">
        <v>86.73</v>
      </c>
    </row>
    <row r="336" spans="1:85" x14ac:dyDescent="0.2">
      <c r="A336" s="24" t="s">
        <v>408</v>
      </c>
      <c r="B336" s="29">
        <v>42594.83</v>
      </c>
      <c r="C336" s="28"/>
      <c r="D336" s="29">
        <v>1061.98</v>
      </c>
      <c r="E336" s="29">
        <v>3563.28</v>
      </c>
      <c r="F336" s="29">
        <v>6600.44</v>
      </c>
      <c r="G336" s="29">
        <v>2921.77</v>
      </c>
      <c r="H336" s="29">
        <v>1479.03</v>
      </c>
      <c r="I336" s="29">
        <v>1084.82</v>
      </c>
      <c r="J336" s="29">
        <v>4752.45</v>
      </c>
      <c r="K336" s="29">
        <v>3580.92</v>
      </c>
      <c r="L336" s="29">
        <v>1149.8</v>
      </c>
      <c r="M336" s="29">
        <v>5600.66</v>
      </c>
      <c r="N336" s="29">
        <v>3152.4</v>
      </c>
      <c r="O336" s="29">
        <v>479.26</v>
      </c>
      <c r="P336" s="29">
        <v>3167.06</v>
      </c>
      <c r="Q336" s="29">
        <v>2576.46</v>
      </c>
      <c r="R336" s="28"/>
      <c r="S336" s="28"/>
      <c r="T336" s="28"/>
      <c r="U336" s="29">
        <v>609</v>
      </c>
      <c r="V336" s="29">
        <v>285.94</v>
      </c>
      <c r="W336" s="28"/>
      <c r="X336" s="29">
        <v>1016.09</v>
      </c>
      <c r="Y336" s="29">
        <v>22.2</v>
      </c>
      <c r="Z336" s="29">
        <v>23.68</v>
      </c>
      <c r="AA336" s="29">
        <v>3563.28</v>
      </c>
      <c r="AB336" s="29">
        <v>815.2</v>
      </c>
      <c r="AC336" s="29">
        <v>57.63</v>
      </c>
      <c r="AD336" s="29">
        <v>47.2</v>
      </c>
      <c r="AE336" s="29">
        <v>85.9</v>
      </c>
      <c r="AF336" s="29">
        <v>137.16999999999999</v>
      </c>
      <c r="AG336" s="29">
        <v>125.28</v>
      </c>
      <c r="AH336" s="29">
        <v>475.09</v>
      </c>
      <c r="AI336" s="29">
        <v>487.79</v>
      </c>
      <c r="AJ336" s="29">
        <v>193.08</v>
      </c>
      <c r="AK336" s="29">
        <v>181.07</v>
      </c>
      <c r="AL336" s="29">
        <v>119.89</v>
      </c>
      <c r="AM336" s="29">
        <v>446.1</v>
      </c>
      <c r="AN336" s="29">
        <v>358.66</v>
      </c>
      <c r="AO336" s="29">
        <v>115.23</v>
      </c>
      <c r="AP336" s="29">
        <v>432.89</v>
      </c>
      <c r="AQ336" s="29">
        <v>1393.03</v>
      </c>
      <c r="AR336" s="29">
        <v>779.88</v>
      </c>
      <c r="AS336" s="29">
        <v>195.4</v>
      </c>
      <c r="AT336" s="29">
        <v>153.93</v>
      </c>
      <c r="AU336" s="29">
        <v>2921.77</v>
      </c>
      <c r="AV336" s="29">
        <v>732.38</v>
      </c>
      <c r="AW336" s="29">
        <v>746.65</v>
      </c>
      <c r="AX336" s="29">
        <v>1084.82</v>
      </c>
      <c r="AY336" s="29">
        <v>592.34</v>
      </c>
      <c r="AZ336" s="29">
        <v>1469.7</v>
      </c>
      <c r="BA336" s="29">
        <v>2690.4</v>
      </c>
      <c r="BB336" s="29">
        <v>999.36</v>
      </c>
      <c r="BC336" s="29">
        <v>310.19</v>
      </c>
      <c r="BD336" s="29">
        <v>1140.19</v>
      </c>
      <c r="BE336" s="29">
        <v>890.95</v>
      </c>
      <c r="BF336" s="28"/>
      <c r="BG336" s="29">
        <v>1149.8</v>
      </c>
      <c r="BH336" s="29">
        <v>546.11</v>
      </c>
      <c r="BI336" s="29">
        <v>1475.29</v>
      </c>
      <c r="BJ336" s="29">
        <v>2393.41</v>
      </c>
      <c r="BK336" s="29">
        <v>1185.8599999999999</v>
      </c>
      <c r="BL336" s="29">
        <v>1931.77</v>
      </c>
      <c r="BM336" s="29">
        <v>133.63</v>
      </c>
      <c r="BN336" s="29">
        <v>1087</v>
      </c>
      <c r="BO336" s="29">
        <v>479.26</v>
      </c>
      <c r="BP336" s="29">
        <v>1308.26</v>
      </c>
      <c r="BQ336" s="29">
        <v>889.08</v>
      </c>
      <c r="BR336" s="29">
        <v>537.70000000000005</v>
      </c>
      <c r="BS336" s="29">
        <v>254.46</v>
      </c>
      <c r="BT336" s="29">
        <v>177.56</v>
      </c>
      <c r="BU336" s="29">
        <v>1624.58</v>
      </c>
      <c r="BV336" s="29">
        <v>103.62</v>
      </c>
      <c r="BW336" s="29">
        <v>150.66999999999999</v>
      </c>
      <c r="BX336" s="29">
        <v>697.6</v>
      </c>
      <c r="BY336" s="28"/>
      <c r="BZ336" s="28"/>
      <c r="CA336" s="28"/>
      <c r="CB336" s="28"/>
      <c r="CC336" s="29">
        <v>284.93</v>
      </c>
      <c r="CD336" s="29">
        <v>324.07</v>
      </c>
      <c r="CE336" s="29">
        <v>93.83</v>
      </c>
      <c r="CF336" s="29">
        <v>76.81</v>
      </c>
      <c r="CG336" s="29">
        <v>115.31</v>
      </c>
    </row>
    <row r="337" spans="1:85" x14ac:dyDescent="0.2">
      <c r="A337" s="24" t="s">
        <v>409</v>
      </c>
      <c r="B337" s="29">
        <v>41063.33</v>
      </c>
      <c r="C337" s="28"/>
      <c r="D337" s="29">
        <v>973.28</v>
      </c>
      <c r="E337" s="29">
        <v>2701.16</v>
      </c>
      <c r="F337" s="29">
        <v>6286.28</v>
      </c>
      <c r="G337" s="29">
        <v>2511.66</v>
      </c>
      <c r="H337" s="29">
        <v>1711.82</v>
      </c>
      <c r="I337" s="29">
        <v>1433.92</v>
      </c>
      <c r="J337" s="29">
        <v>3889.55</v>
      </c>
      <c r="K337" s="29">
        <v>4492.3599999999997</v>
      </c>
      <c r="L337" s="29">
        <v>1059.32</v>
      </c>
      <c r="M337" s="29">
        <v>5376.56</v>
      </c>
      <c r="N337" s="29">
        <v>3147.13</v>
      </c>
      <c r="O337" s="29">
        <v>519.17999999999995</v>
      </c>
      <c r="P337" s="29">
        <v>3083.16</v>
      </c>
      <c r="Q337" s="29">
        <v>2461.9499999999998</v>
      </c>
      <c r="R337" s="28"/>
      <c r="S337" s="28"/>
      <c r="T337" s="28"/>
      <c r="U337" s="29">
        <v>478.63</v>
      </c>
      <c r="V337" s="29">
        <v>304.56</v>
      </c>
      <c r="W337" s="28"/>
      <c r="X337" s="29">
        <v>931.51</v>
      </c>
      <c r="Y337" s="29">
        <v>28.68</v>
      </c>
      <c r="Z337" s="29">
        <v>13.09</v>
      </c>
      <c r="AA337" s="29">
        <v>2701.16</v>
      </c>
      <c r="AB337" s="29">
        <v>729.4</v>
      </c>
      <c r="AC337" s="29">
        <v>55.87</v>
      </c>
      <c r="AD337" s="29">
        <v>32.299999999999997</v>
      </c>
      <c r="AE337" s="29">
        <v>102.55</v>
      </c>
      <c r="AF337" s="29">
        <v>123.51</v>
      </c>
      <c r="AG337" s="29">
        <v>72.790000000000006</v>
      </c>
      <c r="AH337" s="29">
        <v>463.5</v>
      </c>
      <c r="AI337" s="29">
        <v>501.1</v>
      </c>
      <c r="AJ337" s="29">
        <v>211.41</v>
      </c>
      <c r="AK337" s="29">
        <v>179.65</v>
      </c>
      <c r="AL337" s="29">
        <v>118.47</v>
      </c>
      <c r="AM337" s="29">
        <v>375.85</v>
      </c>
      <c r="AN337" s="29">
        <v>352.56</v>
      </c>
      <c r="AO337" s="29">
        <v>113.69</v>
      </c>
      <c r="AP337" s="29">
        <v>457.81</v>
      </c>
      <c r="AQ337" s="29">
        <v>1380.4</v>
      </c>
      <c r="AR337" s="29">
        <v>672.68</v>
      </c>
      <c r="AS337" s="29">
        <v>176.73</v>
      </c>
      <c r="AT337" s="29">
        <v>166.02</v>
      </c>
      <c r="AU337" s="29">
        <v>2511.66</v>
      </c>
      <c r="AV337" s="29">
        <v>805.71</v>
      </c>
      <c r="AW337" s="29">
        <v>906.11</v>
      </c>
      <c r="AX337" s="29">
        <v>1433.92</v>
      </c>
      <c r="AY337" s="29">
        <v>430.13</v>
      </c>
      <c r="AZ337" s="29">
        <v>1316.38</v>
      </c>
      <c r="BA337" s="29">
        <v>2143.04</v>
      </c>
      <c r="BB337" s="29">
        <v>1154.92</v>
      </c>
      <c r="BC337" s="29">
        <v>1146.9100000000001</v>
      </c>
      <c r="BD337" s="29">
        <v>1310.1300000000001</v>
      </c>
      <c r="BE337" s="29">
        <v>652.57000000000005</v>
      </c>
      <c r="BF337" s="28"/>
      <c r="BG337" s="29">
        <v>1059.32</v>
      </c>
      <c r="BH337" s="29">
        <v>556.53</v>
      </c>
      <c r="BI337" s="29">
        <v>1380.17</v>
      </c>
      <c r="BJ337" s="29">
        <v>2361.52</v>
      </c>
      <c r="BK337" s="29">
        <v>1078.3399999999999</v>
      </c>
      <c r="BL337" s="29">
        <v>1939.52</v>
      </c>
      <c r="BM337" s="29">
        <v>226.4</v>
      </c>
      <c r="BN337" s="29">
        <v>981.21</v>
      </c>
      <c r="BO337" s="29">
        <v>519.17999999999995</v>
      </c>
      <c r="BP337" s="29">
        <v>1151.06</v>
      </c>
      <c r="BQ337" s="29">
        <v>1010.25</v>
      </c>
      <c r="BR337" s="29">
        <v>553.30999999999995</v>
      </c>
      <c r="BS337" s="29">
        <v>181.92</v>
      </c>
      <c r="BT337" s="29">
        <v>186.61</v>
      </c>
      <c r="BU337" s="29">
        <v>1420.41</v>
      </c>
      <c r="BV337" s="29">
        <v>120.91</v>
      </c>
      <c r="BW337" s="29">
        <v>210.24</v>
      </c>
      <c r="BX337" s="29">
        <v>710.39</v>
      </c>
      <c r="BY337" s="28"/>
      <c r="BZ337" s="28"/>
      <c r="CA337" s="28"/>
      <c r="CB337" s="28"/>
      <c r="CC337" s="29">
        <v>222.8</v>
      </c>
      <c r="CD337" s="29">
        <v>255.83</v>
      </c>
      <c r="CE337" s="29">
        <v>43.93</v>
      </c>
      <c r="CF337" s="29">
        <v>93.92</v>
      </c>
      <c r="CG337" s="29">
        <v>166.71</v>
      </c>
    </row>
    <row r="338" spans="1:85" x14ac:dyDescent="0.2">
      <c r="A338" s="24" t="s">
        <v>410</v>
      </c>
      <c r="B338" s="29">
        <v>41694.42</v>
      </c>
      <c r="C338" s="28"/>
      <c r="D338" s="29">
        <v>1037.82</v>
      </c>
      <c r="E338" s="29">
        <v>2813.56</v>
      </c>
      <c r="F338" s="29">
        <v>6662.31</v>
      </c>
      <c r="G338" s="29">
        <v>2854.07</v>
      </c>
      <c r="H338" s="29">
        <v>1600.07</v>
      </c>
      <c r="I338" s="29">
        <v>1595.36</v>
      </c>
      <c r="J338" s="29">
        <v>4034.65</v>
      </c>
      <c r="K338" s="29">
        <v>3361.57</v>
      </c>
      <c r="L338" s="29">
        <v>1057.6600000000001</v>
      </c>
      <c r="M338" s="29">
        <v>5372.05</v>
      </c>
      <c r="N338" s="29">
        <v>3034.38</v>
      </c>
      <c r="O338" s="29">
        <v>599.33000000000004</v>
      </c>
      <c r="P338" s="29">
        <v>3439.6</v>
      </c>
      <c r="Q338" s="29">
        <v>2825.35</v>
      </c>
      <c r="R338" s="28"/>
      <c r="S338" s="28"/>
      <c r="T338" s="28"/>
      <c r="U338" s="29">
        <v>468.49</v>
      </c>
      <c r="V338" s="29">
        <v>317.54000000000002</v>
      </c>
      <c r="W338" s="28"/>
      <c r="X338" s="29">
        <v>988.99</v>
      </c>
      <c r="Y338" s="29">
        <v>36.18</v>
      </c>
      <c r="Z338" s="29">
        <v>12.66</v>
      </c>
      <c r="AA338" s="29">
        <v>2813.56</v>
      </c>
      <c r="AB338" s="29">
        <v>789.99</v>
      </c>
      <c r="AC338" s="29">
        <v>65.709999999999994</v>
      </c>
      <c r="AD338" s="29">
        <v>67.67</v>
      </c>
      <c r="AE338" s="29">
        <v>95.2</v>
      </c>
      <c r="AF338" s="29">
        <v>112.68</v>
      </c>
      <c r="AG338" s="29">
        <v>93.59</v>
      </c>
      <c r="AH338" s="29">
        <v>493.73</v>
      </c>
      <c r="AI338" s="29">
        <v>513.38</v>
      </c>
      <c r="AJ338" s="29">
        <v>232.24</v>
      </c>
      <c r="AK338" s="29">
        <v>216.55</v>
      </c>
      <c r="AL338" s="29">
        <v>104.39</v>
      </c>
      <c r="AM338" s="29">
        <v>412.27</v>
      </c>
      <c r="AN338" s="29">
        <v>364.69</v>
      </c>
      <c r="AO338" s="29">
        <v>109.46</v>
      </c>
      <c r="AP338" s="29">
        <v>462</v>
      </c>
      <c r="AQ338" s="29">
        <v>1449.8</v>
      </c>
      <c r="AR338" s="29">
        <v>741.81</v>
      </c>
      <c r="AS338" s="29">
        <v>152.79</v>
      </c>
      <c r="AT338" s="29">
        <v>184.37</v>
      </c>
      <c r="AU338" s="29">
        <v>2854.07</v>
      </c>
      <c r="AV338" s="29">
        <v>715.72</v>
      </c>
      <c r="AW338" s="29">
        <v>884.34</v>
      </c>
      <c r="AX338" s="29">
        <v>1595.36</v>
      </c>
      <c r="AY338" s="29">
        <v>484.19</v>
      </c>
      <c r="AZ338" s="29">
        <v>1367.88</v>
      </c>
      <c r="BA338" s="29">
        <v>2182.58</v>
      </c>
      <c r="BB338" s="29">
        <v>1102.56</v>
      </c>
      <c r="BC338" s="29">
        <v>138.29</v>
      </c>
      <c r="BD338" s="29">
        <v>1102.8499999999999</v>
      </c>
      <c r="BE338" s="29">
        <v>849.76</v>
      </c>
      <c r="BF338" s="28"/>
      <c r="BG338" s="29">
        <v>1057.6600000000001</v>
      </c>
      <c r="BH338" s="29">
        <v>532.66999999999996</v>
      </c>
      <c r="BI338" s="29">
        <v>1453.8</v>
      </c>
      <c r="BJ338" s="29">
        <v>2202.63</v>
      </c>
      <c r="BK338" s="29">
        <v>1182.94</v>
      </c>
      <c r="BL338" s="29">
        <v>1804.99</v>
      </c>
      <c r="BM338" s="29">
        <v>214.76</v>
      </c>
      <c r="BN338" s="29">
        <v>1014.63</v>
      </c>
      <c r="BO338" s="29">
        <v>599.33000000000004</v>
      </c>
      <c r="BP338" s="29">
        <v>1505.8</v>
      </c>
      <c r="BQ338" s="29">
        <v>974.34</v>
      </c>
      <c r="BR338" s="29">
        <v>522.94000000000005</v>
      </c>
      <c r="BS338" s="29">
        <v>236.26</v>
      </c>
      <c r="BT338" s="29">
        <v>200.26</v>
      </c>
      <c r="BU338" s="29">
        <v>1787.93</v>
      </c>
      <c r="BV338" s="29">
        <v>120.88</v>
      </c>
      <c r="BW338" s="29">
        <v>172.19</v>
      </c>
      <c r="BX338" s="29">
        <v>744.35</v>
      </c>
      <c r="BY338" s="28"/>
      <c r="BZ338" s="28"/>
      <c r="CA338" s="28"/>
      <c r="CB338" s="28"/>
      <c r="CC338" s="29">
        <v>197.96</v>
      </c>
      <c r="CD338" s="29">
        <v>270.52999999999997</v>
      </c>
      <c r="CE338" s="29">
        <v>60.19</v>
      </c>
      <c r="CF338" s="29">
        <v>73.72</v>
      </c>
      <c r="CG338" s="29">
        <v>183.63</v>
      </c>
    </row>
    <row r="339" spans="1:85" x14ac:dyDescent="0.2">
      <c r="A339" s="24" t="s">
        <v>411</v>
      </c>
      <c r="B339" s="29">
        <v>41681.980000000003</v>
      </c>
      <c r="C339" s="28"/>
      <c r="D339" s="29">
        <v>1076.6300000000001</v>
      </c>
      <c r="E339" s="29">
        <v>3103.54</v>
      </c>
      <c r="F339" s="29">
        <v>6684.99</v>
      </c>
      <c r="G339" s="29">
        <v>2997.86</v>
      </c>
      <c r="H339" s="29">
        <v>1428.76</v>
      </c>
      <c r="I339" s="29">
        <v>1422.78</v>
      </c>
      <c r="J339" s="29">
        <v>4280.21</v>
      </c>
      <c r="K339" s="29">
        <v>2775.95</v>
      </c>
      <c r="L339" s="29">
        <v>1211.8900000000001</v>
      </c>
      <c r="M339" s="29">
        <v>5536.22</v>
      </c>
      <c r="N339" s="29">
        <v>3142.16</v>
      </c>
      <c r="O339" s="29">
        <v>459.42</v>
      </c>
      <c r="P339" s="29">
        <v>3307.18</v>
      </c>
      <c r="Q339" s="29">
        <v>2792.66</v>
      </c>
      <c r="R339" s="28"/>
      <c r="S339" s="28"/>
      <c r="T339" s="28"/>
      <c r="U339" s="29">
        <v>547.76</v>
      </c>
      <c r="V339" s="29">
        <v>291.93</v>
      </c>
      <c r="W339" s="28"/>
      <c r="X339" s="29">
        <v>1020.41</v>
      </c>
      <c r="Y339" s="29">
        <v>37.97</v>
      </c>
      <c r="Z339" s="29">
        <v>18.25</v>
      </c>
      <c r="AA339" s="29">
        <v>3103.54</v>
      </c>
      <c r="AB339" s="29">
        <v>761.04</v>
      </c>
      <c r="AC339" s="29">
        <v>54.9</v>
      </c>
      <c r="AD339" s="29">
        <v>51.02</v>
      </c>
      <c r="AE339" s="29">
        <v>100.09</v>
      </c>
      <c r="AF339" s="29">
        <v>118.67</v>
      </c>
      <c r="AG339" s="29">
        <v>77.05</v>
      </c>
      <c r="AH339" s="29">
        <v>475.24</v>
      </c>
      <c r="AI339" s="29">
        <v>541.59</v>
      </c>
      <c r="AJ339" s="29">
        <v>233.87</v>
      </c>
      <c r="AK339" s="29">
        <v>139.05000000000001</v>
      </c>
      <c r="AL339" s="29">
        <v>150.79</v>
      </c>
      <c r="AM339" s="29">
        <v>390.51</v>
      </c>
      <c r="AN339" s="29">
        <v>419.52</v>
      </c>
      <c r="AO339" s="29">
        <v>96.07</v>
      </c>
      <c r="AP339" s="29">
        <v>475.03</v>
      </c>
      <c r="AQ339" s="29">
        <v>1529.01</v>
      </c>
      <c r="AR339" s="29">
        <v>748.8</v>
      </c>
      <c r="AS339" s="29">
        <v>153.94999999999999</v>
      </c>
      <c r="AT339" s="29">
        <v>168.8</v>
      </c>
      <c r="AU339" s="29">
        <v>2997.86</v>
      </c>
      <c r="AV339" s="29">
        <v>678.34</v>
      </c>
      <c r="AW339" s="29">
        <v>750.42</v>
      </c>
      <c r="AX339" s="29">
        <v>1422.78</v>
      </c>
      <c r="AY339" s="29">
        <v>480.11</v>
      </c>
      <c r="AZ339" s="29">
        <v>1478.56</v>
      </c>
      <c r="BA339" s="29">
        <v>2321.54</v>
      </c>
      <c r="BB339" s="29">
        <v>1220.7</v>
      </c>
      <c r="BC339" s="29">
        <v>164.39</v>
      </c>
      <c r="BD339" s="29">
        <v>233.74</v>
      </c>
      <c r="BE339" s="29">
        <v>945.44</v>
      </c>
      <c r="BF339" s="28"/>
      <c r="BG339" s="29">
        <v>1211.8900000000001</v>
      </c>
      <c r="BH339" s="29">
        <v>518.03</v>
      </c>
      <c r="BI339" s="29">
        <v>1495.96</v>
      </c>
      <c r="BJ339" s="29">
        <v>2290.48</v>
      </c>
      <c r="BK339" s="29">
        <v>1231.75</v>
      </c>
      <c r="BL339" s="29">
        <v>1930.54</v>
      </c>
      <c r="BM339" s="29">
        <v>293.99</v>
      </c>
      <c r="BN339" s="29">
        <v>917.63</v>
      </c>
      <c r="BO339" s="29">
        <v>459.42</v>
      </c>
      <c r="BP339" s="29">
        <v>1642.58</v>
      </c>
      <c r="BQ339" s="29">
        <v>743.94</v>
      </c>
      <c r="BR339" s="29">
        <v>483.02</v>
      </c>
      <c r="BS339" s="29">
        <v>212.32</v>
      </c>
      <c r="BT339" s="29">
        <v>225.33</v>
      </c>
      <c r="BU339" s="29">
        <v>1793.83</v>
      </c>
      <c r="BV339" s="29">
        <v>155.68</v>
      </c>
      <c r="BW339" s="29">
        <v>87.47</v>
      </c>
      <c r="BX339" s="29">
        <v>755.69</v>
      </c>
      <c r="BY339" s="28"/>
      <c r="BZ339" s="28"/>
      <c r="CA339" s="28"/>
      <c r="CB339" s="28"/>
      <c r="CC339" s="29">
        <v>223.5</v>
      </c>
      <c r="CD339" s="29">
        <v>324.26</v>
      </c>
      <c r="CE339" s="29">
        <v>63.72</v>
      </c>
      <c r="CF339" s="29">
        <v>67.8</v>
      </c>
      <c r="CG339" s="29">
        <v>160.41</v>
      </c>
    </row>
    <row r="340" spans="1:85" x14ac:dyDescent="0.2">
      <c r="A340" s="24" t="s">
        <v>412</v>
      </c>
      <c r="B340" s="29">
        <v>47626.12</v>
      </c>
      <c r="C340" s="28"/>
      <c r="D340" s="29">
        <v>1008.98</v>
      </c>
      <c r="E340" s="29">
        <v>3095.87</v>
      </c>
      <c r="F340" s="29">
        <v>7324.61</v>
      </c>
      <c r="G340" s="29">
        <v>3899.71</v>
      </c>
      <c r="H340" s="29">
        <v>1584.82</v>
      </c>
      <c r="I340" s="29">
        <v>1309.45</v>
      </c>
      <c r="J340" s="29">
        <v>4938.09</v>
      </c>
      <c r="K340" s="29">
        <v>4616.6099999999997</v>
      </c>
      <c r="L340" s="29">
        <v>1376.57</v>
      </c>
      <c r="M340" s="29">
        <v>6174.35</v>
      </c>
      <c r="N340" s="29">
        <v>3587.66</v>
      </c>
      <c r="O340" s="29">
        <v>595.51</v>
      </c>
      <c r="P340" s="29">
        <v>3696.4</v>
      </c>
      <c r="Q340" s="29">
        <v>2840.43</v>
      </c>
      <c r="R340" s="28"/>
      <c r="S340" s="28"/>
      <c r="T340" s="28"/>
      <c r="U340" s="29">
        <v>669.55</v>
      </c>
      <c r="V340" s="29">
        <v>302.68</v>
      </c>
      <c r="W340" s="28"/>
      <c r="X340" s="29">
        <v>947.64</v>
      </c>
      <c r="Y340" s="29">
        <v>34.24</v>
      </c>
      <c r="Z340" s="29">
        <v>27.11</v>
      </c>
      <c r="AA340" s="29">
        <v>3095.87</v>
      </c>
      <c r="AB340" s="29">
        <v>931.04</v>
      </c>
      <c r="AC340" s="29">
        <v>40.97</v>
      </c>
      <c r="AD340" s="29">
        <v>49.96</v>
      </c>
      <c r="AE340" s="29">
        <v>152.13</v>
      </c>
      <c r="AF340" s="29">
        <v>190.23</v>
      </c>
      <c r="AG340" s="29">
        <v>65.040000000000006</v>
      </c>
      <c r="AH340" s="29">
        <v>514.33000000000004</v>
      </c>
      <c r="AI340" s="29">
        <v>532.46</v>
      </c>
      <c r="AJ340" s="29">
        <v>226.01</v>
      </c>
      <c r="AK340" s="29">
        <v>159.84</v>
      </c>
      <c r="AL340" s="29">
        <v>143.66999999999999</v>
      </c>
      <c r="AM340" s="29">
        <v>491.35</v>
      </c>
      <c r="AN340" s="29">
        <v>418.9</v>
      </c>
      <c r="AO340" s="29">
        <v>121</v>
      </c>
      <c r="AP340" s="29">
        <v>434.56</v>
      </c>
      <c r="AQ340" s="29">
        <v>1452.65</v>
      </c>
      <c r="AR340" s="29">
        <v>1038.54</v>
      </c>
      <c r="AS340" s="29">
        <v>181.89</v>
      </c>
      <c r="AT340" s="29">
        <v>180.03</v>
      </c>
      <c r="AU340" s="29">
        <v>3899.71</v>
      </c>
      <c r="AV340" s="29">
        <v>738.93</v>
      </c>
      <c r="AW340" s="29">
        <v>845.89</v>
      </c>
      <c r="AX340" s="29">
        <v>1309.45</v>
      </c>
      <c r="AY340" s="29">
        <v>507.46</v>
      </c>
      <c r="AZ340" s="29">
        <v>1663.12</v>
      </c>
      <c r="BA340" s="29">
        <v>2767.51</v>
      </c>
      <c r="BB340" s="29">
        <v>1264.5999999999999</v>
      </c>
      <c r="BC340" s="29">
        <v>533.78</v>
      </c>
      <c r="BD340" s="29">
        <v>1738.1</v>
      </c>
      <c r="BE340" s="29">
        <v>898.11</v>
      </c>
      <c r="BF340" s="28"/>
      <c r="BG340" s="29">
        <v>1376.57</v>
      </c>
      <c r="BH340" s="29">
        <v>543.02</v>
      </c>
      <c r="BI340" s="29">
        <v>1538.86</v>
      </c>
      <c r="BJ340" s="29">
        <v>2823.37</v>
      </c>
      <c r="BK340" s="29">
        <v>1269.0999999999999</v>
      </c>
      <c r="BL340" s="29">
        <v>2074.54</v>
      </c>
      <c r="BM340" s="29">
        <v>430.52</v>
      </c>
      <c r="BN340" s="29">
        <v>1082.5899999999999</v>
      </c>
      <c r="BO340" s="29">
        <v>595.51</v>
      </c>
      <c r="BP340" s="29">
        <v>1834.85</v>
      </c>
      <c r="BQ340" s="29">
        <v>822.02</v>
      </c>
      <c r="BR340" s="29">
        <v>409.7</v>
      </c>
      <c r="BS340" s="29">
        <v>336.89</v>
      </c>
      <c r="BT340" s="29">
        <v>292.94</v>
      </c>
      <c r="BU340" s="29">
        <v>1836.19</v>
      </c>
      <c r="BV340" s="29">
        <v>135.33000000000001</v>
      </c>
      <c r="BW340" s="29">
        <v>82.82</v>
      </c>
      <c r="BX340" s="29">
        <v>786.09</v>
      </c>
      <c r="BY340" s="28"/>
      <c r="BZ340" s="28"/>
      <c r="CA340" s="28"/>
      <c r="CB340" s="28"/>
      <c r="CC340" s="29">
        <v>243.73</v>
      </c>
      <c r="CD340" s="29">
        <v>425.82</v>
      </c>
      <c r="CE340" s="29">
        <v>74.510000000000005</v>
      </c>
      <c r="CF340" s="29">
        <v>72.180000000000007</v>
      </c>
      <c r="CG340" s="29">
        <v>155.99</v>
      </c>
    </row>
    <row r="341" spans="1:85" x14ac:dyDescent="0.2">
      <c r="A341" s="24" t="s">
        <v>413</v>
      </c>
      <c r="B341" s="29">
        <v>44274.81</v>
      </c>
      <c r="C341" s="28"/>
      <c r="D341" s="29">
        <v>981.73</v>
      </c>
      <c r="E341" s="29">
        <v>2564.19</v>
      </c>
      <c r="F341" s="29">
        <v>6741.82</v>
      </c>
      <c r="G341" s="29">
        <v>2899.7</v>
      </c>
      <c r="H341" s="29">
        <v>1770.27</v>
      </c>
      <c r="I341" s="29">
        <v>1214.6600000000001</v>
      </c>
      <c r="J341" s="29">
        <v>4258.82</v>
      </c>
      <c r="K341" s="29">
        <v>4276.08</v>
      </c>
      <c r="L341" s="29">
        <v>1336.92</v>
      </c>
      <c r="M341" s="29">
        <v>6570.25</v>
      </c>
      <c r="N341" s="29">
        <v>3056.11</v>
      </c>
      <c r="O341" s="29">
        <v>560.5</v>
      </c>
      <c r="P341" s="29">
        <v>3707.35</v>
      </c>
      <c r="Q341" s="29">
        <v>2860.73</v>
      </c>
      <c r="R341" s="28"/>
      <c r="S341" s="28"/>
      <c r="T341" s="28"/>
      <c r="U341" s="29">
        <v>620.97</v>
      </c>
      <c r="V341" s="29">
        <v>272.02999999999997</v>
      </c>
      <c r="W341" s="28"/>
      <c r="X341" s="29">
        <v>912.9</v>
      </c>
      <c r="Y341" s="29">
        <v>25.86</v>
      </c>
      <c r="Z341" s="29">
        <v>42.98</v>
      </c>
      <c r="AA341" s="29">
        <v>2564.19</v>
      </c>
      <c r="AB341" s="29">
        <v>793.48</v>
      </c>
      <c r="AC341" s="29">
        <v>35.69</v>
      </c>
      <c r="AD341" s="29">
        <v>44.37</v>
      </c>
      <c r="AE341" s="29">
        <v>132.81</v>
      </c>
      <c r="AF341" s="29">
        <v>107.91</v>
      </c>
      <c r="AG341" s="29">
        <v>79.52</v>
      </c>
      <c r="AH341" s="29">
        <v>425.63</v>
      </c>
      <c r="AI341" s="29">
        <v>612.96</v>
      </c>
      <c r="AJ341" s="29">
        <v>189.5</v>
      </c>
      <c r="AK341" s="29">
        <v>107.65</v>
      </c>
      <c r="AL341" s="29">
        <v>120.32</v>
      </c>
      <c r="AM341" s="29">
        <v>359.45</v>
      </c>
      <c r="AN341" s="29">
        <v>403.68</v>
      </c>
      <c r="AO341" s="29">
        <v>126.63</v>
      </c>
      <c r="AP341" s="29">
        <v>381.68</v>
      </c>
      <c r="AQ341" s="29">
        <v>1649.33</v>
      </c>
      <c r="AR341" s="29">
        <v>840.92</v>
      </c>
      <c r="AS341" s="29">
        <v>196.88</v>
      </c>
      <c r="AT341" s="29">
        <v>133.38999999999999</v>
      </c>
      <c r="AU341" s="29">
        <v>2899.7</v>
      </c>
      <c r="AV341" s="29">
        <v>837.46</v>
      </c>
      <c r="AW341" s="29">
        <v>932.81</v>
      </c>
      <c r="AX341" s="29">
        <v>1214.6600000000001</v>
      </c>
      <c r="AY341" s="29">
        <v>377.66</v>
      </c>
      <c r="AZ341" s="29">
        <v>1418.99</v>
      </c>
      <c r="BA341" s="29">
        <v>2462.17</v>
      </c>
      <c r="BB341" s="29">
        <v>1083.92</v>
      </c>
      <c r="BC341" s="29">
        <v>931.77</v>
      </c>
      <c r="BD341" s="29">
        <v>1244.8599999999999</v>
      </c>
      <c r="BE341" s="29">
        <v>868.16</v>
      </c>
      <c r="BF341" s="28"/>
      <c r="BG341" s="29">
        <v>1336.92</v>
      </c>
      <c r="BH341" s="29">
        <v>552.35</v>
      </c>
      <c r="BI341" s="29">
        <v>1760.39</v>
      </c>
      <c r="BJ341" s="29">
        <v>2864.02</v>
      </c>
      <c r="BK341" s="29">
        <v>1393.48</v>
      </c>
      <c r="BL341" s="29">
        <v>1893.56</v>
      </c>
      <c r="BM341" s="29">
        <v>227.31</v>
      </c>
      <c r="BN341" s="29">
        <v>935.24</v>
      </c>
      <c r="BO341" s="29">
        <v>560.5</v>
      </c>
      <c r="BP341" s="29">
        <v>1849.57</v>
      </c>
      <c r="BQ341" s="29">
        <v>919.3</v>
      </c>
      <c r="BR341" s="29">
        <v>490.43</v>
      </c>
      <c r="BS341" s="29">
        <v>234.11</v>
      </c>
      <c r="BT341" s="29">
        <v>213.94</v>
      </c>
      <c r="BU341" s="29">
        <v>1899</v>
      </c>
      <c r="BV341" s="29">
        <v>163.34</v>
      </c>
      <c r="BW341" s="29">
        <v>86.32</v>
      </c>
      <c r="BX341" s="29">
        <v>712.07</v>
      </c>
      <c r="BY341" s="28"/>
      <c r="BZ341" s="28"/>
      <c r="CA341" s="28"/>
      <c r="CB341" s="28"/>
      <c r="CC341" s="29">
        <v>226.35</v>
      </c>
      <c r="CD341" s="29">
        <v>394.61</v>
      </c>
      <c r="CE341" s="29">
        <v>56.95</v>
      </c>
      <c r="CF341" s="29">
        <v>80.69</v>
      </c>
      <c r="CG341" s="29">
        <v>134.38999999999999</v>
      </c>
    </row>
    <row r="342" spans="1:85" x14ac:dyDescent="0.2">
      <c r="A342" s="24" t="s">
        <v>414</v>
      </c>
      <c r="B342" s="29">
        <v>46204.49</v>
      </c>
      <c r="C342" s="28"/>
      <c r="D342" s="29">
        <v>1096.8900000000001</v>
      </c>
      <c r="E342" s="29">
        <v>3506.32</v>
      </c>
      <c r="F342" s="29">
        <v>6849.04</v>
      </c>
      <c r="G342" s="29">
        <v>2829.02</v>
      </c>
      <c r="H342" s="29">
        <v>1624.63</v>
      </c>
      <c r="I342" s="29">
        <v>1242.23</v>
      </c>
      <c r="J342" s="29">
        <v>4217.33</v>
      </c>
      <c r="K342" s="29">
        <v>3882.69</v>
      </c>
      <c r="L342" s="29">
        <v>1285.78</v>
      </c>
      <c r="M342" s="29">
        <v>6516.22</v>
      </c>
      <c r="N342" s="29">
        <v>3180.94</v>
      </c>
      <c r="O342" s="29">
        <v>705.16</v>
      </c>
      <c r="P342" s="29">
        <v>3919.33</v>
      </c>
      <c r="Q342" s="29">
        <v>3833.25</v>
      </c>
      <c r="R342" s="28"/>
      <c r="S342" s="28"/>
      <c r="T342" s="28"/>
      <c r="U342" s="29">
        <v>627.47</v>
      </c>
      <c r="V342" s="29">
        <v>294.81</v>
      </c>
      <c r="W342" s="28"/>
      <c r="X342" s="29">
        <v>1006.12</v>
      </c>
      <c r="Y342" s="29">
        <v>32.21</v>
      </c>
      <c r="Z342" s="29">
        <v>58.57</v>
      </c>
      <c r="AA342" s="29">
        <v>3506.32</v>
      </c>
      <c r="AB342" s="29">
        <v>885.98</v>
      </c>
      <c r="AC342" s="29">
        <v>49.01</v>
      </c>
      <c r="AD342" s="29">
        <v>86.81</v>
      </c>
      <c r="AE342" s="29">
        <v>134.88</v>
      </c>
      <c r="AF342" s="29">
        <v>164.35</v>
      </c>
      <c r="AG342" s="29">
        <v>72.03</v>
      </c>
      <c r="AH342" s="29">
        <v>455.01</v>
      </c>
      <c r="AI342" s="29">
        <v>719.83</v>
      </c>
      <c r="AJ342" s="29">
        <v>207.11</v>
      </c>
      <c r="AK342" s="29">
        <v>159.41999999999999</v>
      </c>
      <c r="AL342" s="29">
        <v>117.86</v>
      </c>
      <c r="AM342" s="29">
        <v>396.92</v>
      </c>
      <c r="AN342" s="29">
        <v>412.65</v>
      </c>
      <c r="AO342" s="29">
        <v>79.849999999999994</v>
      </c>
      <c r="AP342" s="29">
        <v>355.66</v>
      </c>
      <c r="AQ342" s="29">
        <v>1353.33</v>
      </c>
      <c r="AR342" s="29">
        <v>897.46</v>
      </c>
      <c r="AS342" s="29">
        <v>195.43</v>
      </c>
      <c r="AT342" s="29">
        <v>105.47</v>
      </c>
      <c r="AU342" s="29">
        <v>2829.02</v>
      </c>
      <c r="AV342" s="29">
        <v>746.84</v>
      </c>
      <c r="AW342" s="29">
        <v>877.79</v>
      </c>
      <c r="AX342" s="29">
        <v>1242.23</v>
      </c>
      <c r="AY342" s="29">
        <v>465.29</v>
      </c>
      <c r="AZ342" s="29">
        <v>1452.93</v>
      </c>
      <c r="BA342" s="29">
        <v>2299.1</v>
      </c>
      <c r="BB342" s="29">
        <v>1099.76</v>
      </c>
      <c r="BC342" s="29">
        <v>795.9</v>
      </c>
      <c r="BD342" s="29">
        <v>1073.45</v>
      </c>
      <c r="BE342" s="29">
        <v>812.12</v>
      </c>
      <c r="BF342" s="28"/>
      <c r="BG342" s="29">
        <v>1285.78</v>
      </c>
      <c r="BH342" s="29">
        <v>546.12</v>
      </c>
      <c r="BI342" s="29">
        <v>1713.57</v>
      </c>
      <c r="BJ342" s="29">
        <v>2845.6</v>
      </c>
      <c r="BK342" s="29">
        <v>1410.93</v>
      </c>
      <c r="BL342" s="29">
        <v>1932.54</v>
      </c>
      <c r="BM342" s="29">
        <v>253.04</v>
      </c>
      <c r="BN342" s="29">
        <v>995.36</v>
      </c>
      <c r="BO342" s="29">
        <v>705.16</v>
      </c>
      <c r="BP342" s="29">
        <v>1948.73</v>
      </c>
      <c r="BQ342" s="29">
        <v>1075.82</v>
      </c>
      <c r="BR342" s="29">
        <v>453.61</v>
      </c>
      <c r="BS342" s="29">
        <v>237.53</v>
      </c>
      <c r="BT342" s="29">
        <v>203.63</v>
      </c>
      <c r="BU342" s="29">
        <v>2754.67</v>
      </c>
      <c r="BV342" s="29">
        <v>115.2</v>
      </c>
      <c r="BW342" s="29">
        <v>287.87</v>
      </c>
      <c r="BX342" s="29">
        <v>675.52</v>
      </c>
      <c r="BY342" s="28"/>
      <c r="BZ342" s="28"/>
      <c r="CA342" s="28"/>
      <c r="CB342" s="28"/>
      <c r="CC342" s="29">
        <v>264.95</v>
      </c>
      <c r="CD342" s="29">
        <v>362.51</v>
      </c>
      <c r="CE342" s="29">
        <v>56.28</v>
      </c>
      <c r="CF342" s="29">
        <v>86.07</v>
      </c>
      <c r="CG342" s="29">
        <v>152.44999999999999</v>
      </c>
    </row>
    <row r="343" spans="1:85" x14ac:dyDescent="0.2">
      <c r="A343" s="24" t="s">
        <v>415</v>
      </c>
      <c r="B343" s="29">
        <v>46549.2</v>
      </c>
      <c r="C343" s="28"/>
      <c r="D343" s="29">
        <v>1155.3499999999999</v>
      </c>
      <c r="E343" s="29">
        <v>2653.23</v>
      </c>
      <c r="F343" s="29">
        <v>6800.91</v>
      </c>
      <c r="G343" s="29">
        <v>3304.92</v>
      </c>
      <c r="H343" s="29">
        <v>1724.36</v>
      </c>
      <c r="I343" s="29">
        <v>1362.23</v>
      </c>
      <c r="J343" s="29">
        <v>4680.58</v>
      </c>
      <c r="K343" s="29">
        <v>4794.78</v>
      </c>
      <c r="L343" s="29">
        <v>1476.3</v>
      </c>
      <c r="M343" s="29">
        <v>6469</v>
      </c>
      <c r="N343" s="29">
        <v>3242.24</v>
      </c>
      <c r="O343" s="29">
        <v>567.05999999999995</v>
      </c>
      <c r="P343" s="29">
        <v>3401.32</v>
      </c>
      <c r="Q343" s="29">
        <v>3221.66</v>
      </c>
      <c r="R343" s="28"/>
      <c r="S343" s="28"/>
      <c r="T343" s="28"/>
      <c r="U343" s="29">
        <v>638.58000000000004</v>
      </c>
      <c r="V343" s="29">
        <v>350.21</v>
      </c>
      <c r="W343" s="28"/>
      <c r="X343" s="29">
        <v>1057.94</v>
      </c>
      <c r="Y343" s="29">
        <v>33.049999999999997</v>
      </c>
      <c r="Z343" s="29">
        <v>64.349999999999994</v>
      </c>
      <c r="AA343" s="29">
        <v>2653.23</v>
      </c>
      <c r="AB343" s="29">
        <v>842.95</v>
      </c>
      <c r="AC343" s="29">
        <v>54.17</v>
      </c>
      <c r="AD343" s="29">
        <v>54.46</v>
      </c>
      <c r="AE343" s="29">
        <v>134.4</v>
      </c>
      <c r="AF343" s="29">
        <v>161.12</v>
      </c>
      <c r="AG343" s="29">
        <v>73.680000000000007</v>
      </c>
      <c r="AH343" s="29">
        <v>425.79</v>
      </c>
      <c r="AI343" s="29">
        <v>632.63</v>
      </c>
      <c r="AJ343" s="29">
        <v>213.63</v>
      </c>
      <c r="AK343" s="29">
        <v>238.91</v>
      </c>
      <c r="AL343" s="29">
        <v>127.34</v>
      </c>
      <c r="AM343" s="29">
        <v>388.79</v>
      </c>
      <c r="AN343" s="29">
        <v>424.12</v>
      </c>
      <c r="AO343" s="29">
        <v>81.599999999999994</v>
      </c>
      <c r="AP343" s="29">
        <v>368.1</v>
      </c>
      <c r="AQ343" s="29">
        <v>1452.13</v>
      </c>
      <c r="AR343" s="29">
        <v>834.09</v>
      </c>
      <c r="AS343" s="29">
        <v>191.54</v>
      </c>
      <c r="AT343" s="29">
        <v>101.46</v>
      </c>
      <c r="AU343" s="29">
        <v>3304.92</v>
      </c>
      <c r="AV343" s="29">
        <v>903.65</v>
      </c>
      <c r="AW343" s="29">
        <v>820.72</v>
      </c>
      <c r="AX343" s="29">
        <v>1362.23</v>
      </c>
      <c r="AY343" s="29">
        <v>436.77</v>
      </c>
      <c r="AZ343" s="29">
        <v>1614.81</v>
      </c>
      <c r="BA343" s="29">
        <v>2629</v>
      </c>
      <c r="BB343" s="29">
        <v>1046.1400000000001</v>
      </c>
      <c r="BC343" s="29">
        <v>200.96</v>
      </c>
      <c r="BD343" s="29">
        <v>2543.59</v>
      </c>
      <c r="BE343" s="29">
        <v>862.97</v>
      </c>
      <c r="BF343" s="28"/>
      <c r="BG343" s="29">
        <v>1476.3</v>
      </c>
      <c r="BH343" s="29">
        <v>555.41</v>
      </c>
      <c r="BI343" s="29">
        <v>1713.09</v>
      </c>
      <c r="BJ343" s="29">
        <v>2817.69</v>
      </c>
      <c r="BK343" s="29">
        <v>1382.81</v>
      </c>
      <c r="BL343" s="29">
        <v>1967.25</v>
      </c>
      <c r="BM343" s="29">
        <v>299.91000000000003</v>
      </c>
      <c r="BN343" s="29">
        <v>975.08</v>
      </c>
      <c r="BO343" s="29">
        <v>567.05999999999995</v>
      </c>
      <c r="BP343" s="29">
        <v>1601.8</v>
      </c>
      <c r="BQ343" s="29">
        <v>954.91</v>
      </c>
      <c r="BR343" s="29">
        <v>442.1</v>
      </c>
      <c r="BS343" s="29">
        <v>217.26</v>
      </c>
      <c r="BT343" s="29">
        <v>185.24</v>
      </c>
      <c r="BU343" s="29">
        <v>2365.2600000000002</v>
      </c>
      <c r="BV343" s="29">
        <v>122.54</v>
      </c>
      <c r="BW343" s="29">
        <v>86.5</v>
      </c>
      <c r="BX343" s="29">
        <v>647.36</v>
      </c>
      <c r="BY343" s="28"/>
      <c r="BZ343" s="28"/>
      <c r="CA343" s="28"/>
      <c r="CB343" s="28"/>
      <c r="CC343" s="29">
        <v>247.57</v>
      </c>
      <c r="CD343" s="29">
        <v>391.01</v>
      </c>
      <c r="CE343" s="29">
        <v>66.680000000000007</v>
      </c>
      <c r="CF343" s="29">
        <v>82.15</v>
      </c>
      <c r="CG343" s="29">
        <v>201.38</v>
      </c>
    </row>
    <row r="344" spans="1:85" x14ac:dyDescent="0.2">
      <c r="A344" s="24" t="s">
        <v>416</v>
      </c>
      <c r="B344" s="29">
        <v>47629.5</v>
      </c>
      <c r="C344" s="28"/>
      <c r="D344" s="29">
        <v>1073.0999999999999</v>
      </c>
      <c r="E344" s="29">
        <v>2343.4299999999998</v>
      </c>
      <c r="F344" s="29">
        <v>7291.53</v>
      </c>
      <c r="G344" s="29">
        <v>3267.42</v>
      </c>
      <c r="H344" s="29">
        <v>1873.97</v>
      </c>
      <c r="I344" s="29">
        <v>1907.77</v>
      </c>
      <c r="J344" s="29">
        <v>5343.34</v>
      </c>
      <c r="K344" s="29">
        <v>3647.55</v>
      </c>
      <c r="L344" s="29">
        <v>1360.07</v>
      </c>
      <c r="M344" s="29">
        <v>6306.37</v>
      </c>
      <c r="N344" s="29">
        <v>3438.46</v>
      </c>
      <c r="O344" s="29">
        <v>686.32</v>
      </c>
      <c r="P344" s="29">
        <v>3974.2</v>
      </c>
      <c r="Q344" s="29">
        <v>3453.37</v>
      </c>
      <c r="R344" s="28"/>
      <c r="S344" s="28"/>
      <c r="T344" s="28"/>
      <c r="U344" s="29">
        <v>631.48</v>
      </c>
      <c r="V344" s="29">
        <v>390.47</v>
      </c>
      <c r="W344" s="28"/>
      <c r="X344" s="29">
        <v>990.08</v>
      </c>
      <c r="Y344" s="29">
        <v>29.45</v>
      </c>
      <c r="Z344" s="29">
        <v>53.57</v>
      </c>
      <c r="AA344" s="29">
        <v>2343.4299999999998</v>
      </c>
      <c r="AB344" s="29">
        <v>851.78</v>
      </c>
      <c r="AC344" s="29">
        <v>62.16</v>
      </c>
      <c r="AD344" s="29">
        <v>152.5</v>
      </c>
      <c r="AE344" s="29">
        <v>154.06</v>
      </c>
      <c r="AF344" s="29">
        <v>157.22999999999999</v>
      </c>
      <c r="AG344" s="29">
        <v>66.47</v>
      </c>
      <c r="AH344" s="29">
        <v>488.09</v>
      </c>
      <c r="AI344" s="29">
        <v>674.16</v>
      </c>
      <c r="AJ344" s="29">
        <v>257.52999999999997</v>
      </c>
      <c r="AK344" s="29">
        <v>258.3</v>
      </c>
      <c r="AL344" s="29">
        <v>162.72</v>
      </c>
      <c r="AM344" s="29">
        <v>440.92</v>
      </c>
      <c r="AN344" s="29">
        <v>421.52</v>
      </c>
      <c r="AO344" s="29">
        <v>93.62</v>
      </c>
      <c r="AP344" s="29">
        <v>380.76</v>
      </c>
      <c r="AQ344" s="29">
        <v>1429.31</v>
      </c>
      <c r="AR344" s="29">
        <v>882.62</v>
      </c>
      <c r="AS344" s="29">
        <v>230.58</v>
      </c>
      <c r="AT344" s="29">
        <v>127.21</v>
      </c>
      <c r="AU344" s="29">
        <v>3267.42</v>
      </c>
      <c r="AV344" s="29">
        <v>1009.45</v>
      </c>
      <c r="AW344" s="29">
        <v>864.52</v>
      </c>
      <c r="AX344" s="29">
        <v>1907.77</v>
      </c>
      <c r="AY344" s="29">
        <v>520.03</v>
      </c>
      <c r="AZ344" s="29">
        <v>1844.37</v>
      </c>
      <c r="BA344" s="29">
        <v>2978.94</v>
      </c>
      <c r="BB344" s="29">
        <v>1165.02</v>
      </c>
      <c r="BC344" s="29">
        <v>161.97999999999999</v>
      </c>
      <c r="BD344" s="29">
        <v>1056.22</v>
      </c>
      <c r="BE344" s="29">
        <v>1070.3599999999999</v>
      </c>
      <c r="BF344" s="28"/>
      <c r="BG344" s="29">
        <v>1360.07</v>
      </c>
      <c r="BH344" s="29">
        <v>589.41</v>
      </c>
      <c r="BI344" s="29">
        <v>1768</v>
      </c>
      <c r="BJ344" s="29">
        <v>2426.8000000000002</v>
      </c>
      <c r="BK344" s="29">
        <v>1522.16</v>
      </c>
      <c r="BL344" s="29">
        <v>2043.94</v>
      </c>
      <c r="BM344" s="29">
        <v>300.88</v>
      </c>
      <c r="BN344" s="29">
        <v>1093.6500000000001</v>
      </c>
      <c r="BO344" s="29">
        <v>686.32</v>
      </c>
      <c r="BP344" s="29">
        <v>1789.24</v>
      </c>
      <c r="BQ344" s="29">
        <v>1124.71</v>
      </c>
      <c r="BR344" s="29">
        <v>547.97</v>
      </c>
      <c r="BS344" s="29">
        <v>250.61</v>
      </c>
      <c r="BT344" s="29">
        <v>261.69</v>
      </c>
      <c r="BU344" s="29">
        <v>2484.2199999999998</v>
      </c>
      <c r="BV344" s="29">
        <v>122.86</v>
      </c>
      <c r="BW344" s="29">
        <v>109.93</v>
      </c>
      <c r="BX344" s="29">
        <v>736.35</v>
      </c>
      <c r="BY344" s="28"/>
      <c r="BZ344" s="28"/>
      <c r="CA344" s="28"/>
      <c r="CB344" s="28"/>
      <c r="CC344" s="29">
        <v>274.58</v>
      </c>
      <c r="CD344" s="29">
        <v>356.9</v>
      </c>
      <c r="CE344" s="29">
        <v>65.59</v>
      </c>
      <c r="CF344" s="29">
        <v>82.93</v>
      </c>
      <c r="CG344" s="29">
        <v>241.95</v>
      </c>
    </row>
    <row r="345" spans="1:85" x14ac:dyDescent="0.2">
      <c r="A345" s="24" t="s">
        <v>417</v>
      </c>
      <c r="B345" s="29">
        <v>45097.760000000002</v>
      </c>
      <c r="C345" s="28"/>
      <c r="D345" s="29">
        <v>1117.98</v>
      </c>
      <c r="E345" s="29">
        <v>1630.73</v>
      </c>
      <c r="F345" s="29">
        <v>7138.08</v>
      </c>
      <c r="G345" s="29">
        <v>2802.85</v>
      </c>
      <c r="H345" s="29">
        <v>2121.25</v>
      </c>
      <c r="I345" s="29">
        <v>1640.24</v>
      </c>
      <c r="J345" s="29">
        <v>4487.79</v>
      </c>
      <c r="K345" s="29">
        <v>3399.5</v>
      </c>
      <c r="L345" s="29">
        <v>1503.02</v>
      </c>
      <c r="M345" s="29">
        <v>6450.39</v>
      </c>
      <c r="N345" s="29">
        <v>3375.1</v>
      </c>
      <c r="O345" s="29">
        <v>667.83</v>
      </c>
      <c r="P345" s="29">
        <v>3751.87</v>
      </c>
      <c r="Q345" s="29">
        <v>3124.61</v>
      </c>
      <c r="R345" s="28"/>
      <c r="S345" s="28"/>
      <c r="T345" s="28"/>
      <c r="U345" s="29">
        <v>802.51</v>
      </c>
      <c r="V345" s="29">
        <v>429.78</v>
      </c>
      <c r="W345" s="28"/>
      <c r="X345" s="29">
        <v>1067.8</v>
      </c>
      <c r="Y345" s="29">
        <v>12.08</v>
      </c>
      <c r="Z345" s="29">
        <v>38.1</v>
      </c>
      <c r="AA345" s="29">
        <v>1630.73</v>
      </c>
      <c r="AB345" s="29">
        <v>801.11</v>
      </c>
      <c r="AC345" s="29">
        <v>91</v>
      </c>
      <c r="AD345" s="29">
        <v>172.45</v>
      </c>
      <c r="AE345" s="29">
        <v>123.18</v>
      </c>
      <c r="AF345" s="29">
        <v>179.27</v>
      </c>
      <c r="AG345" s="29">
        <v>66</v>
      </c>
      <c r="AH345" s="29">
        <v>441.55</v>
      </c>
      <c r="AI345" s="29">
        <v>638.16</v>
      </c>
      <c r="AJ345" s="29">
        <v>237.19</v>
      </c>
      <c r="AK345" s="29">
        <v>159.22</v>
      </c>
      <c r="AL345" s="29">
        <v>157.21</v>
      </c>
      <c r="AM345" s="29">
        <v>400.42</v>
      </c>
      <c r="AN345" s="29">
        <v>406.97</v>
      </c>
      <c r="AO345" s="29">
        <v>113.29</v>
      </c>
      <c r="AP345" s="29">
        <v>389.92</v>
      </c>
      <c r="AQ345" s="29">
        <v>1606.89</v>
      </c>
      <c r="AR345" s="29">
        <v>848.59</v>
      </c>
      <c r="AS345" s="29">
        <v>188.39</v>
      </c>
      <c r="AT345" s="29">
        <v>117.26</v>
      </c>
      <c r="AU345" s="29">
        <v>2802.85</v>
      </c>
      <c r="AV345" s="29">
        <v>1191.1600000000001</v>
      </c>
      <c r="AW345" s="29">
        <v>930.1</v>
      </c>
      <c r="AX345" s="29">
        <v>1640.24</v>
      </c>
      <c r="AY345" s="29">
        <v>513.72</v>
      </c>
      <c r="AZ345" s="29">
        <v>1477.04</v>
      </c>
      <c r="BA345" s="29">
        <v>2497.04</v>
      </c>
      <c r="BB345" s="29">
        <v>1153.5</v>
      </c>
      <c r="BC345" s="29">
        <v>135.88999999999999</v>
      </c>
      <c r="BD345" s="29">
        <v>990.8</v>
      </c>
      <c r="BE345" s="29">
        <v>922.75</v>
      </c>
      <c r="BF345" s="28"/>
      <c r="BG345" s="29">
        <v>1503.02</v>
      </c>
      <c r="BH345" s="29">
        <v>586.73</v>
      </c>
      <c r="BI345" s="29">
        <v>1624.41</v>
      </c>
      <c r="BJ345" s="29">
        <v>2690.01</v>
      </c>
      <c r="BK345" s="29">
        <v>1549.25</v>
      </c>
      <c r="BL345" s="29">
        <v>2132.6999999999998</v>
      </c>
      <c r="BM345" s="29">
        <v>264.41000000000003</v>
      </c>
      <c r="BN345" s="29">
        <v>977.98</v>
      </c>
      <c r="BO345" s="29">
        <v>667.83</v>
      </c>
      <c r="BP345" s="29">
        <v>1739.88</v>
      </c>
      <c r="BQ345" s="29">
        <v>907.03</v>
      </c>
      <c r="BR345" s="29">
        <v>610.28</v>
      </c>
      <c r="BS345" s="29">
        <v>200.82</v>
      </c>
      <c r="BT345" s="29">
        <v>293.85000000000002</v>
      </c>
      <c r="BU345" s="29">
        <v>2101.98</v>
      </c>
      <c r="BV345" s="29">
        <v>130.02000000000001</v>
      </c>
      <c r="BW345" s="29">
        <v>229.2</v>
      </c>
      <c r="BX345" s="29">
        <v>663.4</v>
      </c>
      <c r="BY345" s="28"/>
      <c r="BZ345" s="28"/>
      <c r="CA345" s="28"/>
      <c r="CB345" s="28"/>
      <c r="CC345" s="29">
        <v>274.20999999999998</v>
      </c>
      <c r="CD345" s="29">
        <v>528.29999999999995</v>
      </c>
      <c r="CE345" s="29">
        <v>54.53</v>
      </c>
      <c r="CF345" s="29">
        <v>89.91</v>
      </c>
      <c r="CG345" s="29">
        <v>285.33999999999997</v>
      </c>
    </row>
    <row r="346" spans="1:85" x14ac:dyDescent="0.2">
      <c r="A346" s="24" t="s">
        <v>418</v>
      </c>
      <c r="B346" s="29">
        <v>46185.51</v>
      </c>
      <c r="C346" s="28"/>
      <c r="D346" s="29">
        <v>1222.9000000000001</v>
      </c>
      <c r="E346" s="29">
        <v>1423.15</v>
      </c>
      <c r="F346" s="29">
        <v>7566.56</v>
      </c>
      <c r="G346" s="29">
        <v>2865</v>
      </c>
      <c r="H346" s="29">
        <v>1761.27</v>
      </c>
      <c r="I346" s="29">
        <v>1764.53</v>
      </c>
      <c r="J346" s="29">
        <v>4172.5600000000004</v>
      </c>
      <c r="K346" s="29">
        <v>4474.88</v>
      </c>
      <c r="L346" s="29">
        <v>1531.23</v>
      </c>
      <c r="M346" s="29">
        <v>6637.34</v>
      </c>
      <c r="N346" s="29">
        <v>3177.98</v>
      </c>
      <c r="O346" s="29">
        <v>764.65</v>
      </c>
      <c r="P346" s="29">
        <v>3606.32</v>
      </c>
      <c r="Q346" s="29">
        <v>3584.79</v>
      </c>
      <c r="R346" s="28"/>
      <c r="S346" s="28"/>
      <c r="T346" s="28"/>
      <c r="U346" s="29">
        <v>646.76</v>
      </c>
      <c r="V346" s="29">
        <v>346.89</v>
      </c>
      <c r="W346" s="28"/>
      <c r="X346" s="29">
        <v>1175.48</v>
      </c>
      <c r="Y346" s="29">
        <v>14.49</v>
      </c>
      <c r="Z346" s="29">
        <v>32.93</v>
      </c>
      <c r="AA346" s="29">
        <v>1423.15</v>
      </c>
      <c r="AB346" s="29">
        <v>971.03</v>
      </c>
      <c r="AC346" s="29">
        <v>87.45</v>
      </c>
      <c r="AD346" s="29">
        <v>106.54</v>
      </c>
      <c r="AE346" s="29">
        <v>124.61</v>
      </c>
      <c r="AF346" s="29">
        <v>88.23</v>
      </c>
      <c r="AG346" s="29">
        <v>106.14</v>
      </c>
      <c r="AH346" s="29">
        <v>475.42</v>
      </c>
      <c r="AI346" s="29">
        <v>652.03</v>
      </c>
      <c r="AJ346" s="29">
        <v>228.78</v>
      </c>
      <c r="AK346" s="29">
        <v>135.65</v>
      </c>
      <c r="AL346" s="29">
        <v>228.68</v>
      </c>
      <c r="AM346" s="29">
        <v>468.12</v>
      </c>
      <c r="AN346" s="29">
        <v>405.17</v>
      </c>
      <c r="AO346" s="29">
        <v>130.31</v>
      </c>
      <c r="AP346" s="29">
        <v>427.07</v>
      </c>
      <c r="AQ346" s="29">
        <v>1713.73</v>
      </c>
      <c r="AR346" s="29">
        <v>854.82</v>
      </c>
      <c r="AS346" s="29">
        <v>227.5</v>
      </c>
      <c r="AT346" s="29">
        <v>135.29</v>
      </c>
      <c r="AU346" s="29">
        <v>2865</v>
      </c>
      <c r="AV346" s="29">
        <v>1003.88</v>
      </c>
      <c r="AW346" s="29">
        <v>757.39</v>
      </c>
      <c r="AX346" s="29">
        <v>1764.53</v>
      </c>
      <c r="AY346" s="29">
        <v>488.55</v>
      </c>
      <c r="AZ346" s="29">
        <v>1504.55</v>
      </c>
      <c r="BA346" s="29">
        <v>2179.46</v>
      </c>
      <c r="BB346" s="29">
        <v>1160.67</v>
      </c>
      <c r="BC346" s="29">
        <v>503.65</v>
      </c>
      <c r="BD346" s="29">
        <v>1867.52</v>
      </c>
      <c r="BE346" s="29">
        <v>805.51</v>
      </c>
      <c r="BF346" s="28"/>
      <c r="BG346" s="29">
        <v>1531.23</v>
      </c>
      <c r="BH346" s="29">
        <v>577.82000000000005</v>
      </c>
      <c r="BI346" s="29">
        <v>1687.91</v>
      </c>
      <c r="BJ346" s="29">
        <v>2840.08</v>
      </c>
      <c r="BK346" s="29">
        <v>1531.54</v>
      </c>
      <c r="BL346" s="29">
        <v>1889.75</v>
      </c>
      <c r="BM346" s="29">
        <v>183.57</v>
      </c>
      <c r="BN346" s="29">
        <v>1104.6600000000001</v>
      </c>
      <c r="BO346" s="29">
        <v>764.65</v>
      </c>
      <c r="BP346" s="29">
        <v>1641.08</v>
      </c>
      <c r="BQ346" s="29">
        <v>914.64</v>
      </c>
      <c r="BR346" s="29">
        <v>595.9</v>
      </c>
      <c r="BS346" s="29">
        <v>208.84</v>
      </c>
      <c r="BT346" s="29">
        <v>245.86</v>
      </c>
      <c r="BU346" s="29">
        <v>2333.2399999999998</v>
      </c>
      <c r="BV346" s="29">
        <v>295.36</v>
      </c>
      <c r="BW346" s="29">
        <v>189.17</v>
      </c>
      <c r="BX346" s="29">
        <v>767.01</v>
      </c>
      <c r="BY346" s="28"/>
      <c r="BZ346" s="28"/>
      <c r="CA346" s="28"/>
      <c r="CB346" s="28"/>
      <c r="CC346" s="29">
        <v>283.01</v>
      </c>
      <c r="CD346" s="29">
        <v>363.75</v>
      </c>
      <c r="CE346" s="29">
        <v>51.39</v>
      </c>
      <c r="CF346" s="29">
        <v>101.79</v>
      </c>
      <c r="CG346" s="29">
        <v>193.71</v>
      </c>
    </row>
    <row r="347" spans="1:85" x14ac:dyDescent="0.2">
      <c r="A347" s="24" t="s">
        <v>419</v>
      </c>
      <c r="B347" s="29">
        <v>46725.94</v>
      </c>
      <c r="C347" s="28"/>
      <c r="D347" s="29">
        <v>1278.69</v>
      </c>
      <c r="E347" s="29">
        <v>1147.3599999999999</v>
      </c>
      <c r="F347" s="29">
        <v>7745.85</v>
      </c>
      <c r="G347" s="29">
        <v>3050.15</v>
      </c>
      <c r="H347" s="29">
        <v>1794.97</v>
      </c>
      <c r="I347" s="29">
        <v>2253.33</v>
      </c>
      <c r="J347" s="29">
        <v>4607.62</v>
      </c>
      <c r="K347" s="29">
        <v>4120.4399999999996</v>
      </c>
      <c r="L347" s="29">
        <v>1388.63</v>
      </c>
      <c r="M347" s="29">
        <v>6236.85</v>
      </c>
      <c r="N347" s="29">
        <v>3347.12</v>
      </c>
      <c r="O347" s="29">
        <v>692.01</v>
      </c>
      <c r="P347" s="29">
        <v>3682.09</v>
      </c>
      <c r="Q347" s="29">
        <v>3407.37</v>
      </c>
      <c r="R347" s="28"/>
      <c r="S347" s="28"/>
      <c r="T347" s="28"/>
      <c r="U347" s="29">
        <v>912.95</v>
      </c>
      <c r="V347" s="29">
        <v>392.81</v>
      </c>
      <c r="W347" s="28"/>
      <c r="X347" s="29">
        <v>1234.48</v>
      </c>
      <c r="Y347" s="29">
        <v>14.6</v>
      </c>
      <c r="Z347" s="29">
        <v>29.62</v>
      </c>
      <c r="AA347" s="29">
        <v>1147.3599999999999</v>
      </c>
      <c r="AB347" s="29">
        <v>945.32</v>
      </c>
      <c r="AC347" s="29">
        <v>87.06</v>
      </c>
      <c r="AD347" s="29">
        <v>34.71</v>
      </c>
      <c r="AE347" s="29">
        <v>98.94</v>
      </c>
      <c r="AF347" s="29">
        <v>149.82</v>
      </c>
      <c r="AG347" s="29">
        <v>106.87</v>
      </c>
      <c r="AH347" s="29">
        <v>520.01</v>
      </c>
      <c r="AI347" s="29">
        <v>635.29999999999995</v>
      </c>
      <c r="AJ347" s="29">
        <v>252.63</v>
      </c>
      <c r="AK347" s="29">
        <v>162.76</v>
      </c>
      <c r="AL347" s="29">
        <v>145.01</v>
      </c>
      <c r="AM347" s="29">
        <v>537.12</v>
      </c>
      <c r="AN347" s="29">
        <v>378.23</v>
      </c>
      <c r="AO347" s="29">
        <v>150.88</v>
      </c>
      <c r="AP347" s="29">
        <v>490.45</v>
      </c>
      <c r="AQ347" s="29">
        <v>1626.53</v>
      </c>
      <c r="AR347" s="29">
        <v>1036.3599999999999</v>
      </c>
      <c r="AS347" s="29">
        <v>251.02</v>
      </c>
      <c r="AT347" s="29">
        <v>136.82</v>
      </c>
      <c r="AU347" s="29">
        <v>3050.15</v>
      </c>
      <c r="AV347" s="29">
        <v>1056.21</v>
      </c>
      <c r="AW347" s="29">
        <v>738.76</v>
      </c>
      <c r="AX347" s="29">
        <v>2253.33</v>
      </c>
      <c r="AY347" s="29">
        <v>504.5</v>
      </c>
      <c r="AZ347" s="29">
        <v>1600.33</v>
      </c>
      <c r="BA347" s="29">
        <v>2502.79</v>
      </c>
      <c r="BB347" s="29">
        <v>1152.48</v>
      </c>
      <c r="BC347" s="29">
        <v>330.23</v>
      </c>
      <c r="BD347" s="29">
        <v>1538.22</v>
      </c>
      <c r="BE347" s="29">
        <v>892.22</v>
      </c>
      <c r="BF347" s="28"/>
      <c r="BG347" s="29">
        <v>1388.63</v>
      </c>
      <c r="BH347" s="29">
        <v>554.25</v>
      </c>
      <c r="BI347" s="29">
        <v>1744.77</v>
      </c>
      <c r="BJ347" s="29">
        <v>2632.12</v>
      </c>
      <c r="BK347" s="29">
        <v>1305.71</v>
      </c>
      <c r="BL347" s="29">
        <v>2138.2199999999998</v>
      </c>
      <c r="BM347" s="29">
        <v>209.53</v>
      </c>
      <c r="BN347" s="29">
        <v>999.36</v>
      </c>
      <c r="BO347" s="29">
        <v>692.01</v>
      </c>
      <c r="BP347" s="29">
        <v>1664.69</v>
      </c>
      <c r="BQ347" s="29">
        <v>880.77</v>
      </c>
      <c r="BR347" s="29">
        <v>663.59</v>
      </c>
      <c r="BS347" s="29">
        <v>266.45</v>
      </c>
      <c r="BT347" s="29">
        <v>206.6</v>
      </c>
      <c r="BU347" s="29">
        <v>2267.06</v>
      </c>
      <c r="BV347" s="29">
        <v>123.65</v>
      </c>
      <c r="BW347" s="29">
        <v>118.98</v>
      </c>
      <c r="BX347" s="29">
        <v>897.68</v>
      </c>
      <c r="BY347" s="28"/>
      <c r="BZ347" s="28"/>
      <c r="CA347" s="28"/>
      <c r="CB347" s="28"/>
      <c r="CC347" s="29">
        <v>242.17</v>
      </c>
      <c r="CD347" s="29">
        <v>670.77</v>
      </c>
      <c r="CE347" s="29">
        <v>83.99</v>
      </c>
      <c r="CF347" s="29">
        <v>81.34</v>
      </c>
      <c r="CG347" s="29">
        <v>227.48</v>
      </c>
    </row>
    <row r="348" spans="1:85" x14ac:dyDescent="0.2">
      <c r="A348" s="24" t="s">
        <v>420</v>
      </c>
      <c r="B348" s="29">
        <v>49670.559999999998</v>
      </c>
      <c r="C348" s="28"/>
      <c r="D348" s="29">
        <v>1178.51</v>
      </c>
      <c r="E348" s="29">
        <v>1341.92</v>
      </c>
      <c r="F348" s="29">
        <v>8497.4</v>
      </c>
      <c r="G348" s="29">
        <v>3738.74</v>
      </c>
      <c r="H348" s="29">
        <v>1879.62</v>
      </c>
      <c r="I348" s="29">
        <v>2187.6799999999998</v>
      </c>
      <c r="J348" s="29">
        <v>5327.38</v>
      </c>
      <c r="K348" s="29">
        <v>3749.2</v>
      </c>
      <c r="L348" s="29">
        <v>1144.73</v>
      </c>
      <c r="M348" s="29">
        <v>6363.22</v>
      </c>
      <c r="N348" s="29">
        <v>3818.33</v>
      </c>
      <c r="O348" s="29">
        <v>1197.22</v>
      </c>
      <c r="P348" s="29">
        <v>3892.91</v>
      </c>
      <c r="Q348" s="29">
        <v>3575.57</v>
      </c>
      <c r="R348" s="28"/>
      <c r="S348" s="28"/>
      <c r="T348" s="28"/>
      <c r="U348" s="29">
        <v>730.92</v>
      </c>
      <c r="V348" s="29">
        <v>466.39</v>
      </c>
      <c r="W348" s="28"/>
      <c r="X348" s="29">
        <v>1137.22</v>
      </c>
      <c r="Y348" s="29">
        <v>14.45</v>
      </c>
      <c r="Z348" s="29">
        <v>26.83</v>
      </c>
      <c r="AA348" s="29">
        <v>1341.92</v>
      </c>
      <c r="AB348" s="29">
        <v>1111.42</v>
      </c>
      <c r="AC348" s="29">
        <v>82.29</v>
      </c>
      <c r="AD348" s="29">
        <v>67.75</v>
      </c>
      <c r="AE348" s="29">
        <v>129.5</v>
      </c>
      <c r="AF348" s="29">
        <v>133.82</v>
      </c>
      <c r="AG348" s="29">
        <v>143.08000000000001</v>
      </c>
      <c r="AH348" s="29">
        <v>601.35</v>
      </c>
      <c r="AI348" s="29">
        <v>707.12</v>
      </c>
      <c r="AJ348" s="29">
        <v>258.27</v>
      </c>
      <c r="AK348" s="29">
        <v>206.78</v>
      </c>
      <c r="AL348" s="29">
        <v>186.83</v>
      </c>
      <c r="AM348" s="29">
        <v>575.36</v>
      </c>
      <c r="AN348" s="29">
        <v>387.74</v>
      </c>
      <c r="AO348" s="29">
        <v>134.94</v>
      </c>
      <c r="AP348" s="29">
        <v>587.89</v>
      </c>
      <c r="AQ348" s="29">
        <v>1670.5</v>
      </c>
      <c r="AR348" s="29">
        <v>1068.19</v>
      </c>
      <c r="AS348" s="29">
        <v>239.14</v>
      </c>
      <c r="AT348" s="29">
        <v>205.43</v>
      </c>
      <c r="AU348" s="29">
        <v>3738.74</v>
      </c>
      <c r="AV348" s="29">
        <v>1119.48</v>
      </c>
      <c r="AW348" s="29">
        <v>760.15</v>
      </c>
      <c r="AX348" s="29">
        <v>2187.6799999999998</v>
      </c>
      <c r="AY348" s="29">
        <v>650.23</v>
      </c>
      <c r="AZ348" s="29">
        <v>1927.68</v>
      </c>
      <c r="BA348" s="29">
        <v>2749.47</v>
      </c>
      <c r="BB348" s="29">
        <v>1223.3499999999999</v>
      </c>
      <c r="BC348" s="29">
        <v>422.65</v>
      </c>
      <c r="BD348" s="29">
        <v>903.48</v>
      </c>
      <c r="BE348" s="29">
        <v>964.22</v>
      </c>
      <c r="BF348" s="28"/>
      <c r="BG348" s="29">
        <v>1144.73</v>
      </c>
      <c r="BH348" s="29">
        <v>570.73</v>
      </c>
      <c r="BI348" s="29">
        <v>1734.94</v>
      </c>
      <c r="BJ348" s="29">
        <v>2573.04</v>
      </c>
      <c r="BK348" s="29">
        <v>1484.51</v>
      </c>
      <c r="BL348" s="29">
        <v>2434.5300000000002</v>
      </c>
      <c r="BM348" s="29">
        <v>254.05</v>
      </c>
      <c r="BN348" s="29">
        <v>1129.75</v>
      </c>
      <c r="BO348" s="29">
        <v>1197.22</v>
      </c>
      <c r="BP348" s="29">
        <v>1738.74</v>
      </c>
      <c r="BQ348" s="29">
        <v>987.41</v>
      </c>
      <c r="BR348" s="29">
        <v>661.87</v>
      </c>
      <c r="BS348" s="29">
        <v>260.91000000000003</v>
      </c>
      <c r="BT348" s="29">
        <v>243.98</v>
      </c>
      <c r="BU348" s="29">
        <v>2215.35</v>
      </c>
      <c r="BV348" s="29">
        <v>118.87</v>
      </c>
      <c r="BW348" s="29">
        <v>103.64</v>
      </c>
      <c r="BX348" s="29">
        <v>1137.71</v>
      </c>
      <c r="BY348" s="28"/>
      <c r="BZ348" s="28"/>
      <c r="CA348" s="28"/>
      <c r="CB348" s="28"/>
      <c r="CC348" s="29">
        <v>285.72000000000003</v>
      </c>
      <c r="CD348" s="29">
        <v>445.2</v>
      </c>
      <c r="CE348" s="29">
        <v>63.5</v>
      </c>
      <c r="CF348" s="29">
        <v>104.1</v>
      </c>
      <c r="CG348" s="29">
        <v>298.79000000000002</v>
      </c>
    </row>
    <row r="349" spans="1:85" x14ac:dyDescent="0.2">
      <c r="A349" s="24" t="s">
        <v>421</v>
      </c>
      <c r="B349" s="29">
        <v>45093.09</v>
      </c>
      <c r="C349" s="28"/>
      <c r="D349" s="29">
        <v>1141.07</v>
      </c>
      <c r="E349" s="29">
        <v>671.47</v>
      </c>
      <c r="F349" s="29">
        <v>7379.07</v>
      </c>
      <c r="G349" s="29">
        <v>3154.34</v>
      </c>
      <c r="H349" s="29">
        <v>2283.1799999999998</v>
      </c>
      <c r="I349" s="29">
        <v>2084.11</v>
      </c>
      <c r="J349" s="29">
        <v>4509.79</v>
      </c>
      <c r="K349" s="29">
        <v>2488.56</v>
      </c>
      <c r="L349" s="29">
        <v>1293.3900000000001</v>
      </c>
      <c r="M349" s="29">
        <v>6441.84</v>
      </c>
      <c r="N349" s="29">
        <v>3374.74</v>
      </c>
      <c r="O349" s="29">
        <v>860.17</v>
      </c>
      <c r="P349" s="29">
        <v>3958.99</v>
      </c>
      <c r="Q349" s="29">
        <v>3485.86</v>
      </c>
      <c r="R349" s="28"/>
      <c r="S349" s="28"/>
      <c r="T349" s="28"/>
      <c r="U349" s="29">
        <v>816.17</v>
      </c>
      <c r="V349" s="29">
        <v>355.53</v>
      </c>
      <c r="W349" s="28"/>
      <c r="X349" s="29">
        <v>1086.1199999999999</v>
      </c>
      <c r="Y349" s="29">
        <v>23.29</v>
      </c>
      <c r="Z349" s="29">
        <v>31.66</v>
      </c>
      <c r="AA349" s="29">
        <v>671.47</v>
      </c>
      <c r="AB349" s="29">
        <v>853.32</v>
      </c>
      <c r="AC349" s="29">
        <v>118.72</v>
      </c>
      <c r="AD349" s="29">
        <v>38.630000000000003</v>
      </c>
      <c r="AE349" s="29">
        <v>78.11</v>
      </c>
      <c r="AF349" s="29">
        <v>189.7</v>
      </c>
      <c r="AG349" s="29">
        <v>157.9</v>
      </c>
      <c r="AH349" s="29">
        <v>380.17</v>
      </c>
      <c r="AI349" s="29">
        <v>659.44</v>
      </c>
      <c r="AJ349" s="29">
        <v>214.01</v>
      </c>
      <c r="AK349" s="29">
        <v>124.73</v>
      </c>
      <c r="AL349" s="29">
        <v>225.36</v>
      </c>
      <c r="AM349" s="29">
        <v>526.39</v>
      </c>
      <c r="AN349" s="29">
        <v>340.76</v>
      </c>
      <c r="AO349" s="29">
        <v>135.46</v>
      </c>
      <c r="AP349" s="29">
        <v>453.04</v>
      </c>
      <c r="AQ349" s="29">
        <v>1605.39</v>
      </c>
      <c r="AR349" s="29">
        <v>870.3</v>
      </c>
      <c r="AS349" s="29">
        <v>210.78</v>
      </c>
      <c r="AT349" s="29">
        <v>196.85</v>
      </c>
      <c r="AU349" s="29">
        <v>3154.34</v>
      </c>
      <c r="AV349" s="29">
        <v>1301.98</v>
      </c>
      <c r="AW349" s="29">
        <v>981.19</v>
      </c>
      <c r="AX349" s="29">
        <v>2084.11</v>
      </c>
      <c r="AY349" s="29">
        <v>648.04999999999995</v>
      </c>
      <c r="AZ349" s="29">
        <v>1641.08</v>
      </c>
      <c r="BA349" s="29">
        <v>2220.66</v>
      </c>
      <c r="BB349" s="29">
        <v>1180.3900000000001</v>
      </c>
      <c r="BC349" s="29">
        <v>229.69</v>
      </c>
      <c r="BD349" s="29">
        <v>-50.79</v>
      </c>
      <c r="BE349" s="29">
        <v>760.69</v>
      </c>
      <c r="BF349" s="28"/>
      <c r="BG349" s="29">
        <v>1293.3900000000001</v>
      </c>
      <c r="BH349" s="29">
        <v>573.16999999999996</v>
      </c>
      <c r="BI349" s="29">
        <v>1834.17</v>
      </c>
      <c r="BJ349" s="29">
        <v>2495.19</v>
      </c>
      <c r="BK349" s="29">
        <v>1539.32</v>
      </c>
      <c r="BL349" s="29">
        <v>1998.8</v>
      </c>
      <c r="BM349" s="29">
        <v>271.20999999999998</v>
      </c>
      <c r="BN349" s="29">
        <v>1104.73</v>
      </c>
      <c r="BO349" s="29">
        <v>860.17</v>
      </c>
      <c r="BP349" s="29">
        <v>1880.44</v>
      </c>
      <c r="BQ349" s="29">
        <v>991.57</v>
      </c>
      <c r="BR349" s="29">
        <v>543.54</v>
      </c>
      <c r="BS349" s="29">
        <v>339.54</v>
      </c>
      <c r="BT349" s="29">
        <v>203.9</v>
      </c>
      <c r="BU349" s="29">
        <v>2588.5300000000002</v>
      </c>
      <c r="BV349" s="29">
        <v>173.72</v>
      </c>
      <c r="BW349" s="29">
        <v>197.64</v>
      </c>
      <c r="BX349" s="29">
        <v>525.97</v>
      </c>
      <c r="BY349" s="28"/>
      <c r="BZ349" s="28"/>
      <c r="CA349" s="28"/>
      <c r="CB349" s="28"/>
      <c r="CC349" s="29">
        <v>264.58</v>
      </c>
      <c r="CD349" s="29">
        <v>551.59</v>
      </c>
      <c r="CE349" s="29">
        <v>53.82</v>
      </c>
      <c r="CF349" s="29">
        <v>110.99</v>
      </c>
      <c r="CG349" s="29">
        <v>190.72</v>
      </c>
    </row>
    <row r="350" spans="1:85" x14ac:dyDescent="0.2">
      <c r="A350" s="24" t="s">
        <v>422</v>
      </c>
      <c r="B350" s="29">
        <v>46057.26</v>
      </c>
      <c r="C350" s="28"/>
      <c r="D350" s="29">
        <v>1259.45</v>
      </c>
      <c r="E350" s="29">
        <v>1166.3900000000001</v>
      </c>
      <c r="F350" s="29">
        <v>7289.67</v>
      </c>
      <c r="G350" s="29">
        <v>3273.22</v>
      </c>
      <c r="H350" s="29">
        <v>1699.14</v>
      </c>
      <c r="I350" s="29">
        <v>1896.78</v>
      </c>
      <c r="J350" s="29">
        <v>4602.8900000000003</v>
      </c>
      <c r="K350" s="29">
        <v>2619.04</v>
      </c>
      <c r="L350" s="29">
        <v>1226.1099999999999</v>
      </c>
      <c r="M350" s="29">
        <v>6322.02</v>
      </c>
      <c r="N350" s="29">
        <v>3371.07</v>
      </c>
      <c r="O350" s="29">
        <v>884.74</v>
      </c>
      <c r="P350" s="29">
        <v>4005.33</v>
      </c>
      <c r="Q350" s="29">
        <v>4354.1499999999996</v>
      </c>
      <c r="R350" s="28"/>
      <c r="S350" s="28"/>
      <c r="T350" s="28"/>
      <c r="U350" s="29">
        <v>992.23</v>
      </c>
      <c r="V350" s="29">
        <v>393.99</v>
      </c>
      <c r="W350" s="28"/>
      <c r="X350" s="29">
        <v>1192.25</v>
      </c>
      <c r="Y350" s="29">
        <v>26.93</v>
      </c>
      <c r="Z350" s="29">
        <v>40.270000000000003</v>
      </c>
      <c r="AA350" s="29">
        <v>1166.3900000000001</v>
      </c>
      <c r="AB350" s="29">
        <v>1113.95</v>
      </c>
      <c r="AC350" s="29">
        <v>71.53</v>
      </c>
      <c r="AD350" s="29">
        <v>44.92</v>
      </c>
      <c r="AE350" s="29">
        <v>133.13999999999999</v>
      </c>
      <c r="AF350" s="29">
        <v>130.91</v>
      </c>
      <c r="AG350" s="29">
        <v>155.33000000000001</v>
      </c>
      <c r="AH350" s="29">
        <v>407.25</v>
      </c>
      <c r="AI350" s="29">
        <v>675.67</v>
      </c>
      <c r="AJ350" s="29">
        <v>202.06</v>
      </c>
      <c r="AK350" s="29">
        <v>75.64</v>
      </c>
      <c r="AL350" s="29">
        <v>162.72999999999999</v>
      </c>
      <c r="AM350" s="29">
        <v>527.05999999999995</v>
      </c>
      <c r="AN350" s="29">
        <v>327.64</v>
      </c>
      <c r="AO350" s="29">
        <v>131.75</v>
      </c>
      <c r="AP350" s="29">
        <v>587.72</v>
      </c>
      <c r="AQ350" s="29">
        <v>1354.55</v>
      </c>
      <c r="AR350" s="29">
        <v>798.61</v>
      </c>
      <c r="AS350" s="29">
        <v>229.48</v>
      </c>
      <c r="AT350" s="29">
        <v>159.72</v>
      </c>
      <c r="AU350" s="29">
        <v>3273.22</v>
      </c>
      <c r="AV350" s="29">
        <v>1084.6400000000001</v>
      </c>
      <c r="AW350" s="29">
        <v>614.5</v>
      </c>
      <c r="AX350" s="29">
        <v>1896.78</v>
      </c>
      <c r="AY350" s="29">
        <v>655.73</v>
      </c>
      <c r="AZ350" s="29">
        <v>1747.36</v>
      </c>
      <c r="BA350" s="29">
        <v>2199.8000000000002</v>
      </c>
      <c r="BB350" s="29">
        <v>1168.49</v>
      </c>
      <c r="BC350" s="29">
        <v>331.93</v>
      </c>
      <c r="BD350" s="29">
        <v>-140.66999999999999</v>
      </c>
      <c r="BE350" s="29">
        <v>1032.32</v>
      </c>
      <c r="BF350" s="28"/>
      <c r="BG350" s="29">
        <v>1226.1099999999999</v>
      </c>
      <c r="BH350" s="29">
        <v>608.97</v>
      </c>
      <c r="BI350" s="29">
        <v>1769.29</v>
      </c>
      <c r="BJ350" s="29">
        <v>2227.62</v>
      </c>
      <c r="BK350" s="29">
        <v>1716.14</v>
      </c>
      <c r="BL350" s="29">
        <v>2045.25</v>
      </c>
      <c r="BM350" s="29">
        <v>273.44</v>
      </c>
      <c r="BN350" s="29">
        <v>1052.3900000000001</v>
      </c>
      <c r="BO350" s="29">
        <v>884.74</v>
      </c>
      <c r="BP350" s="29">
        <v>1754.58</v>
      </c>
      <c r="BQ350" s="29">
        <v>978.55</v>
      </c>
      <c r="BR350" s="29">
        <v>779.97</v>
      </c>
      <c r="BS350" s="29">
        <v>309.94</v>
      </c>
      <c r="BT350" s="29">
        <v>182.29</v>
      </c>
      <c r="BU350" s="29">
        <v>3123.5</v>
      </c>
      <c r="BV350" s="29">
        <v>290.94</v>
      </c>
      <c r="BW350" s="29">
        <v>232.38</v>
      </c>
      <c r="BX350" s="29">
        <v>707.32</v>
      </c>
      <c r="BY350" s="28"/>
      <c r="BZ350" s="28"/>
      <c r="CA350" s="28"/>
      <c r="CB350" s="28"/>
      <c r="CC350" s="29">
        <v>316.88</v>
      </c>
      <c r="CD350" s="29">
        <v>675.35</v>
      </c>
      <c r="CE350" s="29">
        <v>53.8</v>
      </c>
      <c r="CF350" s="29">
        <v>74.78</v>
      </c>
      <c r="CG350" s="29">
        <v>265.41000000000003</v>
      </c>
    </row>
    <row r="351" spans="1:85" x14ac:dyDescent="0.2">
      <c r="A351" s="24" t="s">
        <v>423</v>
      </c>
      <c r="B351" s="29">
        <v>46244.88</v>
      </c>
      <c r="C351" s="28"/>
      <c r="D351" s="29">
        <v>1321.41</v>
      </c>
      <c r="E351" s="29">
        <v>1025.82</v>
      </c>
      <c r="F351" s="29">
        <v>7636.78</v>
      </c>
      <c r="G351" s="29">
        <v>3158.84</v>
      </c>
      <c r="H351" s="29">
        <v>1886.02</v>
      </c>
      <c r="I351" s="29">
        <v>2107.0300000000002</v>
      </c>
      <c r="J351" s="29">
        <v>4922.76</v>
      </c>
      <c r="K351" s="29">
        <v>2542.9699999999998</v>
      </c>
      <c r="L351" s="29">
        <v>1254.1600000000001</v>
      </c>
      <c r="M351" s="29">
        <v>6612.37</v>
      </c>
      <c r="N351" s="29">
        <v>3245.33</v>
      </c>
      <c r="O351" s="29">
        <v>969.71</v>
      </c>
      <c r="P351" s="29">
        <v>4107.72</v>
      </c>
      <c r="Q351" s="29">
        <v>3218.07</v>
      </c>
      <c r="R351" s="28"/>
      <c r="S351" s="28"/>
      <c r="T351" s="28"/>
      <c r="U351" s="29">
        <v>1034.22</v>
      </c>
      <c r="V351" s="29">
        <v>476.15</v>
      </c>
      <c r="W351" s="28"/>
      <c r="X351" s="29">
        <v>1247.28</v>
      </c>
      <c r="Y351" s="29">
        <v>29.07</v>
      </c>
      <c r="Z351" s="29">
        <v>45.06</v>
      </c>
      <c r="AA351" s="29">
        <v>1025.82</v>
      </c>
      <c r="AB351" s="29">
        <v>1138.31</v>
      </c>
      <c r="AC351" s="29">
        <v>143.93</v>
      </c>
      <c r="AD351" s="29">
        <v>20.059999999999999</v>
      </c>
      <c r="AE351" s="29">
        <v>107.32</v>
      </c>
      <c r="AF351" s="29">
        <v>203.83</v>
      </c>
      <c r="AG351" s="29">
        <v>169</v>
      </c>
      <c r="AH351" s="29">
        <v>415.86</v>
      </c>
      <c r="AI351" s="29">
        <v>707.91</v>
      </c>
      <c r="AJ351" s="29">
        <v>182.34</v>
      </c>
      <c r="AK351" s="29">
        <v>101.53</v>
      </c>
      <c r="AL351" s="29">
        <v>174.32</v>
      </c>
      <c r="AM351" s="29">
        <v>528.65</v>
      </c>
      <c r="AN351" s="29">
        <v>343.21</v>
      </c>
      <c r="AO351" s="29">
        <v>132.69</v>
      </c>
      <c r="AP351" s="29">
        <v>566.65</v>
      </c>
      <c r="AQ351" s="29">
        <v>1575.51</v>
      </c>
      <c r="AR351" s="29">
        <v>755.04</v>
      </c>
      <c r="AS351" s="29">
        <v>170.71</v>
      </c>
      <c r="AT351" s="29">
        <v>199.92</v>
      </c>
      <c r="AU351" s="29">
        <v>3158.84</v>
      </c>
      <c r="AV351" s="29">
        <v>1065.75</v>
      </c>
      <c r="AW351" s="29">
        <v>820.27</v>
      </c>
      <c r="AX351" s="29">
        <v>2107.0300000000002</v>
      </c>
      <c r="AY351" s="29">
        <v>581.58000000000004</v>
      </c>
      <c r="AZ351" s="29">
        <v>1733.33</v>
      </c>
      <c r="BA351" s="29">
        <v>2607.85</v>
      </c>
      <c r="BB351" s="29">
        <v>1109.71</v>
      </c>
      <c r="BC351" s="29">
        <v>301.07</v>
      </c>
      <c r="BD351" s="29">
        <v>-42.1</v>
      </c>
      <c r="BE351" s="29">
        <v>873.99</v>
      </c>
      <c r="BF351" s="28"/>
      <c r="BG351" s="29">
        <v>1254.1600000000001</v>
      </c>
      <c r="BH351" s="29">
        <v>580.53</v>
      </c>
      <c r="BI351" s="29">
        <v>1726.96</v>
      </c>
      <c r="BJ351" s="29">
        <v>2528.81</v>
      </c>
      <c r="BK351" s="29">
        <v>1776.07</v>
      </c>
      <c r="BL351" s="29">
        <v>2121.81</v>
      </c>
      <c r="BM351" s="29">
        <v>174.41</v>
      </c>
      <c r="BN351" s="29">
        <v>949.1</v>
      </c>
      <c r="BO351" s="29">
        <v>969.71</v>
      </c>
      <c r="BP351" s="29">
        <v>1490.97</v>
      </c>
      <c r="BQ351" s="29">
        <v>957.51</v>
      </c>
      <c r="BR351" s="29">
        <v>1074.5999999999999</v>
      </c>
      <c r="BS351" s="29">
        <v>306.14999999999998</v>
      </c>
      <c r="BT351" s="29">
        <v>278.5</v>
      </c>
      <c r="BU351" s="29">
        <v>2372.13</v>
      </c>
      <c r="BV351" s="29">
        <v>116.49</v>
      </c>
      <c r="BW351" s="29">
        <v>109.03</v>
      </c>
      <c r="BX351" s="29">
        <v>620.41999999999996</v>
      </c>
      <c r="BY351" s="28"/>
      <c r="BZ351" s="28"/>
      <c r="CA351" s="28"/>
      <c r="CB351" s="28"/>
      <c r="CC351" s="29">
        <v>319.87</v>
      </c>
      <c r="CD351" s="29">
        <v>714.35</v>
      </c>
      <c r="CE351" s="29">
        <v>67.66</v>
      </c>
      <c r="CF351" s="29">
        <v>82.63</v>
      </c>
      <c r="CG351" s="29">
        <v>325.85000000000002</v>
      </c>
    </row>
    <row r="352" spans="1:85" x14ac:dyDescent="0.2">
      <c r="A352" s="24" t="s">
        <v>552</v>
      </c>
      <c r="B352" s="29">
        <v>49498.11</v>
      </c>
      <c r="C352" s="28"/>
      <c r="D352" s="29">
        <v>1213.19</v>
      </c>
      <c r="E352" s="29">
        <v>1612.03</v>
      </c>
      <c r="F352" s="29">
        <v>8527.7199999999993</v>
      </c>
      <c r="G352" s="29">
        <v>3054.44</v>
      </c>
      <c r="H352" s="29">
        <v>2224.8200000000002</v>
      </c>
      <c r="I352" s="29">
        <v>2220</v>
      </c>
      <c r="J352" s="29">
        <v>4918.8999999999996</v>
      </c>
      <c r="K352" s="29">
        <v>2721.08</v>
      </c>
      <c r="L352" s="29">
        <v>1451.31</v>
      </c>
      <c r="M352" s="29">
        <v>6802.89</v>
      </c>
      <c r="N352" s="29">
        <v>3649.91</v>
      </c>
      <c r="O352" s="29">
        <v>893.6</v>
      </c>
      <c r="P352" s="29">
        <v>4523.92</v>
      </c>
      <c r="Q352" s="29">
        <v>3614.87</v>
      </c>
      <c r="U352" s="29">
        <v>878.16</v>
      </c>
      <c r="V352" s="29">
        <v>497.86</v>
      </c>
      <c r="X352" s="29">
        <v>1145.0899999999999</v>
      </c>
      <c r="Y352" s="29">
        <v>26.68</v>
      </c>
      <c r="Z352" s="29">
        <v>41.42</v>
      </c>
      <c r="AA352" s="29">
        <v>1612.03</v>
      </c>
      <c r="AB352" s="29">
        <v>1104.99</v>
      </c>
      <c r="AC352" s="29">
        <v>113.54</v>
      </c>
      <c r="AD352" s="29">
        <v>36.78</v>
      </c>
      <c r="AE352" s="29">
        <v>123.67</v>
      </c>
      <c r="AF352" s="29">
        <v>112.36</v>
      </c>
      <c r="AG352" s="29">
        <v>218.29</v>
      </c>
      <c r="AH352" s="29">
        <v>508.1</v>
      </c>
      <c r="AI352" s="29">
        <v>840.46</v>
      </c>
      <c r="AJ352" s="29">
        <v>247.22</v>
      </c>
      <c r="AK352" s="29">
        <v>129.30000000000001</v>
      </c>
      <c r="AL352" s="29">
        <v>235.09</v>
      </c>
      <c r="AM352" s="29">
        <v>492.35</v>
      </c>
      <c r="AN352" s="29">
        <v>270.48</v>
      </c>
      <c r="AO352" s="29">
        <v>118</v>
      </c>
      <c r="AP352" s="29">
        <v>584.42999999999995</v>
      </c>
      <c r="AQ352" s="29">
        <v>2022.95</v>
      </c>
      <c r="AR352" s="29">
        <v>836.9</v>
      </c>
      <c r="AS352" s="29">
        <v>229.18</v>
      </c>
      <c r="AT352" s="29">
        <v>303.64</v>
      </c>
      <c r="AU352" s="29">
        <v>3054.44</v>
      </c>
      <c r="AV352" s="29">
        <v>1243.95</v>
      </c>
      <c r="AW352" s="29">
        <v>980.87</v>
      </c>
      <c r="AX352" s="29">
        <v>2220</v>
      </c>
      <c r="AY352" s="29">
        <v>708.34</v>
      </c>
      <c r="AZ352" s="29">
        <v>1883.11</v>
      </c>
      <c r="BA352" s="29">
        <v>2327.4499999999998</v>
      </c>
      <c r="BB352" s="29">
        <v>1093.28</v>
      </c>
      <c r="BC352" s="29">
        <v>450.64</v>
      </c>
      <c r="BD352" s="29">
        <v>-71.98</v>
      </c>
      <c r="BE352" s="29">
        <v>1047.33</v>
      </c>
      <c r="BG352" s="29">
        <v>1451.31</v>
      </c>
      <c r="BH352" s="29">
        <v>605.79</v>
      </c>
      <c r="BI352" s="29">
        <v>1866.71</v>
      </c>
      <c r="BJ352" s="29">
        <v>2550.89</v>
      </c>
      <c r="BK352" s="29">
        <v>1779.51</v>
      </c>
      <c r="BL352" s="29">
        <v>2240.35</v>
      </c>
      <c r="BM352" s="29">
        <v>292.44</v>
      </c>
      <c r="BN352" s="29">
        <v>1117.1199999999999</v>
      </c>
      <c r="BO352" s="29">
        <v>893.6</v>
      </c>
      <c r="BP352" s="29">
        <v>1707.26</v>
      </c>
      <c r="BQ352" s="29">
        <v>1034.3</v>
      </c>
      <c r="BR352" s="29">
        <v>1146.56</v>
      </c>
      <c r="BS352" s="29">
        <v>307.48</v>
      </c>
      <c r="BT352" s="29">
        <v>328.32</v>
      </c>
      <c r="BU352" s="29">
        <v>2528.0500000000002</v>
      </c>
      <c r="BV352" s="29">
        <v>137.06</v>
      </c>
      <c r="BW352" s="29">
        <v>209.59</v>
      </c>
      <c r="BX352" s="29">
        <v>740.16</v>
      </c>
      <c r="CC352" s="29">
        <v>267.10000000000002</v>
      </c>
      <c r="CD352" s="29">
        <v>611.05999999999995</v>
      </c>
      <c r="CE352" s="29">
        <v>90.14</v>
      </c>
      <c r="CF352" s="29">
        <v>72.150000000000006</v>
      </c>
      <c r="CG352" s="29">
        <v>335.56</v>
      </c>
    </row>
    <row r="353" spans="1:85" x14ac:dyDescent="0.2">
      <c r="A353" s="24" t="s">
        <v>574</v>
      </c>
      <c r="B353" s="29">
        <v>48130.7</v>
      </c>
      <c r="C353" s="28"/>
      <c r="D353" s="29">
        <v>1158.31</v>
      </c>
      <c r="E353" s="29">
        <v>1983.6</v>
      </c>
      <c r="F353" s="29">
        <v>8192.09</v>
      </c>
      <c r="G353" s="29">
        <v>2767.54</v>
      </c>
      <c r="H353" s="29">
        <v>2317.42</v>
      </c>
      <c r="I353" s="29">
        <v>2503.5500000000002</v>
      </c>
      <c r="J353" s="29">
        <v>4184.49</v>
      </c>
      <c r="K353" s="29">
        <v>2950.68</v>
      </c>
      <c r="L353" s="29">
        <v>1384.6</v>
      </c>
      <c r="M353" s="29">
        <v>6603.06</v>
      </c>
      <c r="N353" s="29">
        <v>3477.23</v>
      </c>
      <c r="O353" s="29">
        <v>950.72</v>
      </c>
      <c r="P353" s="29">
        <v>4455.8999999999996</v>
      </c>
      <c r="Q353" s="29">
        <v>3259.45</v>
      </c>
      <c r="U353" s="29">
        <v>828.3</v>
      </c>
      <c r="V353" s="29">
        <v>492.58</v>
      </c>
      <c r="X353" s="29">
        <v>1094.32</v>
      </c>
      <c r="Y353" s="29">
        <v>24.5</v>
      </c>
      <c r="Z353" s="29">
        <v>39.5</v>
      </c>
      <c r="AA353" s="29">
        <v>1983.6</v>
      </c>
      <c r="AB353" s="29">
        <v>1265.93</v>
      </c>
      <c r="AC353" s="29">
        <v>121.41</v>
      </c>
      <c r="AD353" s="29">
        <v>39.61</v>
      </c>
      <c r="AE353" s="29">
        <v>59.25</v>
      </c>
      <c r="AF353" s="29">
        <v>198.47</v>
      </c>
      <c r="AG353" s="29">
        <v>160</v>
      </c>
      <c r="AH353" s="29">
        <v>310.61</v>
      </c>
      <c r="AI353" s="29">
        <v>793.25</v>
      </c>
      <c r="AJ353" s="29">
        <v>220.94</v>
      </c>
      <c r="AK353" s="29">
        <v>136.11000000000001</v>
      </c>
      <c r="AL353" s="29">
        <v>227.05</v>
      </c>
      <c r="AM353" s="29">
        <v>530.20000000000005</v>
      </c>
      <c r="AN353" s="29">
        <v>347.09</v>
      </c>
      <c r="AO353" s="29">
        <v>104.44</v>
      </c>
      <c r="AP353" s="29">
        <v>543.30999999999995</v>
      </c>
      <c r="AQ353" s="29">
        <v>1843.72</v>
      </c>
      <c r="AR353" s="29">
        <v>748.88</v>
      </c>
      <c r="AS353" s="29">
        <v>237.06</v>
      </c>
      <c r="AT353" s="29">
        <v>304.77999999999997</v>
      </c>
      <c r="AU353" s="29">
        <v>2767.54</v>
      </c>
      <c r="AV353" s="29">
        <v>1311.38</v>
      </c>
      <c r="AW353" s="29">
        <v>1006.03</v>
      </c>
      <c r="AX353" s="29">
        <v>2503.5500000000002</v>
      </c>
      <c r="AY353" s="29">
        <v>519.94000000000005</v>
      </c>
      <c r="AZ353" s="29">
        <v>1576.94</v>
      </c>
      <c r="BA353" s="29">
        <v>2087.61</v>
      </c>
      <c r="BB353" s="29">
        <v>1261.6099999999999</v>
      </c>
      <c r="BC353" s="29">
        <v>195.07</v>
      </c>
      <c r="BD353" s="29">
        <v>-55.29</v>
      </c>
      <c r="BE353" s="29">
        <v>1199.77</v>
      </c>
      <c r="BG353" s="29">
        <v>1384.6</v>
      </c>
      <c r="BH353" s="29">
        <v>562.17999999999995</v>
      </c>
      <c r="BI353" s="29">
        <v>1891.42</v>
      </c>
      <c r="BJ353" s="29">
        <v>2381.13</v>
      </c>
      <c r="BK353" s="29">
        <v>1768.33</v>
      </c>
      <c r="BL353" s="29">
        <v>2149.3200000000002</v>
      </c>
      <c r="BM353" s="29">
        <v>246.9</v>
      </c>
      <c r="BN353" s="29">
        <v>1081.01</v>
      </c>
      <c r="BO353" s="29">
        <v>950.72</v>
      </c>
      <c r="BP353" s="29">
        <v>1921.6</v>
      </c>
      <c r="BQ353" s="29">
        <v>948.68</v>
      </c>
      <c r="BR353" s="29">
        <v>1068.58</v>
      </c>
      <c r="BS353" s="29">
        <v>292.24</v>
      </c>
      <c r="BT353" s="29">
        <v>224.8</v>
      </c>
      <c r="BU353" s="29">
        <v>2231.8200000000002</v>
      </c>
      <c r="BV353" s="29">
        <v>130.58000000000001</v>
      </c>
      <c r="BW353" s="29">
        <v>281.98</v>
      </c>
      <c r="BX353" s="29">
        <v>615.08000000000004</v>
      </c>
      <c r="CC353" s="29">
        <v>283.63</v>
      </c>
      <c r="CD353" s="29">
        <v>544.66999999999996</v>
      </c>
      <c r="CE353" s="29">
        <v>76.680000000000007</v>
      </c>
      <c r="CF353" s="29">
        <v>88.13</v>
      </c>
      <c r="CG353" s="29">
        <v>327.77</v>
      </c>
    </row>
    <row r="354" spans="1:85" x14ac:dyDescent="0.2">
      <c r="A354" s="24" t="s">
        <v>582</v>
      </c>
      <c r="B354" s="29">
        <v>47760.6</v>
      </c>
      <c r="C354" s="28"/>
      <c r="D354" s="29">
        <v>1269.29</v>
      </c>
      <c r="E354" s="29">
        <v>1915.29</v>
      </c>
      <c r="F354" s="29">
        <v>7054</v>
      </c>
      <c r="G354" s="29">
        <v>2846.01</v>
      </c>
      <c r="H354" s="29">
        <v>1903.64</v>
      </c>
      <c r="I354" s="29">
        <v>2755.43</v>
      </c>
      <c r="J354" s="29">
        <v>4136.45</v>
      </c>
      <c r="K354" s="29">
        <v>3569.96</v>
      </c>
      <c r="L354" s="29">
        <v>1110.3900000000001</v>
      </c>
      <c r="M354" s="29">
        <v>6623.28</v>
      </c>
      <c r="N354" s="29">
        <v>3256.26</v>
      </c>
      <c r="O354" s="29">
        <v>1116.32</v>
      </c>
      <c r="P354" s="29">
        <v>4447.8599999999997</v>
      </c>
      <c r="Q354" s="29">
        <v>3740.27</v>
      </c>
      <c r="U354" s="29">
        <v>822.96</v>
      </c>
      <c r="V354" s="29">
        <v>547.66</v>
      </c>
      <c r="X354" s="29">
        <v>1198.97</v>
      </c>
      <c r="Y354" s="29">
        <v>27.45</v>
      </c>
      <c r="Z354" s="29">
        <v>42.86</v>
      </c>
      <c r="AA354" s="29">
        <v>1915.29</v>
      </c>
      <c r="AB354" s="29">
        <v>162.02000000000001</v>
      </c>
      <c r="AC354" s="29">
        <v>136.38</v>
      </c>
      <c r="AD354" s="29">
        <v>27.31</v>
      </c>
      <c r="AE354" s="29">
        <v>132.06</v>
      </c>
      <c r="AF354" s="29">
        <v>173.54</v>
      </c>
      <c r="AG354" s="29">
        <v>241.14</v>
      </c>
      <c r="AH354" s="29">
        <v>481.87</v>
      </c>
      <c r="AI354" s="29">
        <v>763.02</v>
      </c>
      <c r="AJ354" s="29">
        <v>202.16</v>
      </c>
      <c r="AK354" s="29">
        <v>177.87</v>
      </c>
      <c r="AL354" s="29">
        <v>218.46</v>
      </c>
      <c r="AM354" s="29">
        <v>509.6</v>
      </c>
      <c r="AN354" s="29">
        <v>378.19</v>
      </c>
      <c r="AO354" s="29">
        <v>116.59</v>
      </c>
      <c r="AP354" s="29">
        <v>554.42999999999995</v>
      </c>
      <c r="AQ354" s="29">
        <v>1533.47</v>
      </c>
      <c r="AR354" s="29">
        <v>807.18</v>
      </c>
      <c r="AS354" s="29">
        <v>265.72000000000003</v>
      </c>
      <c r="AT354" s="29">
        <v>173.02</v>
      </c>
      <c r="AU354" s="29">
        <v>2846.01</v>
      </c>
      <c r="AV354" s="29">
        <v>1198.4000000000001</v>
      </c>
      <c r="AW354" s="29">
        <v>705.25</v>
      </c>
      <c r="AX354" s="29">
        <v>2755.43</v>
      </c>
      <c r="AY354" s="29">
        <v>514.47</v>
      </c>
      <c r="AZ354" s="29">
        <v>1689.35</v>
      </c>
      <c r="BA354" s="29">
        <v>1932.63</v>
      </c>
      <c r="BB354" s="29">
        <v>1123.75</v>
      </c>
      <c r="BC354" s="29">
        <v>454.2</v>
      </c>
      <c r="BD354" s="29">
        <v>29.93</v>
      </c>
      <c r="BE354" s="29">
        <v>1798.25</v>
      </c>
      <c r="BG354" s="29">
        <v>1110.3900000000001</v>
      </c>
      <c r="BH354" s="29">
        <v>609.5</v>
      </c>
      <c r="BI354" s="29">
        <v>1939.2</v>
      </c>
      <c r="BJ354" s="29">
        <v>2445.5300000000002</v>
      </c>
      <c r="BK354" s="29">
        <v>1629.05</v>
      </c>
      <c r="BL354" s="29">
        <v>2074.77</v>
      </c>
      <c r="BM354" s="29">
        <v>200.35</v>
      </c>
      <c r="BN354" s="29">
        <v>981.14</v>
      </c>
      <c r="BO354" s="29">
        <v>1116.32</v>
      </c>
      <c r="BP354" s="29">
        <v>1918.44</v>
      </c>
      <c r="BQ354" s="29">
        <v>1107.6500000000001</v>
      </c>
      <c r="BR354" s="29">
        <v>893.79</v>
      </c>
      <c r="BS354" s="29">
        <v>293.16000000000003</v>
      </c>
      <c r="BT354" s="29">
        <v>234.81</v>
      </c>
      <c r="BU354" s="29">
        <v>2859.17</v>
      </c>
      <c r="BV354" s="29">
        <v>117.24</v>
      </c>
      <c r="BW354" s="29">
        <v>86.96</v>
      </c>
      <c r="BX354" s="29">
        <v>676.9</v>
      </c>
      <c r="CC354" s="29">
        <v>293.83999999999997</v>
      </c>
      <c r="CD354" s="29">
        <v>529.12</v>
      </c>
      <c r="CE354" s="29">
        <v>71.290000000000006</v>
      </c>
      <c r="CF354" s="29">
        <v>102.17</v>
      </c>
      <c r="CG354" s="29">
        <v>374.2</v>
      </c>
    </row>
    <row r="355" spans="1:85" x14ac:dyDescent="0.2">
      <c r="A355" s="24" t="s">
        <v>583</v>
      </c>
      <c r="B355" s="29">
        <v>49411.48</v>
      </c>
      <c r="C355" s="28"/>
      <c r="D355" s="29">
        <v>1324.17</v>
      </c>
      <c r="E355" s="29">
        <v>1921.53</v>
      </c>
      <c r="F355" s="29">
        <v>7993.54</v>
      </c>
      <c r="G355" s="29">
        <v>3210.99</v>
      </c>
      <c r="H355" s="29">
        <v>1965.1</v>
      </c>
      <c r="I355" s="29">
        <v>2748.07</v>
      </c>
      <c r="J355" s="29">
        <v>4882.41</v>
      </c>
      <c r="K355" s="29">
        <v>3129.79</v>
      </c>
      <c r="L355" s="29">
        <v>1013.47</v>
      </c>
      <c r="M355" s="29">
        <v>6670.92</v>
      </c>
      <c r="N355" s="29">
        <v>3477.46</v>
      </c>
      <c r="O355" s="29">
        <v>1093.46</v>
      </c>
      <c r="P355" s="29">
        <v>4472.84</v>
      </c>
      <c r="Q355" s="29">
        <v>3507.7</v>
      </c>
      <c r="U355" s="29">
        <v>773</v>
      </c>
      <c r="V355" s="29">
        <v>551.88</v>
      </c>
      <c r="X355" s="29">
        <v>1250.8599999999999</v>
      </c>
      <c r="Y355" s="29">
        <v>28.3</v>
      </c>
      <c r="Z355" s="29">
        <v>45.02</v>
      </c>
      <c r="AA355" s="29">
        <v>1921.53</v>
      </c>
      <c r="AB355" s="29">
        <v>1080.99</v>
      </c>
      <c r="AC355" s="29">
        <v>141.13999999999999</v>
      </c>
      <c r="AD355" s="29">
        <v>25.12</v>
      </c>
      <c r="AE355" s="29">
        <v>70.38</v>
      </c>
      <c r="AF355" s="29">
        <v>151.16</v>
      </c>
      <c r="AG355" s="29">
        <v>238.72</v>
      </c>
      <c r="AH355" s="29">
        <v>493.04</v>
      </c>
      <c r="AI355" s="29">
        <v>745.53</v>
      </c>
      <c r="AJ355" s="29">
        <v>215.44</v>
      </c>
      <c r="AK355" s="29">
        <v>144.33000000000001</v>
      </c>
      <c r="AL355" s="29">
        <v>231.93</v>
      </c>
      <c r="AM355" s="29">
        <v>528.07000000000005</v>
      </c>
      <c r="AN355" s="29">
        <v>393.8</v>
      </c>
      <c r="AO355" s="29">
        <v>125.54</v>
      </c>
      <c r="AP355" s="29">
        <v>555.32000000000005</v>
      </c>
      <c r="AQ355" s="29">
        <v>1431.61</v>
      </c>
      <c r="AR355" s="29">
        <v>835.94</v>
      </c>
      <c r="AS355" s="29">
        <v>193.04</v>
      </c>
      <c r="AT355" s="29">
        <v>392.43</v>
      </c>
      <c r="AU355" s="29">
        <v>3210.99</v>
      </c>
      <c r="AV355" s="29">
        <v>1207.75</v>
      </c>
      <c r="AW355" s="29">
        <v>757.36</v>
      </c>
      <c r="AX355" s="29">
        <v>2748.07</v>
      </c>
      <c r="AY355" s="29">
        <v>516.91999999999996</v>
      </c>
      <c r="AZ355" s="29">
        <v>1843.35</v>
      </c>
      <c r="BA355" s="29">
        <v>2522.15</v>
      </c>
      <c r="BB355" s="29">
        <v>1069.94</v>
      </c>
      <c r="BC355" s="29">
        <v>256.57</v>
      </c>
      <c r="BD355" s="29">
        <v>142.18</v>
      </c>
      <c r="BE355" s="29">
        <v>1291.9100000000001</v>
      </c>
      <c r="BG355" s="29">
        <v>1013.47</v>
      </c>
      <c r="BH355" s="29">
        <v>585.73</v>
      </c>
      <c r="BI355" s="29">
        <v>1976.66</v>
      </c>
      <c r="BJ355" s="29">
        <v>2504.42</v>
      </c>
      <c r="BK355" s="29">
        <v>1604.11</v>
      </c>
      <c r="BL355" s="29">
        <v>2207.25</v>
      </c>
      <c r="BM355" s="29">
        <v>158.97999999999999</v>
      </c>
      <c r="BN355" s="29">
        <v>1111.23</v>
      </c>
      <c r="BO355" s="29">
        <v>1093.46</v>
      </c>
      <c r="BP355" s="29">
        <v>2268.44</v>
      </c>
      <c r="BQ355" s="29">
        <v>876.04</v>
      </c>
      <c r="BR355" s="29">
        <v>787.52</v>
      </c>
      <c r="BS355" s="29">
        <v>296.58999999999997</v>
      </c>
      <c r="BT355" s="29">
        <v>244.25</v>
      </c>
      <c r="BU355" s="29">
        <v>2622.45</v>
      </c>
      <c r="BV355" s="29">
        <v>159.65</v>
      </c>
      <c r="BW355" s="29">
        <v>117.6</v>
      </c>
      <c r="BX355" s="29">
        <v>608.01</v>
      </c>
      <c r="CC355" s="29">
        <v>294.16000000000003</v>
      </c>
      <c r="CD355" s="29">
        <v>478.84</v>
      </c>
      <c r="CE355" s="29">
        <v>87.71</v>
      </c>
      <c r="CF355" s="29">
        <v>90.9</v>
      </c>
      <c r="CG355" s="29">
        <v>373.27</v>
      </c>
    </row>
    <row r="356" spans="1:85" x14ac:dyDescent="0.2">
      <c r="A356" s="32" t="s">
        <v>584</v>
      </c>
      <c r="B356" s="29">
        <v>50849.01</v>
      </c>
      <c r="C356" s="28"/>
      <c r="D356" s="29">
        <v>1214.6099999999999</v>
      </c>
      <c r="E356" s="29">
        <v>1748.89</v>
      </c>
      <c r="F356" s="29">
        <v>8685.39</v>
      </c>
      <c r="G356" s="29">
        <v>3586.14</v>
      </c>
      <c r="H356" s="29">
        <v>2132.13</v>
      </c>
      <c r="I356" s="29">
        <v>3119.16</v>
      </c>
      <c r="J356" s="29">
        <v>5202.09</v>
      </c>
      <c r="K356" s="29">
        <v>2944.17</v>
      </c>
      <c r="L356" s="29">
        <v>1118.22</v>
      </c>
      <c r="M356" s="29">
        <v>6350.86</v>
      </c>
      <c r="N356" s="29">
        <v>3696.35</v>
      </c>
      <c r="O356" s="29">
        <v>1070.42</v>
      </c>
      <c r="P356" s="29">
        <v>4242.82</v>
      </c>
      <c r="Q356" s="29">
        <v>3566.26</v>
      </c>
      <c r="U356" s="29">
        <v>1145.25</v>
      </c>
      <c r="V356" s="29">
        <v>327.68</v>
      </c>
      <c r="X356" s="29">
        <v>1148.3599999999999</v>
      </c>
      <c r="Y356" s="29">
        <v>25.68</v>
      </c>
      <c r="Z356" s="29">
        <v>40.56</v>
      </c>
      <c r="AA356" s="29">
        <v>1748.89</v>
      </c>
      <c r="AB356" s="29">
        <v>1282.21</v>
      </c>
      <c r="AC356" s="29">
        <v>159.33000000000001</v>
      </c>
      <c r="AD356" s="29">
        <v>56.98</v>
      </c>
      <c r="AE356" s="29">
        <v>132.5</v>
      </c>
      <c r="AF356" s="29">
        <v>144.80000000000001</v>
      </c>
      <c r="AG356" s="29">
        <v>255.81</v>
      </c>
      <c r="AH356" s="29">
        <v>582.54</v>
      </c>
      <c r="AI356" s="29">
        <v>764.68</v>
      </c>
      <c r="AJ356" s="29">
        <v>158.91999999999999</v>
      </c>
      <c r="AK356" s="29">
        <v>158.12</v>
      </c>
      <c r="AL356" s="29">
        <v>200.77</v>
      </c>
      <c r="AM356" s="29">
        <v>419.21</v>
      </c>
      <c r="AN356" s="29">
        <v>392.88</v>
      </c>
      <c r="AO356" s="29">
        <v>161.19999999999999</v>
      </c>
      <c r="AP356" s="29">
        <v>562.19000000000005</v>
      </c>
      <c r="AQ356" s="29">
        <v>1600.78</v>
      </c>
      <c r="AR356" s="29">
        <v>908.87</v>
      </c>
      <c r="AS356" s="29">
        <v>283.83</v>
      </c>
      <c r="AT356" s="29">
        <v>459.78</v>
      </c>
      <c r="AU356" s="29">
        <v>3586.14</v>
      </c>
      <c r="AV356" s="29">
        <v>1465.97</v>
      </c>
      <c r="AW356" s="29">
        <v>666.16</v>
      </c>
      <c r="AX356" s="29">
        <v>3119.16</v>
      </c>
      <c r="AY356" s="29">
        <v>583.1</v>
      </c>
      <c r="AZ356" s="29">
        <v>2164.08</v>
      </c>
      <c r="BA356" s="29">
        <v>2454.9</v>
      </c>
      <c r="BB356" s="29">
        <v>1182.03</v>
      </c>
      <c r="BC356" s="29">
        <v>333.85</v>
      </c>
      <c r="BD356" s="29">
        <v>-55.53</v>
      </c>
      <c r="BE356" s="29">
        <v>1135.73</v>
      </c>
      <c r="BG356" s="29">
        <v>1118.22</v>
      </c>
      <c r="BH356" s="29">
        <v>599.91999999999996</v>
      </c>
      <c r="BI356" s="29">
        <v>1906.54</v>
      </c>
      <c r="BJ356" s="29">
        <v>2620.21</v>
      </c>
      <c r="BK356" s="29">
        <v>1224.19</v>
      </c>
      <c r="BL356" s="29">
        <v>2364.7199999999998</v>
      </c>
      <c r="BM356" s="29">
        <v>161.96</v>
      </c>
      <c r="BN356" s="29">
        <v>1169.67</v>
      </c>
      <c r="BO356" s="29">
        <v>1070.42</v>
      </c>
      <c r="BP356" s="29">
        <v>2115.5300000000002</v>
      </c>
      <c r="BQ356" s="29">
        <v>877.79</v>
      </c>
      <c r="BR356" s="29">
        <v>687.81</v>
      </c>
      <c r="BS356" s="29">
        <v>328.19</v>
      </c>
      <c r="BT356" s="29">
        <v>233.51</v>
      </c>
      <c r="BU356" s="29">
        <v>2689.25</v>
      </c>
      <c r="BV356" s="29">
        <v>125.52</v>
      </c>
      <c r="BW356" s="29">
        <v>126.64</v>
      </c>
      <c r="BX356" s="29">
        <v>624.85</v>
      </c>
      <c r="CC356" s="29">
        <v>329.32</v>
      </c>
      <c r="CD356" s="29">
        <v>815.93</v>
      </c>
      <c r="CE356" s="29">
        <v>90.29</v>
      </c>
      <c r="CF356" s="29">
        <v>87.39</v>
      </c>
      <c r="CG356" s="29">
        <v>150.01</v>
      </c>
    </row>
    <row r="357" spans="1:85" x14ac:dyDescent="0.2">
      <c r="A357" s="32" t="s">
        <v>588</v>
      </c>
      <c r="B357" s="29">
        <v>46451.15</v>
      </c>
      <c r="C357" s="28"/>
      <c r="D357" s="29">
        <v>1162.18</v>
      </c>
      <c r="E357" s="29">
        <v>1214.6400000000001</v>
      </c>
      <c r="F357" s="29">
        <v>6637.39</v>
      </c>
      <c r="G357" s="29">
        <v>2811.97</v>
      </c>
      <c r="H357" s="29">
        <v>2369.7800000000002</v>
      </c>
      <c r="I357" s="29">
        <v>3012.38</v>
      </c>
      <c r="J357" s="29">
        <v>4609.32</v>
      </c>
      <c r="K357" s="29">
        <v>2664.39</v>
      </c>
      <c r="L357" s="29">
        <v>1322.2</v>
      </c>
      <c r="M357" s="29">
        <v>6509.13</v>
      </c>
      <c r="N357" s="29">
        <v>3298.04</v>
      </c>
      <c r="O357" s="29">
        <v>1043.4000000000001</v>
      </c>
      <c r="P357" s="29">
        <v>4379.6400000000003</v>
      </c>
      <c r="Q357" s="29">
        <v>3194.36</v>
      </c>
      <c r="U357" s="29">
        <v>900.33</v>
      </c>
      <c r="V357" s="29">
        <v>445.09</v>
      </c>
      <c r="X357" s="29">
        <v>1098.8800000000001</v>
      </c>
      <c r="Y357" s="29">
        <v>23.7</v>
      </c>
      <c r="Z357" s="29">
        <v>39.6</v>
      </c>
      <c r="AA357" s="29">
        <v>1214.6400000000001</v>
      </c>
      <c r="AB357" s="29">
        <v>1085.27</v>
      </c>
      <c r="AC357" s="29">
        <v>105.89</v>
      </c>
      <c r="AD357" s="29">
        <v>19.29</v>
      </c>
      <c r="AE357" s="29">
        <v>90.87</v>
      </c>
      <c r="AF357" s="29">
        <v>101.28</v>
      </c>
      <c r="AG357" s="29">
        <v>170.16</v>
      </c>
      <c r="AH357" s="29">
        <v>388.43</v>
      </c>
      <c r="AI357" s="29">
        <v>-475.94</v>
      </c>
      <c r="AJ357" s="29">
        <v>176.45</v>
      </c>
      <c r="AK357" s="29">
        <v>107.09</v>
      </c>
      <c r="AL357" s="29">
        <v>214.61</v>
      </c>
      <c r="AM357" s="29">
        <v>542.33000000000004</v>
      </c>
      <c r="AN357" s="29">
        <v>341.13</v>
      </c>
      <c r="AO357" s="29">
        <v>133.81</v>
      </c>
      <c r="AP357" s="29">
        <v>556.84</v>
      </c>
      <c r="AQ357" s="29">
        <v>1715.19</v>
      </c>
      <c r="AR357" s="29">
        <v>898.55</v>
      </c>
      <c r="AS357" s="29">
        <v>247.78</v>
      </c>
      <c r="AT357" s="29">
        <v>218.36</v>
      </c>
      <c r="AU357" s="29">
        <v>2811.97</v>
      </c>
      <c r="AV357" s="29">
        <v>2131.2800000000002</v>
      </c>
      <c r="AW357" s="29">
        <v>238.5</v>
      </c>
      <c r="AX357" s="29">
        <v>3012.38</v>
      </c>
      <c r="AY357" s="29">
        <v>412.68</v>
      </c>
      <c r="AZ357" s="29">
        <v>2084.73</v>
      </c>
      <c r="BA357" s="29">
        <v>2111.91</v>
      </c>
      <c r="BB357" s="29">
        <v>993.17</v>
      </c>
      <c r="BC357" s="29">
        <v>146.71</v>
      </c>
      <c r="BD357" s="29">
        <v>70.67</v>
      </c>
      <c r="BE357" s="29">
        <v>1139.4000000000001</v>
      </c>
      <c r="BG357" s="29">
        <v>1322.2</v>
      </c>
      <c r="BH357" s="29">
        <v>591.9</v>
      </c>
      <c r="BI357" s="29">
        <v>1838.46</v>
      </c>
      <c r="BJ357" s="29">
        <v>2599.15</v>
      </c>
      <c r="BK357" s="29">
        <v>1479.62</v>
      </c>
      <c r="BL357" s="29">
        <v>2161.65</v>
      </c>
      <c r="BM357" s="29">
        <v>157.99</v>
      </c>
      <c r="BN357" s="29">
        <v>978.4</v>
      </c>
      <c r="BO357" s="29">
        <v>1043.4000000000001</v>
      </c>
      <c r="BP357" s="29">
        <v>2076.2399999999998</v>
      </c>
      <c r="BQ357" s="29">
        <v>1039.3599999999999</v>
      </c>
      <c r="BR357" s="29">
        <v>707.13</v>
      </c>
      <c r="BS357" s="29">
        <v>341.01</v>
      </c>
      <c r="BT357" s="29">
        <v>215.91</v>
      </c>
      <c r="BU357" s="29">
        <v>2328.11</v>
      </c>
      <c r="BV357" s="29">
        <v>113.91</v>
      </c>
      <c r="BW357" s="29">
        <v>122.58</v>
      </c>
      <c r="BX357" s="29">
        <v>629.75</v>
      </c>
      <c r="CC357" s="29">
        <v>349.34</v>
      </c>
      <c r="CD357" s="29">
        <v>551</v>
      </c>
      <c r="CE357" s="29">
        <v>50.77</v>
      </c>
      <c r="CF357" s="29">
        <v>87.48</v>
      </c>
      <c r="CG357" s="29">
        <v>306.85000000000002</v>
      </c>
    </row>
  </sheetData>
  <phoneticPr fontId="11" type="noConversion"/>
  <hyperlinks>
    <hyperlink ref="A1" location="Contents!A1" display="Return to contents"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56"/>
  <sheetViews>
    <sheetView workbookViewId="0">
      <pane xSplit="1" ySplit="3" topLeftCell="B336" activePane="bottomRight" state="frozen"/>
      <selection pane="topRight" activeCell="B1" sqref="B1"/>
      <selection pane="bottomLeft" activeCell="A4" sqref="A4"/>
      <selection pane="bottomRight" activeCell="K356" sqref="K356"/>
    </sheetView>
  </sheetViews>
  <sheetFormatPr defaultColWidth="9.140625" defaultRowHeight="12.75" x14ac:dyDescent="0.2"/>
  <cols>
    <col min="1" max="1" width="16.5703125" style="1" customWidth="1"/>
    <col min="2" max="14" width="11.85546875" style="1" customWidth="1"/>
    <col min="15" max="15" width="1.85546875" style="1" customWidth="1"/>
    <col min="16" max="16" width="11.85546875" style="1" customWidth="1"/>
    <col min="17" max="16384" width="9.140625" style="1"/>
  </cols>
  <sheetData>
    <row r="1" spans="1:16" x14ac:dyDescent="0.2">
      <c r="A1" s="5" t="s">
        <v>0</v>
      </c>
    </row>
    <row r="2" spans="1:16" ht="63.75" x14ac:dyDescent="0.2">
      <c r="A2" s="22" t="s">
        <v>550</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2">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2">
      <c r="A4" s="24">
        <v>1950</v>
      </c>
      <c r="B4" s="27">
        <f t="shared" ref="B4:B35" ca="1" si="0">SUM(OFFSET(B$76,$O4,0,4,1))</f>
        <v>215.19000000000003</v>
      </c>
      <c r="C4" s="27">
        <f t="shared" ref="C4:N4" ca="1" si="1">SUM(OFFSET(C$76,$O4,0,4,1))</f>
        <v>87.85</v>
      </c>
      <c r="D4" s="27">
        <f t="shared" ca="1" si="1"/>
        <v>4.01</v>
      </c>
      <c r="E4" s="27">
        <f t="shared" ca="1" si="1"/>
        <v>215.55999999999997</v>
      </c>
      <c r="F4" s="27">
        <f t="shared" ca="1" si="1"/>
        <v>0</v>
      </c>
      <c r="G4" s="27">
        <f t="shared" ca="1" si="1"/>
        <v>37.72</v>
      </c>
      <c r="H4" s="27">
        <f t="shared" ca="1" si="1"/>
        <v>603.91</v>
      </c>
      <c r="I4" s="27">
        <f t="shared" ca="1" si="1"/>
        <v>32</v>
      </c>
      <c r="J4" s="27">
        <f t="shared" ca="1" si="1"/>
        <v>0</v>
      </c>
      <c r="K4" s="27">
        <f t="shared" ca="1" si="1"/>
        <v>4.01</v>
      </c>
      <c r="L4" s="27">
        <f t="shared" ca="1" si="1"/>
        <v>0</v>
      </c>
      <c r="M4" s="27">
        <f t="shared" ca="1" si="1"/>
        <v>0</v>
      </c>
      <c r="N4" s="27">
        <f t="shared" ca="1" si="1"/>
        <v>0</v>
      </c>
      <c r="O4" s="25">
        <f>0</f>
        <v>0</v>
      </c>
      <c r="P4" s="27">
        <f t="shared" ref="P4:P35" ca="1" si="2">SUM(OFFSET(P$76,$O4,0,4,1))</f>
        <v>1200.24</v>
      </c>
    </row>
    <row r="5" spans="1:16" x14ac:dyDescent="0.2">
      <c r="A5" s="24">
        <v>1951</v>
      </c>
      <c r="B5" s="27">
        <f t="shared" ca="1" si="0"/>
        <v>231.72</v>
      </c>
      <c r="C5" s="27">
        <f t="shared" ref="C5:N14" ca="1" si="3">SUM(OFFSET(C$76,$O5,0,4,1))</f>
        <v>86.52000000000001</v>
      </c>
      <c r="D5" s="27">
        <f t="shared" ca="1" si="3"/>
        <v>4.05</v>
      </c>
      <c r="E5" s="27">
        <f t="shared" ca="1" si="3"/>
        <v>206</v>
      </c>
      <c r="F5" s="27">
        <f t="shared" ca="1" si="3"/>
        <v>0</v>
      </c>
      <c r="G5" s="27">
        <f t="shared" ca="1" si="3"/>
        <v>43.5</v>
      </c>
      <c r="H5" s="27">
        <f t="shared" ca="1" si="3"/>
        <v>710.65000000000009</v>
      </c>
      <c r="I5" s="27">
        <f t="shared" ca="1" si="3"/>
        <v>34</v>
      </c>
      <c r="J5" s="27">
        <f t="shared" ca="1" si="3"/>
        <v>0</v>
      </c>
      <c r="K5" s="27">
        <f t="shared" ca="1" si="3"/>
        <v>5.01</v>
      </c>
      <c r="L5" s="27">
        <f t="shared" ca="1" si="3"/>
        <v>0</v>
      </c>
      <c r="M5" s="27">
        <f t="shared" ca="1" si="3"/>
        <v>0</v>
      </c>
      <c r="N5" s="27">
        <f t="shared" ca="1" si="3"/>
        <v>0</v>
      </c>
      <c r="O5" s="25">
        <f>O4+4</f>
        <v>4</v>
      </c>
      <c r="P5" s="27">
        <f t="shared" ca="1" si="2"/>
        <v>1321.45</v>
      </c>
    </row>
    <row r="6" spans="1:16" x14ac:dyDescent="0.2">
      <c r="A6" s="24">
        <v>1952</v>
      </c>
      <c r="B6" s="27">
        <f t="shared" ca="1" si="0"/>
        <v>265.83000000000004</v>
      </c>
      <c r="C6" s="27">
        <f t="shared" ca="1" si="3"/>
        <v>99.660000000000011</v>
      </c>
      <c r="D6" s="27">
        <f t="shared" ca="1" si="3"/>
        <v>4.2700000000000005</v>
      </c>
      <c r="E6" s="27">
        <f t="shared" ca="1" si="3"/>
        <v>219.03</v>
      </c>
      <c r="F6" s="27">
        <f t="shared" ca="1" si="3"/>
        <v>0</v>
      </c>
      <c r="G6" s="27">
        <f t="shared" ca="1" si="3"/>
        <v>47.5</v>
      </c>
      <c r="H6" s="27">
        <f t="shared" ca="1" si="3"/>
        <v>749.53</v>
      </c>
      <c r="I6" s="27">
        <f t="shared" ca="1" si="3"/>
        <v>37.01</v>
      </c>
      <c r="J6" s="27">
        <f t="shared" ca="1" si="3"/>
        <v>0</v>
      </c>
      <c r="K6" s="27">
        <f t="shared" ca="1" si="3"/>
        <v>5</v>
      </c>
      <c r="L6" s="27">
        <f t="shared" ca="1" si="3"/>
        <v>0</v>
      </c>
      <c r="M6" s="27">
        <f t="shared" ca="1" si="3"/>
        <v>0</v>
      </c>
      <c r="N6" s="27">
        <f t="shared" ca="1" si="3"/>
        <v>0</v>
      </c>
      <c r="O6" s="25">
        <f t="shared" ref="O6:O69" si="4">O5+4</f>
        <v>8</v>
      </c>
      <c r="P6" s="27">
        <f t="shared" ca="1" si="2"/>
        <v>1427.8100000000002</v>
      </c>
    </row>
    <row r="7" spans="1:16" x14ac:dyDescent="0.2">
      <c r="A7" s="24">
        <v>1953</v>
      </c>
      <c r="B7" s="27">
        <f t="shared" ca="1" si="0"/>
        <v>282.46000000000004</v>
      </c>
      <c r="C7" s="27">
        <f t="shared" ca="1" si="3"/>
        <v>116.21999999999998</v>
      </c>
      <c r="D7" s="27">
        <f t="shared" ca="1" si="3"/>
        <v>4.6099999999999994</v>
      </c>
      <c r="E7" s="27">
        <f t="shared" ca="1" si="3"/>
        <v>251.69</v>
      </c>
      <c r="F7" s="27">
        <f t="shared" ca="1" si="3"/>
        <v>0</v>
      </c>
      <c r="G7" s="27">
        <f t="shared" ca="1" si="3"/>
        <v>52.53</v>
      </c>
      <c r="H7" s="27">
        <f t="shared" ca="1" si="3"/>
        <v>778.91000000000008</v>
      </c>
      <c r="I7" s="27">
        <f t="shared" ca="1" si="3"/>
        <v>38</v>
      </c>
      <c r="J7" s="27">
        <f t="shared" ca="1" si="3"/>
        <v>0</v>
      </c>
      <c r="K7" s="27">
        <f t="shared" ca="1" si="3"/>
        <v>6</v>
      </c>
      <c r="L7" s="27">
        <f t="shared" ca="1" si="3"/>
        <v>0</v>
      </c>
      <c r="M7" s="27">
        <f t="shared" ca="1" si="3"/>
        <v>0</v>
      </c>
      <c r="N7" s="27">
        <f t="shared" ca="1" si="3"/>
        <v>0</v>
      </c>
      <c r="O7" s="25">
        <f t="shared" si="4"/>
        <v>12</v>
      </c>
      <c r="P7" s="27">
        <f t="shared" ca="1" si="2"/>
        <v>1530.4199999999998</v>
      </c>
    </row>
    <row r="8" spans="1:16" x14ac:dyDescent="0.2">
      <c r="A8" s="24">
        <v>1954</v>
      </c>
      <c r="B8" s="27">
        <f t="shared" ca="1" si="0"/>
        <v>316.85000000000002</v>
      </c>
      <c r="C8" s="27">
        <f t="shared" ca="1" si="3"/>
        <v>124.03999999999999</v>
      </c>
      <c r="D8" s="27">
        <f t="shared" ca="1" si="3"/>
        <v>4.84</v>
      </c>
      <c r="E8" s="27">
        <f t="shared" ca="1" si="3"/>
        <v>266.34999999999997</v>
      </c>
      <c r="F8" s="27">
        <f t="shared" ca="1" si="3"/>
        <v>0</v>
      </c>
      <c r="G8" s="27">
        <f t="shared" ca="1" si="3"/>
        <v>58.050000000000004</v>
      </c>
      <c r="H8" s="27">
        <f t="shared" ca="1" si="3"/>
        <v>880.43000000000006</v>
      </c>
      <c r="I8" s="27">
        <f t="shared" ca="1" si="3"/>
        <v>39</v>
      </c>
      <c r="J8" s="27">
        <f t="shared" ca="1" si="3"/>
        <v>0</v>
      </c>
      <c r="K8" s="27">
        <f t="shared" ca="1" si="3"/>
        <v>6.0000000000000009</v>
      </c>
      <c r="L8" s="27">
        <f t="shared" ca="1" si="3"/>
        <v>0</v>
      </c>
      <c r="M8" s="27">
        <f t="shared" ca="1" si="3"/>
        <v>0</v>
      </c>
      <c r="N8" s="27">
        <f t="shared" ca="1" si="3"/>
        <v>0</v>
      </c>
      <c r="O8" s="25">
        <f t="shared" si="4"/>
        <v>16</v>
      </c>
      <c r="P8" s="27">
        <f t="shared" ca="1" si="2"/>
        <v>1695.56</v>
      </c>
    </row>
    <row r="9" spans="1:16" x14ac:dyDescent="0.2">
      <c r="A9" s="24">
        <v>1955</v>
      </c>
      <c r="B9" s="27">
        <f t="shared" ca="1" si="0"/>
        <v>401.21000000000004</v>
      </c>
      <c r="C9" s="27">
        <f t="shared" ca="1" si="3"/>
        <v>139.76000000000002</v>
      </c>
      <c r="D9" s="27">
        <f t="shared" ca="1" si="3"/>
        <v>6.3</v>
      </c>
      <c r="E9" s="27">
        <f t="shared" ca="1" si="3"/>
        <v>297.88</v>
      </c>
      <c r="F9" s="27">
        <f t="shared" ca="1" si="3"/>
        <v>0</v>
      </c>
      <c r="G9" s="27">
        <f t="shared" ca="1" si="3"/>
        <v>74.19</v>
      </c>
      <c r="H9" s="27">
        <f t="shared" ca="1" si="3"/>
        <v>990.82</v>
      </c>
      <c r="I9" s="27">
        <f t="shared" ca="1" si="3"/>
        <v>39</v>
      </c>
      <c r="J9" s="27">
        <f t="shared" ca="1" si="3"/>
        <v>170.72</v>
      </c>
      <c r="K9" s="27">
        <f t="shared" ca="1" si="3"/>
        <v>6</v>
      </c>
      <c r="L9" s="27">
        <f t="shared" ca="1" si="3"/>
        <v>0</v>
      </c>
      <c r="M9" s="27">
        <f t="shared" ca="1" si="3"/>
        <v>0</v>
      </c>
      <c r="N9" s="27">
        <f t="shared" ca="1" si="3"/>
        <v>0</v>
      </c>
      <c r="O9" s="25">
        <f t="shared" si="4"/>
        <v>20</v>
      </c>
      <c r="P9" s="27">
        <f t="shared" ca="1" si="2"/>
        <v>2125.87</v>
      </c>
    </row>
    <row r="10" spans="1:16" x14ac:dyDescent="0.2">
      <c r="A10" s="24">
        <v>1956</v>
      </c>
      <c r="B10" s="27">
        <f t="shared" ca="1" si="0"/>
        <v>490.82000000000005</v>
      </c>
      <c r="C10" s="27">
        <f t="shared" ca="1" si="3"/>
        <v>154.15</v>
      </c>
      <c r="D10" s="27">
        <f t="shared" ca="1" si="3"/>
        <v>7.07</v>
      </c>
      <c r="E10" s="27">
        <f t="shared" ca="1" si="3"/>
        <v>345.91999999999996</v>
      </c>
      <c r="F10" s="27">
        <f t="shared" ca="1" si="3"/>
        <v>0</v>
      </c>
      <c r="G10" s="27">
        <f t="shared" ca="1" si="3"/>
        <v>83.13</v>
      </c>
      <c r="H10" s="27">
        <f t="shared" ca="1" si="3"/>
        <v>1081.54</v>
      </c>
      <c r="I10" s="27">
        <f t="shared" ca="1" si="3"/>
        <v>40</v>
      </c>
      <c r="J10" s="27">
        <f t="shared" ca="1" si="3"/>
        <v>192.45999999999998</v>
      </c>
      <c r="K10" s="27">
        <f t="shared" ca="1" si="3"/>
        <v>6.99</v>
      </c>
      <c r="L10" s="27">
        <f t="shared" ca="1" si="3"/>
        <v>0</v>
      </c>
      <c r="M10" s="27">
        <f t="shared" ca="1" si="3"/>
        <v>0</v>
      </c>
      <c r="N10" s="27">
        <f t="shared" ca="1" si="3"/>
        <v>0</v>
      </c>
      <c r="O10" s="25">
        <f t="shared" si="4"/>
        <v>24</v>
      </c>
      <c r="P10" s="27">
        <f t="shared" ca="1" si="2"/>
        <v>2402.0699999999997</v>
      </c>
    </row>
    <row r="11" spans="1:16" x14ac:dyDescent="0.2">
      <c r="A11" s="24">
        <v>1957</v>
      </c>
      <c r="B11" s="27">
        <f t="shared" ca="1" si="0"/>
        <v>534.01</v>
      </c>
      <c r="C11" s="27">
        <f t="shared" ca="1" si="3"/>
        <v>174.54000000000002</v>
      </c>
      <c r="D11" s="27">
        <f t="shared" ca="1" si="3"/>
        <v>7.1300000000000008</v>
      </c>
      <c r="E11" s="27">
        <f t="shared" ca="1" si="3"/>
        <v>420.31</v>
      </c>
      <c r="F11" s="27">
        <f t="shared" ca="1" si="3"/>
        <v>0</v>
      </c>
      <c r="G11" s="27">
        <f t="shared" ca="1" si="3"/>
        <v>90.22</v>
      </c>
      <c r="H11" s="27">
        <f t="shared" ca="1" si="3"/>
        <v>1190.6099999999999</v>
      </c>
      <c r="I11" s="27">
        <f t="shared" ca="1" si="3"/>
        <v>41.99</v>
      </c>
      <c r="J11" s="27">
        <f t="shared" ca="1" si="3"/>
        <v>217.37</v>
      </c>
      <c r="K11" s="27">
        <f t="shared" ca="1" si="3"/>
        <v>7</v>
      </c>
      <c r="L11" s="27">
        <f t="shared" ca="1" si="3"/>
        <v>0</v>
      </c>
      <c r="M11" s="27">
        <f t="shared" ca="1" si="3"/>
        <v>0</v>
      </c>
      <c r="N11" s="27">
        <f t="shared" ca="1" si="3"/>
        <v>0</v>
      </c>
      <c r="O11" s="25">
        <f t="shared" si="4"/>
        <v>28</v>
      </c>
      <c r="P11" s="27">
        <f t="shared" ca="1" si="2"/>
        <v>2683.18</v>
      </c>
    </row>
    <row r="12" spans="1:16" x14ac:dyDescent="0.2">
      <c r="A12" s="24">
        <v>1958</v>
      </c>
      <c r="B12" s="27">
        <f t="shared" ca="1" si="0"/>
        <v>549.1</v>
      </c>
      <c r="C12" s="27">
        <f t="shared" ca="1" si="3"/>
        <v>173.20999999999998</v>
      </c>
      <c r="D12" s="27">
        <f t="shared" ca="1" si="3"/>
        <v>7.5399999999999991</v>
      </c>
      <c r="E12" s="27">
        <f t="shared" ca="1" si="3"/>
        <v>454.99</v>
      </c>
      <c r="F12" s="27">
        <f t="shared" ca="1" si="3"/>
        <v>0</v>
      </c>
      <c r="G12" s="27">
        <f t="shared" ca="1" si="3"/>
        <v>96.32</v>
      </c>
      <c r="H12" s="27">
        <f t="shared" ca="1" si="3"/>
        <v>1231.07</v>
      </c>
      <c r="I12" s="27">
        <f t="shared" ca="1" si="3"/>
        <v>43.01</v>
      </c>
      <c r="J12" s="27">
        <f t="shared" ca="1" si="3"/>
        <v>242.69</v>
      </c>
      <c r="K12" s="27">
        <f t="shared" ca="1" si="3"/>
        <v>7.9899999999999993</v>
      </c>
      <c r="L12" s="27">
        <f t="shared" ca="1" si="3"/>
        <v>0</v>
      </c>
      <c r="M12" s="27">
        <f t="shared" ca="1" si="3"/>
        <v>0</v>
      </c>
      <c r="N12" s="27">
        <f t="shared" ca="1" si="3"/>
        <v>0</v>
      </c>
      <c r="O12" s="25">
        <f t="shared" si="4"/>
        <v>32</v>
      </c>
      <c r="P12" s="27">
        <f t="shared" ca="1" si="2"/>
        <v>2805.92</v>
      </c>
    </row>
    <row r="13" spans="1:16" x14ac:dyDescent="0.2">
      <c r="A13" s="24">
        <v>1959</v>
      </c>
      <c r="B13" s="27">
        <f t="shared" ca="1" si="0"/>
        <v>573.78</v>
      </c>
      <c r="C13" s="27">
        <f t="shared" ca="1" si="3"/>
        <v>172.71999999999997</v>
      </c>
      <c r="D13" s="27">
        <f t="shared" ca="1" si="3"/>
        <v>8.1499999999999986</v>
      </c>
      <c r="E13" s="27">
        <f t="shared" ca="1" si="3"/>
        <v>464.91</v>
      </c>
      <c r="F13" s="27">
        <f t="shared" ca="1" si="3"/>
        <v>0</v>
      </c>
      <c r="G13" s="27">
        <f t="shared" ca="1" si="3"/>
        <v>113.62</v>
      </c>
      <c r="H13" s="27">
        <f t="shared" ca="1" si="3"/>
        <v>1301.8800000000001</v>
      </c>
      <c r="I13" s="27">
        <f t="shared" ca="1" si="3"/>
        <v>43</v>
      </c>
      <c r="J13" s="27">
        <f t="shared" ca="1" si="3"/>
        <v>281.77999999999997</v>
      </c>
      <c r="K13" s="27">
        <f t="shared" ca="1" si="3"/>
        <v>8</v>
      </c>
      <c r="L13" s="27">
        <f t="shared" ca="1" si="3"/>
        <v>0</v>
      </c>
      <c r="M13" s="27">
        <f t="shared" ca="1" si="3"/>
        <v>0</v>
      </c>
      <c r="N13" s="27">
        <f t="shared" ca="1" si="3"/>
        <v>0</v>
      </c>
      <c r="O13" s="25">
        <f t="shared" si="4"/>
        <v>36</v>
      </c>
      <c r="P13" s="27">
        <f t="shared" ca="1" si="2"/>
        <v>2967.8500000000004</v>
      </c>
    </row>
    <row r="14" spans="1:16" x14ac:dyDescent="0.2">
      <c r="A14" s="24">
        <v>1960</v>
      </c>
      <c r="B14" s="27">
        <f t="shared" ca="1" si="0"/>
        <v>676.96</v>
      </c>
      <c r="C14" s="27">
        <f t="shared" ca="1" si="3"/>
        <v>171.57999999999998</v>
      </c>
      <c r="D14" s="27">
        <f t="shared" ca="1" si="3"/>
        <v>9.61</v>
      </c>
      <c r="E14" s="27">
        <f t="shared" ca="1" si="3"/>
        <v>529.80999999999995</v>
      </c>
      <c r="F14" s="27">
        <f t="shared" ca="1" si="3"/>
        <v>0</v>
      </c>
      <c r="G14" s="27">
        <f t="shared" ca="1" si="3"/>
        <v>125.89</v>
      </c>
      <c r="H14" s="27">
        <f t="shared" ca="1" si="3"/>
        <v>1397.79</v>
      </c>
      <c r="I14" s="27">
        <f t="shared" ca="1" si="3"/>
        <v>50</v>
      </c>
      <c r="J14" s="27">
        <f t="shared" ca="1" si="3"/>
        <v>324.18999999999994</v>
      </c>
      <c r="K14" s="27">
        <f t="shared" ca="1" si="3"/>
        <v>8.99</v>
      </c>
      <c r="L14" s="27">
        <f t="shared" ca="1" si="3"/>
        <v>0</v>
      </c>
      <c r="M14" s="27">
        <f t="shared" ca="1" si="3"/>
        <v>0</v>
      </c>
      <c r="N14" s="27">
        <f t="shared" ca="1" si="3"/>
        <v>0</v>
      </c>
      <c r="O14" s="25">
        <f t="shared" si="4"/>
        <v>40</v>
      </c>
      <c r="P14" s="27">
        <f t="shared" ca="1" si="2"/>
        <v>3294.79</v>
      </c>
    </row>
    <row r="15" spans="1:16" x14ac:dyDescent="0.2">
      <c r="A15" s="24">
        <v>1961</v>
      </c>
      <c r="B15" s="27">
        <f t="shared" ca="1" si="0"/>
        <v>793.18</v>
      </c>
      <c r="C15" s="27">
        <f t="shared" ref="C15:N24" ca="1" si="5">SUM(OFFSET(C$76,$O15,0,4,1))</f>
        <v>188.25</v>
      </c>
      <c r="D15" s="27">
        <f t="shared" ca="1" si="5"/>
        <v>11.379999999999999</v>
      </c>
      <c r="E15" s="27">
        <f t="shared" ca="1" si="5"/>
        <v>494.90999999999997</v>
      </c>
      <c r="F15" s="27">
        <f t="shared" ca="1" si="5"/>
        <v>0</v>
      </c>
      <c r="G15" s="27">
        <f t="shared" ca="1" si="5"/>
        <v>156.19999999999999</v>
      </c>
      <c r="H15" s="27">
        <f t="shared" ca="1" si="5"/>
        <v>1638.7399999999998</v>
      </c>
      <c r="I15" s="27">
        <f t="shared" ca="1" si="5"/>
        <v>51</v>
      </c>
      <c r="J15" s="27">
        <f t="shared" ca="1" si="5"/>
        <v>361.64</v>
      </c>
      <c r="K15" s="27">
        <f t="shared" ca="1" si="5"/>
        <v>8.01</v>
      </c>
      <c r="L15" s="27">
        <f t="shared" ca="1" si="5"/>
        <v>0</v>
      </c>
      <c r="M15" s="27">
        <f t="shared" ca="1" si="5"/>
        <v>0</v>
      </c>
      <c r="N15" s="27">
        <f t="shared" ca="1" si="5"/>
        <v>0</v>
      </c>
      <c r="O15" s="25">
        <f t="shared" si="4"/>
        <v>44</v>
      </c>
      <c r="P15" s="27">
        <f t="shared" ca="1" si="2"/>
        <v>3703.29</v>
      </c>
    </row>
    <row r="16" spans="1:16" x14ac:dyDescent="0.2">
      <c r="A16" s="24">
        <v>1962</v>
      </c>
      <c r="B16" s="27">
        <f t="shared" ca="1" si="0"/>
        <v>804.52</v>
      </c>
      <c r="C16" s="27">
        <f t="shared" ca="1" si="5"/>
        <v>201.78</v>
      </c>
      <c r="D16" s="27">
        <f t="shared" ca="1" si="5"/>
        <v>11.98</v>
      </c>
      <c r="E16" s="27">
        <f t="shared" ca="1" si="5"/>
        <v>430.92</v>
      </c>
      <c r="F16" s="27">
        <f t="shared" ca="1" si="5"/>
        <v>0</v>
      </c>
      <c r="G16" s="27">
        <f t="shared" ca="1" si="5"/>
        <v>177.68</v>
      </c>
      <c r="H16" s="27">
        <f t="shared" ca="1" si="5"/>
        <v>1628.74</v>
      </c>
      <c r="I16" s="27">
        <f t="shared" ca="1" si="5"/>
        <v>53.99</v>
      </c>
      <c r="J16" s="27">
        <f t="shared" ca="1" si="5"/>
        <v>383.55999999999995</v>
      </c>
      <c r="K16" s="27">
        <f t="shared" ca="1" si="5"/>
        <v>8</v>
      </c>
      <c r="L16" s="27">
        <f t="shared" ca="1" si="5"/>
        <v>0</v>
      </c>
      <c r="M16" s="27">
        <f t="shared" ca="1" si="5"/>
        <v>0</v>
      </c>
      <c r="N16" s="27">
        <f t="shared" ca="1" si="5"/>
        <v>0</v>
      </c>
      <c r="O16" s="25">
        <f t="shared" si="4"/>
        <v>48</v>
      </c>
      <c r="P16" s="27">
        <f t="shared" ca="1" si="2"/>
        <v>3701.1699999999996</v>
      </c>
    </row>
    <row r="17" spans="1:16" x14ac:dyDescent="0.2">
      <c r="A17" s="24">
        <v>1963</v>
      </c>
      <c r="B17" s="27">
        <f t="shared" ca="1" si="0"/>
        <v>788.5</v>
      </c>
      <c r="C17" s="27">
        <f t="shared" ca="1" si="5"/>
        <v>203.54000000000002</v>
      </c>
      <c r="D17" s="27">
        <f t="shared" ca="1" si="5"/>
        <v>12.39</v>
      </c>
      <c r="E17" s="27">
        <f t="shared" ca="1" si="5"/>
        <v>442.71</v>
      </c>
      <c r="F17" s="27">
        <f t="shared" ca="1" si="5"/>
        <v>0</v>
      </c>
      <c r="G17" s="27">
        <f t="shared" ca="1" si="5"/>
        <v>226.60999999999999</v>
      </c>
      <c r="H17" s="27">
        <f t="shared" ca="1" si="5"/>
        <v>1690.14</v>
      </c>
      <c r="I17" s="27">
        <f t="shared" ca="1" si="5"/>
        <v>54</v>
      </c>
      <c r="J17" s="27">
        <f t="shared" ca="1" si="5"/>
        <v>408.90999999999997</v>
      </c>
      <c r="K17" s="27">
        <f t="shared" ca="1" si="5"/>
        <v>8</v>
      </c>
      <c r="L17" s="27">
        <f t="shared" ca="1" si="5"/>
        <v>0</v>
      </c>
      <c r="M17" s="27">
        <f t="shared" ca="1" si="5"/>
        <v>0</v>
      </c>
      <c r="N17" s="27">
        <f t="shared" ca="1" si="5"/>
        <v>0</v>
      </c>
      <c r="O17" s="25">
        <f t="shared" si="4"/>
        <v>52</v>
      </c>
      <c r="P17" s="27">
        <f t="shared" ca="1" si="2"/>
        <v>3834.7999999999997</v>
      </c>
    </row>
    <row r="18" spans="1:16" x14ac:dyDescent="0.2">
      <c r="A18" s="24">
        <v>1964</v>
      </c>
      <c r="B18" s="27">
        <f t="shared" ca="1" si="0"/>
        <v>919.8</v>
      </c>
      <c r="C18" s="27">
        <f t="shared" ca="1" si="5"/>
        <v>248.53</v>
      </c>
      <c r="D18" s="27">
        <f t="shared" ca="1" si="5"/>
        <v>13.94</v>
      </c>
      <c r="E18" s="27">
        <f t="shared" ca="1" si="5"/>
        <v>553.1</v>
      </c>
      <c r="F18" s="27">
        <f t="shared" ca="1" si="5"/>
        <v>0</v>
      </c>
      <c r="G18" s="27">
        <f t="shared" ca="1" si="5"/>
        <v>293.26</v>
      </c>
      <c r="H18" s="27">
        <f t="shared" ca="1" si="5"/>
        <v>1915.64</v>
      </c>
      <c r="I18" s="27">
        <f t="shared" ca="1" si="5"/>
        <v>57</v>
      </c>
      <c r="J18" s="27">
        <f t="shared" ca="1" si="5"/>
        <v>435.02</v>
      </c>
      <c r="K18" s="27">
        <f t="shared" ca="1" si="5"/>
        <v>7.99</v>
      </c>
      <c r="L18" s="27">
        <f t="shared" ca="1" si="5"/>
        <v>0</v>
      </c>
      <c r="M18" s="27">
        <f t="shared" ca="1" si="5"/>
        <v>0</v>
      </c>
      <c r="N18" s="27">
        <f t="shared" ca="1" si="5"/>
        <v>0</v>
      </c>
      <c r="O18" s="25">
        <f t="shared" si="4"/>
        <v>56</v>
      </c>
      <c r="P18" s="27">
        <f t="shared" ca="1" si="2"/>
        <v>4444.3100000000004</v>
      </c>
    </row>
    <row r="19" spans="1:16" x14ac:dyDescent="0.2">
      <c r="A19" s="24">
        <v>1965</v>
      </c>
      <c r="B19" s="27">
        <f t="shared" ca="1" si="0"/>
        <v>1034.74</v>
      </c>
      <c r="C19" s="27">
        <f t="shared" ca="1" si="5"/>
        <v>284.58999999999997</v>
      </c>
      <c r="D19" s="27">
        <f t="shared" ca="1" si="5"/>
        <v>18.59</v>
      </c>
      <c r="E19" s="27">
        <f t="shared" ca="1" si="5"/>
        <v>550.05999999999995</v>
      </c>
      <c r="F19" s="27">
        <f t="shared" ca="1" si="5"/>
        <v>0</v>
      </c>
      <c r="G19" s="27">
        <f t="shared" ca="1" si="5"/>
        <v>364.97</v>
      </c>
      <c r="H19" s="27">
        <f t="shared" ca="1" si="5"/>
        <v>2136.2599999999998</v>
      </c>
      <c r="I19" s="27">
        <f t="shared" ca="1" si="5"/>
        <v>60.010000000000005</v>
      </c>
      <c r="J19" s="27">
        <f t="shared" ca="1" si="5"/>
        <v>480.03999999999996</v>
      </c>
      <c r="K19" s="27">
        <f t="shared" ca="1" si="5"/>
        <v>17</v>
      </c>
      <c r="L19" s="27">
        <f t="shared" ca="1" si="5"/>
        <v>0</v>
      </c>
      <c r="M19" s="27">
        <f t="shared" ca="1" si="5"/>
        <v>0</v>
      </c>
      <c r="N19" s="27">
        <f t="shared" ca="1" si="5"/>
        <v>0</v>
      </c>
      <c r="O19" s="25">
        <f t="shared" si="4"/>
        <v>60</v>
      </c>
      <c r="P19" s="27">
        <f t="shared" ca="1" si="2"/>
        <v>4946.21</v>
      </c>
    </row>
    <row r="20" spans="1:16" x14ac:dyDescent="0.2">
      <c r="A20" s="24">
        <v>1966</v>
      </c>
      <c r="B20" s="27">
        <f t="shared" ca="1" si="0"/>
        <v>1028.21</v>
      </c>
      <c r="C20" s="27">
        <f t="shared" ca="1" si="5"/>
        <v>311.09000000000003</v>
      </c>
      <c r="D20" s="27">
        <f t="shared" ca="1" si="5"/>
        <v>16.149999999999999</v>
      </c>
      <c r="E20" s="27">
        <f t="shared" ca="1" si="5"/>
        <v>504.3</v>
      </c>
      <c r="F20" s="27">
        <f t="shared" ca="1" si="5"/>
        <v>0</v>
      </c>
      <c r="G20" s="27">
        <f t="shared" ca="1" si="5"/>
        <v>469.67999999999995</v>
      </c>
      <c r="H20" s="27">
        <f t="shared" ca="1" si="5"/>
        <v>2312.9299999999998</v>
      </c>
      <c r="I20" s="27">
        <f t="shared" ca="1" si="5"/>
        <v>61.99</v>
      </c>
      <c r="J20" s="27">
        <f t="shared" ca="1" si="5"/>
        <v>520.33999999999992</v>
      </c>
      <c r="K20" s="27">
        <f t="shared" ca="1" si="5"/>
        <v>33</v>
      </c>
      <c r="L20" s="27">
        <f t="shared" ca="1" si="5"/>
        <v>0</v>
      </c>
      <c r="M20" s="27">
        <f t="shared" ca="1" si="5"/>
        <v>0</v>
      </c>
      <c r="N20" s="27">
        <f t="shared" ca="1" si="5"/>
        <v>0</v>
      </c>
      <c r="O20" s="25">
        <f t="shared" si="4"/>
        <v>64</v>
      </c>
      <c r="P20" s="27">
        <f t="shared" ca="1" si="2"/>
        <v>5257.68</v>
      </c>
    </row>
    <row r="21" spans="1:16" x14ac:dyDescent="0.2">
      <c r="A21" s="24">
        <v>1967</v>
      </c>
      <c r="B21" s="27">
        <f t="shared" ca="1" si="0"/>
        <v>1050.3500000000001</v>
      </c>
      <c r="C21" s="27">
        <f t="shared" ca="1" si="5"/>
        <v>361.01</v>
      </c>
      <c r="D21" s="27">
        <f t="shared" ca="1" si="5"/>
        <v>16.260000000000002</v>
      </c>
      <c r="E21" s="27">
        <f t="shared" ca="1" si="5"/>
        <v>590.61</v>
      </c>
      <c r="F21" s="27">
        <f t="shared" ca="1" si="5"/>
        <v>0</v>
      </c>
      <c r="G21" s="27">
        <f t="shared" ca="1" si="5"/>
        <v>562.28</v>
      </c>
      <c r="H21" s="27">
        <f t="shared" ca="1" si="5"/>
        <v>2339.3100000000004</v>
      </c>
      <c r="I21" s="27">
        <f t="shared" ca="1" si="5"/>
        <v>64.990000000000009</v>
      </c>
      <c r="J21" s="27">
        <f t="shared" ca="1" si="5"/>
        <v>534.59</v>
      </c>
      <c r="K21" s="27">
        <f t="shared" ca="1" si="5"/>
        <v>60.989999999999995</v>
      </c>
      <c r="L21" s="27">
        <f t="shared" ca="1" si="5"/>
        <v>0</v>
      </c>
      <c r="M21" s="27">
        <f t="shared" ca="1" si="5"/>
        <v>0</v>
      </c>
      <c r="N21" s="27">
        <f t="shared" ca="1" si="5"/>
        <v>0</v>
      </c>
      <c r="O21" s="25">
        <f t="shared" si="4"/>
        <v>68</v>
      </c>
      <c r="P21" s="27">
        <f t="shared" ca="1" si="2"/>
        <v>5580.41</v>
      </c>
    </row>
    <row r="22" spans="1:16" x14ac:dyDescent="0.2">
      <c r="A22" s="24">
        <v>1968</v>
      </c>
      <c r="B22" s="27">
        <f t="shared" ca="1" si="0"/>
        <v>1148.1300000000001</v>
      </c>
      <c r="C22" s="27">
        <f t="shared" ca="1" si="5"/>
        <v>365.2</v>
      </c>
      <c r="D22" s="27">
        <f t="shared" ca="1" si="5"/>
        <v>18.39</v>
      </c>
      <c r="E22" s="27">
        <f t="shared" ca="1" si="5"/>
        <v>776.65</v>
      </c>
      <c r="F22" s="27">
        <f t="shared" ca="1" si="5"/>
        <v>0</v>
      </c>
      <c r="G22" s="27">
        <f t="shared" ca="1" si="5"/>
        <v>608.79000000000008</v>
      </c>
      <c r="H22" s="27">
        <f t="shared" ca="1" si="5"/>
        <v>2408.4499999999998</v>
      </c>
      <c r="I22" s="27">
        <f t="shared" ca="1" si="5"/>
        <v>66</v>
      </c>
      <c r="J22" s="27">
        <f t="shared" ca="1" si="5"/>
        <v>574.27</v>
      </c>
      <c r="K22" s="27">
        <f t="shared" ca="1" si="5"/>
        <v>44</v>
      </c>
      <c r="L22" s="27">
        <f t="shared" ca="1" si="5"/>
        <v>0</v>
      </c>
      <c r="M22" s="27">
        <f t="shared" ca="1" si="5"/>
        <v>0</v>
      </c>
      <c r="N22" s="27">
        <f t="shared" ca="1" si="5"/>
        <v>0</v>
      </c>
      <c r="O22" s="25">
        <f t="shared" si="4"/>
        <v>72</v>
      </c>
      <c r="P22" s="27">
        <f t="shared" ca="1" si="2"/>
        <v>6009.8799999999992</v>
      </c>
    </row>
    <row r="23" spans="1:16" x14ac:dyDescent="0.2">
      <c r="A23" s="24">
        <v>1969</v>
      </c>
      <c r="B23" s="27">
        <f t="shared" ca="1" si="0"/>
        <v>1273.06</v>
      </c>
      <c r="C23" s="27">
        <f t="shared" ca="1" si="5"/>
        <v>356.84000000000003</v>
      </c>
      <c r="D23" s="27">
        <f t="shared" ca="1" si="5"/>
        <v>20.09</v>
      </c>
      <c r="E23" s="27">
        <f t="shared" ca="1" si="5"/>
        <v>809.27</v>
      </c>
      <c r="F23" s="27">
        <f t="shared" ca="1" si="5"/>
        <v>0</v>
      </c>
      <c r="G23" s="27">
        <f t="shared" ca="1" si="5"/>
        <v>610.84</v>
      </c>
      <c r="H23" s="27">
        <f t="shared" ca="1" si="5"/>
        <v>2504.16</v>
      </c>
      <c r="I23" s="27">
        <f t="shared" ca="1" si="5"/>
        <v>68.999999999999986</v>
      </c>
      <c r="J23" s="27">
        <f t="shared" ca="1" si="5"/>
        <v>606.78</v>
      </c>
      <c r="K23" s="27">
        <f t="shared" ca="1" si="5"/>
        <v>59.989999999999995</v>
      </c>
      <c r="L23" s="27">
        <f t="shared" ca="1" si="5"/>
        <v>0</v>
      </c>
      <c r="M23" s="27">
        <f t="shared" ca="1" si="5"/>
        <v>0</v>
      </c>
      <c r="N23" s="27">
        <f t="shared" ca="1" si="5"/>
        <v>0</v>
      </c>
      <c r="O23" s="25">
        <f t="shared" si="4"/>
        <v>76</v>
      </c>
      <c r="P23" s="27">
        <f t="shared" ca="1" si="2"/>
        <v>6310.04</v>
      </c>
    </row>
    <row r="24" spans="1:16" x14ac:dyDescent="0.2">
      <c r="A24" s="24">
        <v>1970</v>
      </c>
      <c r="B24" s="27">
        <f t="shared" ca="1" si="0"/>
        <v>1376.01</v>
      </c>
      <c r="C24" s="27">
        <f t="shared" ca="1" si="5"/>
        <v>392.12</v>
      </c>
      <c r="D24" s="27">
        <f t="shared" ca="1" si="5"/>
        <v>22.44</v>
      </c>
      <c r="E24" s="27">
        <f t="shared" ca="1" si="5"/>
        <v>931.8</v>
      </c>
      <c r="F24" s="27">
        <f t="shared" ca="1" si="5"/>
        <v>32.790000000000006</v>
      </c>
      <c r="G24" s="27">
        <f t="shared" ca="1" si="5"/>
        <v>676.54000000000008</v>
      </c>
      <c r="H24" s="27">
        <f t="shared" ca="1" si="5"/>
        <v>2860.3700000000003</v>
      </c>
      <c r="I24" s="27">
        <f t="shared" ca="1" si="5"/>
        <v>77</v>
      </c>
      <c r="J24" s="27">
        <f t="shared" ca="1" si="5"/>
        <v>652.04</v>
      </c>
      <c r="K24" s="27">
        <f t="shared" ca="1" si="5"/>
        <v>33</v>
      </c>
      <c r="L24" s="27">
        <f t="shared" ca="1" si="5"/>
        <v>41.339999999999996</v>
      </c>
      <c r="M24" s="27">
        <f t="shared" ca="1" si="5"/>
        <v>45.160000000000004</v>
      </c>
      <c r="N24" s="27">
        <f t="shared" ca="1" si="5"/>
        <v>139</v>
      </c>
      <c r="O24" s="25">
        <f t="shared" si="4"/>
        <v>80</v>
      </c>
      <c r="P24" s="27">
        <f t="shared" ca="1" si="2"/>
        <v>7279.62</v>
      </c>
    </row>
    <row r="25" spans="1:16" x14ac:dyDescent="0.2">
      <c r="A25" s="24">
        <v>1971</v>
      </c>
      <c r="B25" s="27">
        <f t="shared" ca="1" si="0"/>
        <v>1563.82</v>
      </c>
      <c r="C25" s="27">
        <f t="shared" ref="C25:N34" ca="1" si="6">SUM(OFFSET(C$76,$O25,0,4,1))</f>
        <v>445.24</v>
      </c>
      <c r="D25" s="27">
        <f t="shared" ca="1" si="6"/>
        <v>23.82</v>
      </c>
      <c r="E25" s="27">
        <f t="shared" ca="1" si="6"/>
        <v>1050.42</v>
      </c>
      <c r="F25" s="27">
        <f t="shared" ca="1" si="6"/>
        <v>71.83</v>
      </c>
      <c r="G25" s="27">
        <f t="shared" ca="1" si="6"/>
        <v>752.79</v>
      </c>
      <c r="H25" s="27">
        <f t="shared" ca="1" si="6"/>
        <v>2932.2700000000004</v>
      </c>
      <c r="I25" s="27">
        <f t="shared" ca="1" si="6"/>
        <v>83.990000000000009</v>
      </c>
      <c r="J25" s="27">
        <f t="shared" ca="1" si="6"/>
        <v>694.39</v>
      </c>
      <c r="K25" s="27">
        <f t="shared" ca="1" si="6"/>
        <v>42</v>
      </c>
      <c r="L25" s="27">
        <f t="shared" ca="1" si="6"/>
        <v>56.98</v>
      </c>
      <c r="M25" s="27">
        <f t="shared" ca="1" si="6"/>
        <v>85.42</v>
      </c>
      <c r="N25" s="27">
        <f t="shared" ca="1" si="6"/>
        <v>162</v>
      </c>
      <c r="O25" s="25">
        <f t="shared" si="4"/>
        <v>84</v>
      </c>
      <c r="P25" s="27">
        <f t="shared" ca="1" si="2"/>
        <v>7964.9800000000005</v>
      </c>
    </row>
    <row r="26" spans="1:16" x14ac:dyDescent="0.2">
      <c r="A26" s="24">
        <v>1972</v>
      </c>
      <c r="B26" s="27">
        <f t="shared" ca="1" si="0"/>
        <v>1616.18</v>
      </c>
      <c r="C26" s="27">
        <f t="shared" ca="1" si="6"/>
        <v>473.06</v>
      </c>
      <c r="D26" s="27">
        <f t="shared" ca="1" si="6"/>
        <v>26.9</v>
      </c>
      <c r="E26" s="27">
        <f t="shared" ca="1" si="6"/>
        <v>1275.1199999999999</v>
      </c>
      <c r="F26" s="27">
        <f t="shared" ca="1" si="6"/>
        <v>120.4</v>
      </c>
      <c r="G26" s="27">
        <f t="shared" ca="1" si="6"/>
        <v>795.18000000000006</v>
      </c>
      <c r="H26" s="27">
        <f t="shared" ca="1" si="6"/>
        <v>2843.07</v>
      </c>
      <c r="I26" s="27">
        <f t="shared" ca="1" si="6"/>
        <v>96.01</v>
      </c>
      <c r="J26" s="27">
        <f t="shared" ca="1" si="6"/>
        <v>742.52</v>
      </c>
      <c r="K26" s="27">
        <f t="shared" ca="1" si="6"/>
        <v>61</v>
      </c>
      <c r="L26" s="27">
        <f t="shared" ca="1" si="6"/>
        <v>57.03</v>
      </c>
      <c r="M26" s="27">
        <f t="shared" ca="1" si="6"/>
        <v>136.97</v>
      </c>
      <c r="N26" s="27">
        <f t="shared" ca="1" si="6"/>
        <v>190</v>
      </c>
      <c r="O26" s="25">
        <f t="shared" si="4"/>
        <v>88</v>
      </c>
      <c r="P26" s="27">
        <f t="shared" ca="1" si="2"/>
        <v>8433.4599999999991</v>
      </c>
    </row>
    <row r="27" spans="1:16" x14ac:dyDescent="0.2">
      <c r="A27" s="24">
        <v>1973</v>
      </c>
      <c r="B27" s="27">
        <f t="shared" ca="1" si="0"/>
        <v>2045.21</v>
      </c>
      <c r="C27" s="27">
        <f t="shared" ca="1" si="6"/>
        <v>590.6</v>
      </c>
      <c r="D27" s="27">
        <f t="shared" ca="1" si="6"/>
        <v>35.06</v>
      </c>
      <c r="E27" s="27">
        <f t="shared" ca="1" si="6"/>
        <v>1540.8</v>
      </c>
      <c r="F27" s="27">
        <f t="shared" ca="1" si="6"/>
        <v>203.26</v>
      </c>
      <c r="G27" s="27">
        <f t="shared" ca="1" si="6"/>
        <v>989.37</v>
      </c>
      <c r="H27" s="27">
        <f t="shared" ca="1" si="6"/>
        <v>3316.66</v>
      </c>
      <c r="I27" s="27">
        <f t="shared" ca="1" si="6"/>
        <v>118</v>
      </c>
      <c r="J27" s="27">
        <f t="shared" ca="1" si="6"/>
        <v>879.32999999999993</v>
      </c>
      <c r="K27" s="27">
        <f t="shared" ca="1" si="6"/>
        <v>93.000000000000014</v>
      </c>
      <c r="L27" s="27">
        <f t="shared" ca="1" si="6"/>
        <v>78.02</v>
      </c>
      <c r="M27" s="27">
        <f t="shared" ca="1" si="6"/>
        <v>228.45</v>
      </c>
      <c r="N27" s="27">
        <f t="shared" ca="1" si="6"/>
        <v>211</v>
      </c>
      <c r="O27" s="25">
        <f t="shared" si="4"/>
        <v>92</v>
      </c>
      <c r="P27" s="27">
        <f t="shared" ca="1" si="2"/>
        <v>10328.799999999999</v>
      </c>
    </row>
    <row r="28" spans="1:16" x14ac:dyDescent="0.2">
      <c r="A28" s="24">
        <v>1974</v>
      </c>
      <c r="B28" s="27">
        <f t="shared" ca="1" si="0"/>
        <v>2711.55</v>
      </c>
      <c r="C28" s="27">
        <f t="shared" ca="1" si="6"/>
        <v>985.59</v>
      </c>
      <c r="D28" s="27">
        <f t="shared" ca="1" si="6"/>
        <v>45.629999999999995</v>
      </c>
      <c r="E28" s="27">
        <f t="shared" ca="1" si="6"/>
        <v>1688.9999999999998</v>
      </c>
      <c r="F28" s="27">
        <f t="shared" ca="1" si="6"/>
        <v>275.83999999999997</v>
      </c>
      <c r="G28" s="27">
        <f t="shared" ca="1" si="6"/>
        <v>990.81000000000006</v>
      </c>
      <c r="H28" s="27">
        <f t="shared" ca="1" si="6"/>
        <v>3875.9100000000003</v>
      </c>
      <c r="I28" s="27">
        <f t="shared" ca="1" si="6"/>
        <v>125</v>
      </c>
      <c r="J28" s="27">
        <f t="shared" ca="1" si="6"/>
        <v>1017.95</v>
      </c>
      <c r="K28" s="27">
        <f t="shared" ca="1" si="6"/>
        <v>168</v>
      </c>
      <c r="L28" s="27">
        <f t="shared" ca="1" si="6"/>
        <v>85.67</v>
      </c>
      <c r="M28" s="27">
        <f t="shared" ca="1" si="6"/>
        <v>331.19</v>
      </c>
      <c r="N28" s="27">
        <f t="shared" ca="1" si="6"/>
        <v>256</v>
      </c>
      <c r="O28" s="25">
        <f t="shared" si="4"/>
        <v>96</v>
      </c>
      <c r="P28" s="27">
        <f t="shared" ca="1" si="2"/>
        <v>12558.12</v>
      </c>
    </row>
    <row r="29" spans="1:16" x14ac:dyDescent="0.2">
      <c r="A29" s="24">
        <v>1975</v>
      </c>
      <c r="B29" s="27">
        <f t="shared" ca="1" si="0"/>
        <v>2989.79</v>
      </c>
      <c r="C29" s="27">
        <f t="shared" ca="1" si="6"/>
        <v>1673.56</v>
      </c>
      <c r="D29" s="27">
        <f t="shared" ca="1" si="6"/>
        <v>48.85</v>
      </c>
      <c r="E29" s="27">
        <f t="shared" ca="1" si="6"/>
        <v>1851.26</v>
      </c>
      <c r="F29" s="27">
        <f t="shared" ca="1" si="6"/>
        <v>319.85999999999996</v>
      </c>
      <c r="G29" s="27">
        <f t="shared" ca="1" si="6"/>
        <v>1028.06</v>
      </c>
      <c r="H29" s="27">
        <f t="shared" ca="1" si="6"/>
        <v>4645.6000000000004</v>
      </c>
      <c r="I29" s="27">
        <f t="shared" ca="1" si="6"/>
        <v>148</v>
      </c>
      <c r="J29" s="27">
        <f t="shared" ca="1" si="6"/>
        <v>1166.3899999999999</v>
      </c>
      <c r="K29" s="27">
        <f t="shared" ca="1" si="6"/>
        <v>244.01000000000002</v>
      </c>
      <c r="L29" s="27">
        <f t="shared" ca="1" si="6"/>
        <v>105.27999999999999</v>
      </c>
      <c r="M29" s="27">
        <f t="shared" ca="1" si="6"/>
        <v>433.02</v>
      </c>
      <c r="N29" s="27">
        <f t="shared" ca="1" si="6"/>
        <v>315</v>
      </c>
      <c r="O29" s="25">
        <f t="shared" si="4"/>
        <v>100</v>
      </c>
      <c r="P29" s="27">
        <f t="shared" ca="1" si="2"/>
        <v>14968.689999999999</v>
      </c>
    </row>
    <row r="30" spans="1:16" x14ac:dyDescent="0.2">
      <c r="A30" s="24">
        <v>1976</v>
      </c>
      <c r="B30" s="27">
        <f t="shared" ca="1" si="0"/>
        <v>3193.9700000000003</v>
      </c>
      <c r="C30" s="27">
        <f t="shared" ca="1" si="6"/>
        <v>1971.3400000000001</v>
      </c>
      <c r="D30" s="27">
        <f t="shared" ca="1" si="6"/>
        <v>49.44</v>
      </c>
      <c r="E30" s="27">
        <f t="shared" ca="1" si="6"/>
        <v>2098.92</v>
      </c>
      <c r="F30" s="27">
        <f t="shared" ca="1" si="6"/>
        <v>391.17000000000007</v>
      </c>
      <c r="G30" s="27">
        <f t="shared" ca="1" si="6"/>
        <v>1177.67</v>
      </c>
      <c r="H30" s="27">
        <f t="shared" ca="1" si="6"/>
        <v>5880.75</v>
      </c>
      <c r="I30" s="27">
        <f t="shared" ca="1" si="6"/>
        <v>182</v>
      </c>
      <c r="J30" s="27">
        <f t="shared" ca="1" si="6"/>
        <v>1393.64</v>
      </c>
      <c r="K30" s="27">
        <f t="shared" ca="1" si="6"/>
        <v>304.99</v>
      </c>
      <c r="L30" s="27">
        <f t="shared" ca="1" si="6"/>
        <v>167.79999999999998</v>
      </c>
      <c r="M30" s="27">
        <f t="shared" ca="1" si="6"/>
        <v>594.41</v>
      </c>
      <c r="N30" s="27">
        <f t="shared" ca="1" si="6"/>
        <v>386</v>
      </c>
      <c r="O30" s="25">
        <f t="shared" si="4"/>
        <v>104</v>
      </c>
      <c r="P30" s="27">
        <f t="shared" ca="1" si="2"/>
        <v>17792.14</v>
      </c>
    </row>
    <row r="31" spans="1:16" x14ac:dyDescent="0.2">
      <c r="A31" s="24">
        <v>1977</v>
      </c>
      <c r="B31" s="27">
        <f t="shared" ca="1" si="0"/>
        <v>3423.69</v>
      </c>
      <c r="C31" s="27">
        <f t="shared" ca="1" si="6"/>
        <v>1923.7399999999998</v>
      </c>
      <c r="D31" s="27">
        <f t="shared" ca="1" si="6"/>
        <v>54.58</v>
      </c>
      <c r="E31" s="27">
        <f t="shared" ca="1" si="6"/>
        <v>2921.57</v>
      </c>
      <c r="F31" s="27">
        <f t="shared" ca="1" si="6"/>
        <v>526.04</v>
      </c>
      <c r="G31" s="27">
        <f t="shared" ca="1" si="6"/>
        <v>1223</v>
      </c>
      <c r="H31" s="27">
        <f t="shared" ca="1" si="6"/>
        <v>6850.7900000000009</v>
      </c>
      <c r="I31" s="27">
        <f t="shared" ca="1" si="6"/>
        <v>197</v>
      </c>
      <c r="J31" s="27">
        <f t="shared" ca="1" si="6"/>
        <v>1618.45</v>
      </c>
      <c r="K31" s="27">
        <f t="shared" ca="1" si="6"/>
        <v>383</v>
      </c>
      <c r="L31" s="27">
        <f t="shared" ca="1" si="6"/>
        <v>202.61</v>
      </c>
      <c r="M31" s="27">
        <f t="shared" ca="1" si="6"/>
        <v>827.27</v>
      </c>
      <c r="N31" s="27">
        <f t="shared" ca="1" si="6"/>
        <v>446.01</v>
      </c>
      <c r="O31" s="25">
        <f t="shared" si="4"/>
        <v>108</v>
      </c>
      <c r="P31" s="27">
        <f t="shared" ca="1" si="2"/>
        <v>20597.759999999998</v>
      </c>
    </row>
    <row r="32" spans="1:16" x14ac:dyDescent="0.2">
      <c r="A32" s="24">
        <v>1978</v>
      </c>
      <c r="B32" s="27">
        <f t="shared" ca="1" si="0"/>
        <v>4048.98</v>
      </c>
      <c r="C32" s="27">
        <f t="shared" ca="1" si="6"/>
        <v>2004.28</v>
      </c>
      <c r="D32" s="27">
        <f t="shared" ca="1" si="6"/>
        <v>67.27</v>
      </c>
      <c r="E32" s="27">
        <f t="shared" ca="1" si="6"/>
        <v>3765.62</v>
      </c>
      <c r="F32" s="27">
        <f t="shared" ca="1" si="6"/>
        <v>711.32999999999993</v>
      </c>
      <c r="G32" s="27">
        <f t="shared" ca="1" si="6"/>
        <v>1345.55</v>
      </c>
      <c r="H32" s="27">
        <f t="shared" ca="1" si="6"/>
        <v>7955.17</v>
      </c>
      <c r="I32" s="27">
        <f t="shared" ca="1" si="6"/>
        <v>211.99</v>
      </c>
      <c r="J32" s="27">
        <f t="shared" ca="1" si="6"/>
        <v>1867.69</v>
      </c>
      <c r="K32" s="27">
        <f t="shared" ca="1" si="6"/>
        <v>269.99</v>
      </c>
      <c r="L32" s="27">
        <f t="shared" ca="1" si="6"/>
        <v>240.74</v>
      </c>
      <c r="M32" s="27">
        <f t="shared" ca="1" si="6"/>
        <v>1135.79</v>
      </c>
      <c r="N32" s="27">
        <f t="shared" ca="1" si="6"/>
        <v>509.99</v>
      </c>
      <c r="O32" s="25">
        <f t="shared" si="4"/>
        <v>112</v>
      </c>
      <c r="P32" s="27">
        <f t="shared" ca="1" si="2"/>
        <v>24134.42</v>
      </c>
    </row>
    <row r="33" spans="1:16" x14ac:dyDescent="0.2">
      <c r="A33" s="24">
        <v>1979</v>
      </c>
      <c r="B33" s="27">
        <f t="shared" ca="1" si="0"/>
        <v>5097.8599999999997</v>
      </c>
      <c r="C33" s="27">
        <f t="shared" ca="1" si="6"/>
        <v>2039.69</v>
      </c>
      <c r="D33" s="27">
        <f t="shared" ca="1" si="6"/>
        <v>79.45</v>
      </c>
      <c r="E33" s="27">
        <f t="shared" ca="1" si="6"/>
        <v>4376.7</v>
      </c>
      <c r="F33" s="27">
        <f t="shared" ca="1" si="6"/>
        <v>919.06999999999994</v>
      </c>
      <c r="G33" s="27">
        <f t="shared" ca="1" si="6"/>
        <v>1598.98</v>
      </c>
      <c r="H33" s="27">
        <f t="shared" ca="1" si="6"/>
        <v>9278.5399999999991</v>
      </c>
      <c r="I33" s="27">
        <f t="shared" ca="1" si="6"/>
        <v>232.99999999999997</v>
      </c>
      <c r="J33" s="27">
        <f t="shared" ca="1" si="6"/>
        <v>2398.4499999999998</v>
      </c>
      <c r="K33" s="27">
        <f t="shared" ca="1" si="6"/>
        <v>256.01</v>
      </c>
      <c r="L33" s="27">
        <f t="shared" ca="1" si="6"/>
        <v>442.53999999999996</v>
      </c>
      <c r="M33" s="27">
        <f t="shared" ca="1" si="6"/>
        <v>1524.9099999999999</v>
      </c>
      <c r="N33" s="27">
        <f t="shared" ca="1" si="6"/>
        <v>586</v>
      </c>
      <c r="O33" s="25">
        <f t="shared" si="4"/>
        <v>116</v>
      </c>
      <c r="P33" s="27">
        <f t="shared" ca="1" si="2"/>
        <v>28831.18</v>
      </c>
    </row>
    <row r="34" spans="1:16" x14ac:dyDescent="0.2">
      <c r="A34" s="24">
        <v>1980</v>
      </c>
      <c r="B34" s="27">
        <f t="shared" ca="1" si="0"/>
        <v>6237.23</v>
      </c>
      <c r="C34" s="27">
        <f t="shared" ca="1" si="6"/>
        <v>2629.43</v>
      </c>
      <c r="D34" s="27">
        <f t="shared" ca="1" si="6"/>
        <v>101.8</v>
      </c>
      <c r="E34" s="27">
        <f t="shared" ca="1" si="6"/>
        <v>4264.38</v>
      </c>
      <c r="F34" s="27">
        <f t="shared" ca="1" si="6"/>
        <v>1096.4299999999998</v>
      </c>
      <c r="G34" s="27">
        <f t="shared" ca="1" si="6"/>
        <v>1826.19</v>
      </c>
      <c r="H34" s="27">
        <f t="shared" ca="1" si="6"/>
        <v>9376.42</v>
      </c>
      <c r="I34" s="27">
        <f t="shared" ca="1" si="6"/>
        <v>265.01</v>
      </c>
      <c r="J34" s="27">
        <f t="shared" ca="1" si="6"/>
        <v>2924.4800000000005</v>
      </c>
      <c r="K34" s="27">
        <f t="shared" ca="1" si="6"/>
        <v>401.99999999999994</v>
      </c>
      <c r="L34" s="27">
        <f t="shared" ca="1" si="6"/>
        <v>499.59000000000003</v>
      </c>
      <c r="M34" s="27">
        <f t="shared" ca="1" si="6"/>
        <v>1786.4</v>
      </c>
      <c r="N34" s="27">
        <f t="shared" ca="1" si="6"/>
        <v>694</v>
      </c>
      <c r="O34" s="25">
        <f t="shared" si="4"/>
        <v>120</v>
      </c>
      <c r="P34" s="27">
        <f t="shared" ca="1" si="2"/>
        <v>32103.360000000001</v>
      </c>
    </row>
    <row r="35" spans="1:16" x14ac:dyDescent="0.2">
      <c r="A35" s="24">
        <v>1981</v>
      </c>
      <c r="B35" s="27">
        <f t="shared" ca="1" si="0"/>
        <v>6269.4400000000005</v>
      </c>
      <c r="C35" s="27">
        <f t="shared" ref="C35:N44" ca="1" si="7">SUM(OFFSET(C$76,$O35,0,4,1))</f>
        <v>2922.16</v>
      </c>
      <c r="D35" s="27">
        <f t="shared" ca="1" si="7"/>
        <v>100.72</v>
      </c>
      <c r="E35" s="27">
        <f t="shared" ca="1" si="7"/>
        <v>3491.5299999999997</v>
      </c>
      <c r="F35" s="27">
        <f t="shared" ca="1" si="7"/>
        <v>1236.8399999999999</v>
      </c>
      <c r="G35" s="27">
        <f t="shared" ca="1" si="7"/>
        <v>1910.65</v>
      </c>
      <c r="H35" s="27">
        <f t="shared" ca="1" si="7"/>
        <v>9361.5300000000007</v>
      </c>
      <c r="I35" s="27">
        <f t="shared" ca="1" si="7"/>
        <v>300</v>
      </c>
      <c r="J35" s="27">
        <f t="shared" ca="1" si="7"/>
        <v>3434.75</v>
      </c>
      <c r="K35" s="27">
        <f t="shared" ca="1" si="7"/>
        <v>588.01</v>
      </c>
      <c r="L35" s="27">
        <f t="shared" ca="1" si="7"/>
        <v>554.63</v>
      </c>
      <c r="M35" s="27">
        <f t="shared" ca="1" si="7"/>
        <v>1803.77</v>
      </c>
      <c r="N35" s="27">
        <f t="shared" ca="1" si="7"/>
        <v>846.01</v>
      </c>
      <c r="O35" s="25">
        <f t="shared" si="4"/>
        <v>124</v>
      </c>
      <c r="P35" s="27">
        <f t="shared" ca="1" si="2"/>
        <v>32820.050000000003</v>
      </c>
    </row>
    <row r="36" spans="1:16" x14ac:dyDescent="0.2">
      <c r="A36" s="24">
        <v>1982</v>
      </c>
      <c r="B36" s="27">
        <f t="shared" ref="B36:B67" ca="1" si="8">SUM(OFFSET(B$76,$O36,0,4,1))</f>
        <v>6608.42</v>
      </c>
      <c r="C36" s="27">
        <f t="shared" ca="1" si="7"/>
        <v>2877.61</v>
      </c>
      <c r="D36" s="27">
        <f t="shared" ca="1" si="7"/>
        <v>107.99</v>
      </c>
      <c r="E36" s="27">
        <f t="shared" ca="1" si="7"/>
        <v>3649.37</v>
      </c>
      <c r="F36" s="27">
        <f t="shared" ca="1" si="7"/>
        <v>1426.2399999999998</v>
      </c>
      <c r="G36" s="27">
        <f t="shared" ca="1" si="7"/>
        <v>1971.1999999999998</v>
      </c>
      <c r="H36" s="27">
        <f t="shared" ca="1" si="7"/>
        <v>10140.91</v>
      </c>
      <c r="I36" s="27">
        <f t="shared" ca="1" si="7"/>
        <v>339</v>
      </c>
      <c r="J36" s="27">
        <f t="shared" ca="1" si="7"/>
        <v>3599.8999999999996</v>
      </c>
      <c r="K36" s="27">
        <f t="shared" ca="1" si="7"/>
        <v>908.99</v>
      </c>
      <c r="L36" s="27">
        <f t="shared" ca="1" si="7"/>
        <v>731.8</v>
      </c>
      <c r="M36" s="27">
        <f t="shared" ca="1" si="7"/>
        <v>1970.81</v>
      </c>
      <c r="N36" s="27">
        <f t="shared" ca="1" si="7"/>
        <v>918</v>
      </c>
      <c r="O36" s="25">
        <f t="shared" si="4"/>
        <v>128</v>
      </c>
      <c r="P36" s="27">
        <f t="shared" ref="P36:P67" ca="1" si="9">SUM(OFFSET(P$76,$O36,0,4,1))</f>
        <v>35250.26</v>
      </c>
    </row>
    <row r="37" spans="1:16" x14ac:dyDescent="0.2">
      <c r="A37" s="24">
        <v>1983</v>
      </c>
      <c r="B37" s="27">
        <f t="shared" ca="1" si="8"/>
        <v>6519.43</v>
      </c>
      <c r="C37" s="27">
        <f t="shared" ca="1" si="7"/>
        <v>2879.24</v>
      </c>
      <c r="D37" s="27">
        <f t="shared" ca="1" si="7"/>
        <v>108.81</v>
      </c>
      <c r="E37" s="27">
        <f t="shared" ca="1" si="7"/>
        <v>4189.79</v>
      </c>
      <c r="F37" s="27">
        <f t="shared" ca="1" si="7"/>
        <v>1701.08</v>
      </c>
      <c r="G37" s="27">
        <f t="shared" ca="1" si="7"/>
        <v>2160.81</v>
      </c>
      <c r="H37" s="27">
        <f t="shared" ca="1" si="7"/>
        <v>10829.96</v>
      </c>
      <c r="I37" s="27">
        <f t="shared" ca="1" si="7"/>
        <v>330</v>
      </c>
      <c r="J37" s="27">
        <f t="shared" ca="1" si="7"/>
        <v>3781.1400000000003</v>
      </c>
      <c r="K37" s="27">
        <f t="shared" ca="1" si="7"/>
        <v>1034</v>
      </c>
      <c r="L37" s="27">
        <f t="shared" ca="1" si="7"/>
        <v>819.3</v>
      </c>
      <c r="M37" s="27">
        <f t="shared" ca="1" si="7"/>
        <v>2200.88</v>
      </c>
      <c r="N37" s="27">
        <f t="shared" ca="1" si="7"/>
        <v>1051.01</v>
      </c>
      <c r="O37" s="25">
        <f t="shared" si="4"/>
        <v>132</v>
      </c>
      <c r="P37" s="27">
        <f t="shared" ca="1" si="9"/>
        <v>37605.410000000003</v>
      </c>
    </row>
    <row r="38" spans="1:16" x14ac:dyDescent="0.2">
      <c r="A38" s="24">
        <v>1984</v>
      </c>
      <c r="B38" s="27">
        <f t="shared" ca="1" si="8"/>
        <v>7106.7500000000009</v>
      </c>
      <c r="C38" s="27">
        <f t="shared" ca="1" si="7"/>
        <v>2974.7699999999995</v>
      </c>
      <c r="D38" s="27">
        <f t="shared" ca="1" si="7"/>
        <v>119.81</v>
      </c>
      <c r="E38" s="27">
        <f t="shared" ca="1" si="7"/>
        <v>5222.1200000000008</v>
      </c>
      <c r="F38" s="27">
        <f t="shared" ca="1" si="7"/>
        <v>2133.6799999999998</v>
      </c>
      <c r="G38" s="27">
        <f t="shared" ca="1" si="7"/>
        <v>2413.19</v>
      </c>
      <c r="H38" s="27">
        <f t="shared" ca="1" si="7"/>
        <v>11941.06</v>
      </c>
      <c r="I38" s="27">
        <f t="shared" ca="1" si="7"/>
        <v>391.99</v>
      </c>
      <c r="J38" s="27">
        <f t="shared" ca="1" si="7"/>
        <v>4132.13</v>
      </c>
      <c r="K38" s="27">
        <f t="shared" ca="1" si="7"/>
        <v>1424.99</v>
      </c>
      <c r="L38" s="27">
        <f t="shared" ca="1" si="7"/>
        <v>922.36</v>
      </c>
      <c r="M38" s="27">
        <f t="shared" ca="1" si="7"/>
        <v>2616.12</v>
      </c>
      <c r="N38" s="27">
        <f t="shared" ca="1" si="7"/>
        <v>1169</v>
      </c>
      <c r="O38" s="25">
        <f t="shared" si="4"/>
        <v>136</v>
      </c>
      <c r="P38" s="27">
        <f t="shared" ca="1" si="9"/>
        <v>42568.04</v>
      </c>
    </row>
    <row r="39" spans="1:16" x14ac:dyDescent="0.2">
      <c r="A39" s="24">
        <v>1985</v>
      </c>
      <c r="B39" s="27">
        <f t="shared" ca="1" si="8"/>
        <v>7780.2900000000009</v>
      </c>
      <c r="C39" s="27">
        <f t="shared" ca="1" si="7"/>
        <v>3076.4900000000002</v>
      </c>
      <c r="D39" s="27">
        <f t="shared" ca="1" si="7"/>
        <v>111.77</v>
      </c>
      <c r="E39" s="27">
        <f t="shared" ca="1" si="7"/>
        <v>5976.08</v>
      </c>
      <c r="F39" s="27">
        <f t="shared" ca="1" si="7"/>
        <v>2593.21</v>
      </c>
      <c r="G39" s="27">
        <f t="shared" ca="1" si="7"/>
        <v>3398.68</v>
      </c>
      <c r="H39" s="27">
        <f t="shared" ca="1" si="7"/>
        <v>14171.960000000001</v>
      </c>
      <c r="I39" s="27">
        <f t="shared" ca="1" si="7"/>
        <v>351</v>
      </c>
      <c r="J39" s="27">
        <f t="shared" ca="1" si="7"/>
        <v>4532.1299999999992</v>
      </c>
      <c r="K39" s="27">
        <f t="shared" ca="1" si="7"/>
        <v>1484</v>
      </c>
      <c r="L39" s="27">
        <f t="shared" ca="1" si="7"/>
        <v>1032.49</v>
      </c>
      <c r="M39" s="27">
        <f t="shared" ca="1" si="7"/>
        <v>3176.19</v>
      </c>
      <c r="N39" s="27">
        <f t="shared" ca="1" si="7"/>
        <v>1321</v>
      </c>
      <c r="O39" s="25">
        <f t="shared" si="4"/>
        <v>140</v>
      </c>
      <c r="P39" s="27">
        <f t="shared" ca="1" si="9"/>
        <v>49005.279999999999</v>
      </c>
    </row>
    <row r="40" spans="1:16" x14ac:dyDescent="0.2">
      <c r="A40" s="24">
        <v>1986</v>
      </c>
      <c r="B40" s="27">
        <f t="shared" ca="1" si="8"/>
        <v>8246.77</v>
      </c>
      <c r="C40" s="27">
        <f t="shared" ca="1" si="7"/>
        <v>3065.0699999999997</v>
      </c>
      <c r="D40" s="27">
        <f t="shared" ca="1" si="7"/>
        <v>109.94</v>
      </c>
      <c r="E40" s="27">
        <f t="shared" ca="1" si="7"/>
        <v>6011.37</v>
      </c>
      <c r="F40" s="27">
        <f t="shared" ca="1" si="7"/>
        <v>3132.38</v>
      </c>
      <c r="G40" s="27">
        <f t="shared" ca="1" si="7"/>
        <v>2688.97</v>
      </c>
      <c r="H40" s="27">
        <f t="shared" ca="1" si="7"/>
        <v>14952.08</v>
      </c>
      <c r="I40" s="27">
        <f t="shared" ca="1" si="7"/>
        <v>378.99999999999994</v>
      </c>
      <c r="J40" s="27">
        <f t="shared" ca="1" si="7"/>
        <v>5240.92</v>
      </c>
      <c r="K40" s="27">
        <f t="shared" ca="1" si="7"/>
        <v>1081.01</v>
      </c>
      <c r="L40" s="27">
        <f t="shared" ca="1" si="7"/>
        <v>1372.3000000000002</v>
      </c>
      <c r="M40" s="27">
        <f t="shared" ca="1" si="7"/>
        <v>3538.35</v>
      </c>
      <c r="N40" s="27">
        <f t="shared" ca="1" si="7"/>
        <v>1407.01</v>
      </c>
      <c r="O40" s="25">
        <f t="shared" si="4"/>
        <v>144</v>
      </c>
      <c r="P40" s="27">
        <f t="shared" ca="1" si="9"/>
        <v>51225.15</v>
      </c>
    </row>
    <row r="41" spans="1:16" x14ac:dyDescent="0.2">
      <c r="A41" s="24">
        <v>1987</v>
      </c>
      <c r="B41" s="27">
        <f t="shared" ca="1" si="8"/>
        <v>11629.79</v>
      </c>
      <c r="C41" s="27">
        <f t="shared" ca="1" si="7"/>
        <v>2948.3999999999996</v>
      </c>
      <c r="D41" s="27">
        <f t="shared" ca="1" si="7"/>
        <v>143.22999999999999</v>
      </c>
      <c r="E41" s="27">
        <f t="shared" ca="1" si="7"/>
        <v>7374.67</v>
      </c>
      <c r="F41" s="27">
        <f t="shared" ca="1" si="7"/>
        <v>3700.5499999999997</v>
      </c>
      <c r="G41" s="27">
        <f t="shared" ca="1" si="7"/>
        <v>3008.9300000000003</v>
      </c>
      <c r="H41" s="27">
        <f t="shared" ca="1" si="7"/>
        <v>16274.880000000001</v>
      </c>
      <c r="I41" s="27">
        <f t="shared" ca="1" si="7"/>
        <v>394</v>
      </c>
      <c r="J41" s="27">
        <f t="shared" ca="1" si="7"/>
        <v>5594.46</v>
      </c>
      <c r="K41" s="27">
        <f t="shared" ca="1" si="7"/>
        <v>845.99</v>
      </c>
      <c r="L41" s="27">
        <f t="shared" ca="1" si="7"/>
        <v>1751.4</v>
      </c>
      <c r="M41" s="27">
        <f t="shared" ca="1" si="7"/>
        <v>3929.3099999999995</v>
      </c>
      <c r="N41" s="27">
        <f t="shared" ca="1" si="7"/>
        <v>1640</v>
      </c>
      <c r="O41" s="25">
        <f t="shared" si="4"/>
        <v>148</v>
      </c>
      <c r="P41" s="27">
        <f t="shared" ca="1" si="9"/>
        <v>59235.63</v>
      </c>
    </row>
    <row r="42" spans="1:16" x14ac:dyDescent="0.2">
      <c r="A42" s="24">
        <v>1988</v>
      </c>
      <c r="B42" s="27">
        <f t="shared" ca="1" si="8"/>
        <v>15750.18</v>
      </c>
      <c r="C42" s="27">
        <f t="shared" ca="1" si="7"/>
        <v>3431.48</v>
      </c>
      <c r="D42" s="27">
        <f t="shared" ca="1" si="7"/>
        <v>162.75</v>
      </c>
      <c r="E42" s="27">
        <f t="shared" ca="1" si="7"/>
        <v>7735.11</v>
      </c>
      <c r="F42" s="27">
        <f t="shared" ca="1" si="7"/>
        <v>4769.08</v>
      </c>
      <c r="G42" s="27">
        <f t="shared" ca="1" si="7"/>
        <v>3699.24</v>
      </c>
      <c r="H42" s="27">
        <f t="shared" ca="1" si="7"/>
        <v>18049.989999999998</v>
      </c>
      <c r="I42" s="27">
        <f t="shared" ca="1" si="7"/>
        <v>388.99</v>
      </c>
      <c r="J42" s="27">
        <f t="shared" ca="1" si="7"/>
        <v>6127.39</v>
      </c>
      <c r="K42" s="27">
        <f t="shared" ca="1" si="7"/>
        <v>1163</v>
      </c>
      <c r="L42" s="27">
        <f t="shared" ca="1" si="7"/>
        <v>2207.1999999999998</v>
      </c>
      <c r="M42" s="27">
        <f t="shared" ca="1" si="7"/>
        <v>4669.6099999999997</v>
      </c>
      <c r="N42" s="27">
        <f t="shared" ca="1" si="7"/>
        <v>1988</v>
      </c>
      <c r="O42" s="25">
        <f t="shared" si="4"/>
        <v>152</v>
      </c>
      <c r="P42" s="27">
        <f t="shared" ca="1" si="9"/>
        <v>70142.06</v>
      </c>
    </row>
    <row r="43" spans="1:16" x14ac:dyDescent="0.2">
      <c r="A43" s="24">
        <v>1989</v>
      </c>
      <c r="B43" s="27">
        <f t="shared" ca="1" si="8"/>
        <v>20420.150000000001</v>
      </c>
      <c r="C43" s="27">
        <f t="shared" ca="1" si="7"/>
        <v>4144.9800000000005</v>
      </c>
      <c r="D43" s="27">
        <f t="shared" ca="1" si="7"/>
        <v>203.13</v>
      </c>
      <c r="E43" s="27">
        <f t="shared" ca="1" si="7"/>
        <v>8668.76</v>
      </c>
      <c r="F43" s="27">
        <f t="shared" ca="1" si="7"/>
        <v>6003.4900000000007</v>
      </c>
      <c r="G43" s="27">
        <f t="shared" ca="1" si="7"/>
        <v>4307.08</v>
      </c>
      <c r="H43" s="27">
        <f t="shared" ca="1" si="7"/>
        <v>21136.199999999997</v>
      </c>
      <c r="I43" s="27">
        <f t="shared" ca="1" si="7"/>
        <v>448</v>
      </c>
      <c r="J43" s="27">
        <f t="shared" ca="1" si="7"/>
        <v>6424.83</v>
      </c>
      <c r="K43" s="27">
        <f t="shared" ca="1" si="7"/>
        <v>1217</v>
      </c>
      <c r="L43" s="27">
        <f t="shared" ca="1" si="7"/>
        <v>2754.0699999999997</v>
      </c>
      <c r="M43" s="27">
        <f t="shared" ca="1" si="7"/>
        <v>5574.72</v>
      </c>
      <c r="N43" s="27">
        <f t="shared" ca="1" si="7"/>
        <v>1868</v>
      </c>
      <c r="O43" s="25">
        <f t="shared" si="4"/>
        <v>156</v>
      </c>
      <c r="P43" s="27">
        <f t="shared" ca="1" si="9"/>
        <v>83170.399999999994</v>
      </c>
    </row>
    <row r="44" spans="1:16" x14ac:dyDescent="0.2">
      <c r="A44" s="24">
        <v>1990</v>
      </c>
      <c r="B44" s="27">
        <f t="shared" ca="1" si="8"/>
        <v>22049.16</v>
      </c>
      <c r="C44" s="27">
        <f t="shared" ca="1" si="7"/>
        <v>5359.5599999999995</v>
      </c>
      <c r="D44" s="27">
        <f t="shared" ca="1" si="7"/>
        <v>230.47000000000003</v>
      </c>
      <c r="E44" s="27">
        <f t="shared" ca="1" si="7"/>
        <v>8757.65</v>
      </c>
      <c r="F44" s="27">
        <f t="shared" ca="1" si="7"/>
        <v>5430.32</v>
      </c>
      <c r="G44" s="27">
        <f t="shared" ca="1" si="7"/>
        <v>3876.3300000000004</v>
      </c>
      <c r="H44" s="27">
        <f t="shared" ca="1" si="7"/>
        <v>21918.79</v>
      </c>
      <c r="I44" s="27">
        <f t="shared" ca="1" si="7"/>
        <v>471</v>
      </c>
      <c r="J44" s="27">
        <f t="shared" ca="1" si="7"/>
        <v>7527.99</v>
      </c>
      <c r="K44" s="27">
        <f t="shared" ca="1" si="7"/>
        <v>1684.01</v>
      </c>
      <c r="L44" s="27">
        <f t="shared" ca="1" si="7"/>
        <v>3422.55</v>
      </c>
      <c r="M44" s="27">
        <f t="shared" ca="1" si="7"/>
        <v>5346.68</v>
      </c>
      <c r="N44" s="27">
        <f t="shared" ca="1" si="7"/>
        <v>2145</v>
      </c>
      <c r="O44" s="25">
        <f t="shared" si="4"/>
        <v>160</v>
      </c>
      <c r="P44" s="27">
        <f t="shared" ca="1" si="9"/>
        <v>88219.48</v>
      </c>
    </row>
    <row r="45" spans="1:16" x14ac:dyDescent="0.2">
      <c r="A45" s="24">
        <v>1991</v>
      </c>
      <c r="B45" s="27">
        <f t="shared" ca="1" si="8"/>
        <v>17603.399999999998</v>
      </c>
      <c r="C45" s="27">
        <f t="shared" ref="C45:N54" ca="1" si="10">SUM(OFFSET(C$76,$O45,0,4,1))</f>
        <v>6988.92</v>
      </c>
      <c r="D45" s="27">
        <f t="shared" ca="1" si="10"/>
        <v>191.44</v>
      </c>
      <c r="E45" s="27">
        <f t="shared" ca="1" si="10"/>
        <v>9234.27</v>
      </c>
      <c r="F45" s="27">
        <f t="shared" ca="1" si="10"/>
        <v>6249.6400000000012</v>
      </c>
      <c r="G45" s="27">
        <f t="shared" ca="1" si="10"/>
        <v>4433.9400000000005</v>
      </c>
      <c r="H45" s="27">
        <f t="shared" ca="1" si="10"/>
        <v>26090.769999999997</v>
      </c>
      <c r="I45" s="27">
        <f t="shared" ca="1" si="10"/>
        <v>451.99</v>
      </c>
      <c r="J45" s="27">
        <f t="shared" ca="1" si="10"/>
        <v>8012.72</v>
      </c>
      <c r="K45" s="27">
        <f t="shared" ca="1" si="10"/>
        <v>2023</v>
      </c>
      <c r="L45" s="27">
        <f t="shared" ca="1" si="10"/>
        <v>3297.2</v>
      </c>
      <c r="M45" s="27">
        <f t="shared" ca="1" si="10"/>
        <v>5929.7300000000005</v>
      </c>
      <c r="N45" s="27">
        <f t="shared" ca="1" si="10"/>
        <v>2246</v>
      </c>
      <c r="O45" s="25">
        <f t="shared" si="4"/>
        <v>164</v>
      </c>
      <c r="P45" s="27">
        <f t="shared" ca="1" si="9"/>
        <v>92753.05</v>
      </c>
    </row>
    <row r="46" spans="1:16" x14ac:dyDescent="0.2">
      <c r="A46" s="24">
        <v>1992</v>
      </c>
      <c r="B46" s="27">
        <f t="shared" ca="1" si="8"/>
        <v>14897.039999999999</v>
      </c>
      <c r="C46" s="27">
        <f t="shared" ca="1" si="10"/>
        <v>7056.58</v>
      </c>
      <c r="D46" s="27">
        <f t="shared" ca="1" si="10"/>
        <v>166.38</v>
      </c>
      <c r="E46" s="27">
        <f t="shared" ca="1" si="10"/>
        <v>6991.8099999999995</v>
      </c>
      <c r="F46" s="27">
        <f t="shared" ca="1" si="10"/>
        <v>4795.79</v>
      </c>
      <c r="G46" s="27">
        <f t="shared" ca="1" si="10"/>
        <v>2247.64</v>
      </c>
      <c r="H46" s="27">
        <f t="shared" ca="1" si="10"/>
        <v>22374.87</v>
      </c>
      <c r="I46" s="27">
        <f t="shared" ca="1" si="10"/>
        <v>630</v>
      </c>
      <c r="J46" s="27">
        <f t="shared" ca="1" si="10"/>
        <v>8461.0600000000013</v>
      </c>
      <c r="K46" s="27">
        <f t="shared" ca="1" si="10"/>
        <v>1551.01</v>
      </c>
      <c r="L46" s="27">
        <f t="shared" ca="1" si="10"/>
        <v>3471.7799999999997</v>
      </c>
      <c r="M46" s="27">
        <f t="shared" ca="1" si="10"/>
        <v>3733.2200000000003</v>
      </c>
      <c r="N46" s="27">
        <f t="shared" ca="1" si="10"/>
        <v>2339</v>
      </c>
      <c r="O46" s="25">
        <f t="shared" si="4"/>
        <v>168</v>
      </c>
      <c r="P46" s="27">
        <f t="shared" ca="1" si="9"/>
        <v>78716.19</v>
      </c>
    </row>
    <row r="47" spans="1:16" x14ac:dyDescent="0.2">
      <c r="A47" s="24">
        <v>1993</v>
      </c>
      <c r="B47" s="27">
        <f t="shared" ca="1" si="8"/>
        <v>13259.06</v>
      </c>
      <c r="C47" s="27">
        <f t="shared" ca="1" si="10"/>
        <v>6314.62</v>
      </c>
      <c r="D47" s="27">
        <f t="shared" ca="1" si="10"/>
        <v>155.76</v>
      </c>
      <c r="E47" s="27">
        <f t="shared" ca="1" si="10"/>
        <v>8111.7199999999993</v>
      </c>
      <c r="F47" s="27">
        <f t="shared" ca="1" si="10"/>
        <v>5668.0599999999995</v>
      </c>
      <c r="G47" s="27">
        <f t="shared" ca="1" si="10"/>
        <v>2044.12</v>
      </c>
      <c r="H47" s="27">
        <f t="shared" ca="1" si="10"/>
        <v>23373.72</v>
      </c>
      <c r="I47" s="27">
        <f t="shared" ca="1" si="10"/>
        <v>804</v>
      </c>
      <c r="J47" s="27">
        <f t="shared" ca="1" si="10"/>
        <v>9106.73</v>
      </c>
      <c r="K47" s="27">
        <f t="shared" ca="1" si="10"/>
        <v>1251.0000000000002</v>
      </c>
      <c r="L47" s="27">
        <f t="shared" ca="1" si="10"/>
        <v>3518.36</v>
      </c>
      <c r="M47" s="27">
        <f t="shared" ca="1" si="10"/>
        <v>4133.75</v>
      </c>
      <c r="N47" s="27">
        <f t="shared" ca="1" si="10"/>
        <v>2567.0100000000002</v>
      </c>
      <c r="O47" s="25">
        <f t="shared" si="4"/>
        <v>172</v>
      </c>
      <c r="P47" s="27">
        <f t="shared" ca="1" si="9"/>
        <v>80307.92</v>
      </c>
    </row>
    <row r="48" spans="1:16" x14ac:dyDescent="0.2">
      <c r="A48" s="24">
        <v>1994</v>
      </c>
      <c r="B48" s="27">
        <f t="shared" ca="1" si="8"/>
        <v>13611.310000000001</v>
      </c>
      <c r="C48" s="27">
        <f t="shared" ca="1" si="10"/>
        <v>5750.6399999999994</v>
      </c>
      <c r="D48" s="27">
        <f t="shared" ca="1" si="10"/>
        <v>166.26</v>
      </c>
      <c r="E48" s="27">
        <f t="shared" ca="1" si="10"/>
        <v>9766.2799999999988</v>
      </c>
      <c r="F48" s="27">
        <f t="shared" ca="1" si="10"/>
        <v>6828.7900000000009</v>
      </c>
      <c r="G48" s="27">
        <f t="shared" ca="1" si="10"/>
        <v>3174.85</v>
      </c>
      <c r="H48" s="27">
        <f t="shared" ca="1" si="10"/>
        <v>24745.15</v>
      </c>
      <c r="I48" s="27">
        <f t="shared" ca="1" si="10"/>
        <v>767.01</v>
      </c>
      <c r="J48" s="27">
        <f t="shared" ca="1" si="10"/>
        <v>8986.32</v>
      </c>
      <c r="K48" s="27">
        <f t="shared" ca="1" si="10"/>
        <v>967</v>
      </c>
      <c r="L48" s="27">
        <f t="shared" ca="1" si="10"/>
        <v>3807.38</v>
      </c>
      <c r="M48" s="27">
        <f t="shared" ca="1" si="10"/>
        <v>5725.46</v>
      </c>
      <c r="N48" s="27">
        <f t="shared" ca="1" si="10"/>
        <v>3004</v>
      </c>
      <c r="O48" s="25">
        <f t="shared" si="4"/>
        <v>176</v>
      </c>
      <c r="P48" s="27">
        <f t="shared" ca="1" si="9"/>
        <v>87300.44</v>
      </c>
    </row>
    <row r="49" spans="1:16" x14ac:dyDescent="0.2">
      <c r="A49" s="24">
        <v>1995</v>
      </c>
      <c r="B49" s="27">
        <f t="shared" ca="1" si="8"/>
        <v>14755.35</v>
      </c>
      <c r="C49" s="27">
        <f t="shared" ca="1" si="10"/>
        <v>6104.01</v>
      </c>
      <c r="D49" s="27">
        <f t="shared" ca="1" si="10"/>
        <v>173.12</v>
      </c>
      <c r="E49" s="27">
        <f t="shared" ca="1" si="10"/>
        <v>9423.08</v>
      </c>
      <c r="F49" s="27">
        <f t="shared" ca="1" si="10"/>
        <v>8327.630000000001</v>
      </c>
      <c r="G49" s="27">
        <f t="shared" ca="1" si="10"/>
        <v>4940.8599999999997</v>
      </c>
      <c r="H49" s="27">
        <f t="shared" ca="1" si="10"/>
        <v>27169.119999999995</v>
      </c>
      <c r="I49" s="27">
        <f t="shared" ca="1" si="10"/>
        <v>634</v>
      </c>
      <c r="J49" s="27">
        <f t="shared" ca="1" si="10"/>
        <v>8577.57</v>
      </c>
      <c r="K49" s="27">
        <f t="shared" ca="1" si="10"/>
        <v>1120</v>
      </c>
      <c r="L49" s="27">
        <f t="shared" ca="1" si="10"/>
        <v>4119.1399999999994</v>
      </c>
      <c r="M49" s="27">
        <f t="shared" ca="1" si="10"/>
        <v>7387.54</v>
      </c>
      <c r="N49" s="27">
        <f t="shared" ca="1" si="10"/>
        <v>3335</v>
      </c>
      <c r="O49" s="25">
        <f t="shared" si="4"/>
        <v>180</v>
      </c>
      <c r="P49" s="27">
        <f t="shared" ca="1" si="9"/>
        <v>96066.42</v>
      </c>
    </row>
    <row r="50" spans="1:16" x14ac:dyDescent="0.2">
      <c r="A50" s="24">
        <v>1996</v>
      </c>
      <c r="B50" s="27">
        <f t="shared" ca="1" si="8"/>
        <v>16572.57</v>
      </c>
      <c r="C50" s="27">
        <f t="shared" ca="1" si="10"/>
        <v>6575.08</v>
      </c>
      <c r="D50" s="27">
        <f t="shared" ca="1" si="10"/>
        <v>212.81</v>
      </c>
      <c r="E50" s="27">
        <f t="shared" ca="1" si="10"/>
        <v>9666</v>
      </c>
      <c r="F50" s="27">
        <f t="shared" ca="1" si="10"/>
        <v>10141.209999999999</v>
      </c>
      <c r="G50" s="27">
        <f t="shared" ca="1" si="10"/>
        <v>6327.67</v>
      </c>
      <c r="H50" s="27">
        <f t="shared" ca="1" si="10"/>
        <v>30105.86</v>
      </c>
      <c r="I50" s="27">
        <f t="shared" ca="1" si="10"/>
        <v>537</v>
      </c>
      <c r="J50" s="27">
        <f t="shared" ca="1" si="10"/>
        <v>8927.16</v>
      </c>
      <c r="K50" s="27">
        <f t="shared" ca="1" si="10"/>
        <v>1137</v>
      </c>
      <c r="L50" s="27">
        <f t="shared" ca="1" si="10"/>
        <v>4547</v>
      </c>
      <c r="M50" s="27">
        <f t="shared" ca="1" si="10"/>
        <v>8398.7099999999991</v>
      </c>
      <c r="N50" s="27">
        <f t="shared" ca="1" si="10"/>
        <v>3649</v>
      </c>
      <c r="O50" s="25">
        <f t="shared" si="4"/>
        <v>184</v>
      </c>
      <c r="P50" s="27">
        <f t="shared" ca="1" si="9"/>
        <v>106797.06</v>
      </c>
    </row>
    <row r="51" spans="1:16" x14ac:dyDescent="0.2">
      <c r="A51" s="24">
        <v>1997</v>
      </c>
      <c r="B51" s="27">
        <f t="shared" ca="1" si="8"/>
        <v>22755.489999999998</v>
      </c>
      <c r="C51" s="27">
        <f t="shared" ca="1" si="10"/>
        <v>8716.9399999999987</v>
      </c>
      <c r="D51" s="27">
        <f t="shared" ca="1" si="10"/>
        <v>275.93</v>
      </c>
      <c r="E51" s="27">
        <f t="shared" ca="1" si="10"/>
        <v>11999.59</v>
      </c>
      <c r="F51" s="27">
        <f t="shared" ca="1" si="10"/>
        <v>8725.14</v>
      </c>
      <c r="G51" s="27">
        <f t="shared" ca="1" si="10"/>
        <v>3636.6000000000004</v>
      </c>
      <c r="H51" s="27">
        <f t="shared" ca="1" si="10"/>
        <v>22232.100000000002</v>
      </c>
      <c r="I51" s="27">
        <f t="shared" ca="1" si="10"/>
        <v>715.99</v>
      </c>
      <c r="J51" s="27">
        <f t="shared" ca="1" si="10"/>
        <v>7554.62</v>
      </c>
      <c r="K51" s="27">
        <f t="shared" ca="1" si="10"/>
        <v>1685.1599999999999</v>
      </c>
      <c r="L51" s="27">
        <f t="shared" ca="1" si="10"/>
        <v>8853.7999999999993</v>
      </c>
      <c r="M51" s="27">
        <f t="shared" ca="1" si="10"/>
        <v>5150.0200000000004</v>
      </c>
      <c r="N51" s="27">
        <f t="shared" ca="1" si="10"/>
        <v>3731.39</v>
      </c>
      <c r="O51" s="25">
        <f t="shared" si="4"/>
        <v>188</v>
      </c>
      <c r="P51" s="27">
        <f t="shared" ca="1" si="9"/>
        <v>106032.8</v>
      </c>
    </row>
    <row r="52" spans="1:16" x14ac:dyDescent="0.2">
      <c r="A52" s="24">
        <v>1998</v>
      </c>
      <c r="B52" s="27">
        <f t="shared" ca="1" si="8"/>
        <v>25876.57</v>
      </c>
      <c r="C52" s="27">
        <f t="shared" ca="1" si="10"/>
        <v>9978.26</v>
      </c>
      <c r="D52" s="27">
        <f t="shared" ca="1" si="10"/>
        <v>295.09000000000003</v>
      </c>
      <c r="E52" s="27">
        <f t="shared" ca="1" si="10"/>
        <v>13295.94</v>
      </c>
      <c r="F52" s="27">
        <f t="shared" ca="1" si="10"/>
        <v>9443.19</v>
      </c>
      <c r="G52" s="27">
        <f t="shared" ca="1" si="10"/>
        <v>3353.33</v>
      </c>
      <c r="H52" s="27">
        <f t="shared" ca="1" si="10"/>
        <v>21938.39</v>
      </c>
      <c r="I52" s="27">
        <f t="shared" ca="1" si="10"/>
        <v>600</v>
      </c>
      <c r="J52" s="27">
        <f t="shared" ca="1" si="10"/>
        <v>8193.869999999999</v>
      </c>
      <c r="K52" s="27">
        <f t="shared" ca="1" si="10"/>
        <v>1308.8399999999999</v>
      </c>
      <c r="L52" s="27">
        <f t="shared" ca="1" si="10"/>
        <v>10745.26</v>
      </c>
      <c r="M52" s="27">
        <f t="shared" ca="1" si="10"/>
        <v>5877.59</v>
      </c>
      <c r="N52" s="27">
        <f t="shared" ca="1" si="10"/>
        <v>3759.6</v>
      </c>
      <c r="O52" s="25">
        <f t="shared" si="4"/>
        <v>192</v>
      </c>
      <c r="P52" s="27">
        <f t="shared" ca="1" si="9"/>
        <v>114665.93000000001</v>
      </c>
    </row>
    <row r="53" spans="1:16" x14ac:dyDescent="0.2">
      <c r="A53" s="24">
        <v>1999</v>
      </c>
      <c r="B53" s="27">
        <f t="shared" ca="1" si="8"/>
        <v>26560.52</v>
      </c>
      <c r="C53" s="27">
        <f t="shared" ca="1" si="10"/>
        <v>9971</v>
      </c>
      <c r="D53" s="27">
        <f t="shared" ca="1" si="10"/>
        <v>281.66000000000003</v>
      </c>
      <c r="E53" s="27">
        <f t="shared" ca="1" si="10"/>
        <v>13977.68</v>
      </c>
      <c r="F53" s="27">
        <f t="shared" ca="1" si="10"/>
        <v>9920.9900000000016</v>
      </c>
      <c r="G53" s="27">
        <f t="shared" ca="1" si="10"/>
        <v>4103</v>
      </c>
      <c r="H53" s="27">
        <f t="shared" ca="1" si="10"/>
        <v>21405.02</v>
      </c>
      <c r="I53" s="27">
        <f t="shared" ca="1" si="10"/>
        <v>379.99</v>
      </c>
      <c r="J53" s="27">
        <f t="shared" ca="1" si="10"/>
        <v>9134.3100000000013</v>
      </c>
      <c r="K53" s="27">
        <f t="shared" ca="1" si="10"/>
        <v>743.15</v>
      </c>
      <c r="L53" s="27">
        <f t="shared" ca="1" si="10"/>
        <v>11247.61</v>
      </c>
      <c r="M53" s="27">
        <f t="shared" ca="1" si="10"/>
        <v>4921.5700000000006</v>
      </c>
      <c r="N53" s="27">
        <f t="shared" ca="1" si="10"/>
        <v>4029.4</v>
      </c>
      <c r="O53" s="25">
        <f t="shared" si="4"/>
        <v>196</v>
      </c>
      <c r="P53" s="27">
        <f t="shared" ca="1" si="9"/>
        <v>116675.94</v>
      </c>
    </row>
    <row r="54" spans="1:16" x14ac:dyDescent="0.2">
      <c r="A54" s="24">
        <v>2000</v>
      </c>
      <c r="B54" s="27">
        <f t="shared" ca="1" si="8"/>
        <v>27823.46</v>
      </c>
      <c r="C54" s="27">
        <f t="shared" ca="1" si="10"/>
        <v>9880.48</v>
      </c>
      <c r="D54" s="27">
        <f t="shared" ca="1" si="10"/>
        <v>297.39999999999998</v>
      </c>
      <c r="E54" s="27">
        <f t="shared" ca="1" si="10"/>
        <v>12762.189999999999</v>
      </c>
      <c r="F54" s="27">
        <f t="shared" ca="1" si="10"/>
        <v>11229.61</v>
      </c>
      <c r="G54" s="27">
        <f t="shared" ca="1" si="10"/>
        <v>6948.1799999999994</v>
      </c>
      <c r="H54" s="27">
        <f t="shared" ca="1" si="10"/>
        <v>24042.559999999998</v>
      </c>
      <c r="I54" s="27">
        <f t="shared" ca="1" si="10"/>
        <v>367</v>
      </c>
      <c r="J54" s="27">
        <f t="shared" ca="1" si="10"/>
        <v>9190.2000000000007</v>
      </c>
      <c r="K54" s="27">
        <f t="shared" ca="1" si="10"/>
        <v>546.79999999999995</v>
      </c>
      <c r="L54" s="27">
        <f t="shared" ca="1" si="10"/>
        <v>12358.21</v>
      </c>
      <c r="M54" s="27">
        <f t="shared" ca="1" si="10"/>
        <v>5494.42</v>
      </c>
      <c r="N54" s="27">
        <f t="shared" ca="1" si="10"/>
        <v>4240.6000000000004</v>
      </c>
      <c r="O54" s="25">
        <f t="shared" si="4"/>
        <v>200</v>
      </c>
      <c r="P54" s="27">
        <f t="shared" ca="1" si="9"/>
        <v>125181.13</v>
      </c>
    </row>
    <row r="55" spans="1:16" x14ac:dyDescent="0.2">
      <c r="A55" s="24">
        <v>2001</v>
      </c>
      <c r="B55" s="27">
        <f t="shared" ca="1" si="8"/>
        <v>28174.09</v>
      </c>
      <c r="C55" s="27">
        <f t="shared" ref="C55:N67" ca="1" si="11">SUM(OFFSET(C$76,$O55,0,4,1))</f>
        <v>9390.7200000000012</v>
      </c>
      <c r="D55" s="27">
        <f t="shared" ca="1" si="11"/>
        <v>289.71000000000004</v>
      </c>
      <c r="E55" s="27">
        <f t="shared" ca="1" si="11"/>
        <v>14594.949999999999</v>
      </c>
      <c r="F55" s="27">
        <f t="shared" ca="1" si="11"/>
        <v>11546.789999999999</v>
      </c>
      <c r="G55" s="27">
        <f t="shared" ca="1" si="11"/>
        <v>5971.62</v>
      </c>
      <c r="H55" s="27">
        <f t="shared" ca="1" si="11"/>
        <v>25087.33</v>
      </c>
      <c r="I55" s="27">
        <f t="shared" ca="1" si="11"/>
        <v>613</v>
      </c>
      <c r="J55" s="27">
        <f t="shared" ca="1" si="11"/>
        <v>9400.81</v>
      </c>
      <c r="K55" s="27">
        <f t="shared" ca="1" si="11"/>
        <v>502.33000000000004</v>
      </c>
      <c r="L55" s="27">
        <f t="shared" ca="1" si="11"/>
        <v>12630.92</v>
      </c>
      <c r="M55" s="27">
        <f t="shared" ca="1" si="11"/>
        <v>4852.28</v>
      </c>
      <c r="N55" s="27">
        <f t="shared" ca="1" si="11"/>
        <v>4318.79</v>
      </c>
      <c r="O55" s="25">
        <f t="shared" si="4"/>
        <v>204</v>
      </c>
      <c r="P55" s="27">
        <f t="shared" ca="1" si="9"/>
        <v>127373.34</v>
      </c>
    </row>
    <row r="56" spans="1:16" x14ac:dyDescent="0.2">
      <c r="A56" s="24">
        <v>2002</v>
      </c>
      <c r="B56" s="27">
        <f t="shared" ca="1" si="8"/>
        <v>26860.530000000002</v>
      </c>
      <c r="C56" s="27">
        <f t="shared" ca="1" si="11"/>
        <v>8485.119999999999</v>
      </c>
      <c r="D56" s="27">
        <f t="shared" ca="1" si="11"/>
        <v>316.77</v>
      </c>
      <c r="E56" s="27">
        <f t="shared" ca="1" si="11"/>
        <v>15696.789999999999</v>
      </c>
      <c r="F56" s="27">
        <f t="shared" ca="1" si="11"/>
        <v>10961.170000000002</v>
      </c>
      <c r="G56" s="27">
        <f t="shared" ca="1" si="11"/>
        <v>5603.4400000000005</v>
      </c>
      <c r="H56" s="27">
        <f t="shared" ca="1" si="11"/>
        <v>25137.29</v>
      </c>
      <c r="I56" s="27">
        <f t="shared" ca="1" si="11"/>
        <v>695.01</v>
      </c>
      <c r="J56" s="27">
        <f t="shared" ca="1" si="11"/>
        <v>9640.9499999999989</v>
      </c>
      <c r="K56" s="27">
        <f t="shared" ca="1" si="11"/>
        <v>505.67000000000007</v>
      </c>
      <c r="L56" s="27">
        <f t="shared" ca="1" si="11"/>
        <v>13080.35</v>
      </c>
      <c r="M56" s="27">
        <f t="shared" ca="1" si="11"/>
        <v>4765.1000000000004</v>
      </c>
      <c r="N56" s="27">
        <f t="shared" ca="1" si="11"/>
        <v>4653.59</v>
      </c>
      <c r="O56" s="25">
        <f t="shared" si="4"/>
        <v>208</v>
      </c>
      <c r="P56" s="27">
        <f t="shared" ca="1" si="9"/>
        <v>126401.76000000001</v>
      </c>
    </row>
    <row r="57" spans="1:16" x14ac:dyDescent="0.2">
      <c r="A57" s="24">
        <v>2003</v>
      </c>
      <c r="B57" s="27">
        <f t="shared" ca="1" si="8"/>
        <v>28988.36</v>
      </c>
      <c r="C57" s="27">
        <f t="shared" ca="1" si="11"/>
        <v>8146.75</v>
      </c>
      <c r="D57" s="27">
        <f t="shared" ca="1" si="11"/>
        <v>313.98</v>
      </c>
      <c r="E57" s="27">
        <f t="shared" ca="1" si="11"/>
        <v>14183.369999999999</v>
      </c>
      <c r="F57" s="27">
        <f t="shared" ca="1" si="11"/>
        <v>8549.9</v>
      </c>
      <c r="G57" s="27">
        <f t="shared" ca="1" si="11"/>
        <v>3595.83</v>
      </c>
      <c r="H57" s="27">
        <f t="shared" ca="1" si="11"/>
        <v>24165.660000000003</v>
      </c>
      <c r="I57" s="27">
        <f t="shared" ca="1" si="11"/>
        <v>728</v>
      </c>
      <c r="J57" s="27">
        <f t="shared" ca="1" si="11"/>
        <v>9594.75</v>
      </c>
      <c r="K57" s="27">
        <f t="shared" ca="1" si="11"/>
        <v>466.65</v>
      </c>
      <c r="L57" s="27">
        <f t="shared" ca="1" si="11"/>
        <v>15059.619999999999</v>
      </c>
      <c r="M57" s="27">
        <f t="shared" ca="1" si="11"/>
        <v>4751.1399999999994</v>
      </c>
      <c r="N57" s="27">
        <f t="shared" ca="1" si="11"/>
        <v>4811</v>
      </c>
      <c r="O57" s="25">
        <f t="shared" si="4"/>
        <v>212</v>
      </c>
      <c r="P57" s="27">
        <f t="shared" ca="1" si="9"/>
        <v>123355</v>
      </c>
    </row>
    <row r="58" spans="1:16" x14ac:dyDescent="0.2">
      <c r="A58" s="24">
        <v>2004</v>
      </c>
      <c r="B58" s="27">
        <f t="shared" ca="1" si="8"/>
        <v>24876.300000000003</v>
      </c>
      <c r="C58" s="27">
        <f t="shared" ca="1" si="11"/>
        <v>8106.34</v>
      </c>
      <c r="D58" s="27">
        <f t="shared" ca="1" si="11"/>
        <v>317.85999999999996</v>
      </c>
      <c r="E58" s="27">
        <f t="shared" ca="1" si="11"/>
        <v>12955.76</v>
      </c>
      <c r="F58" s="27">
        <f t="shared" ca="1" si="11"/>
        <v>7973.26</v>
      </c>
      <c r="G58" s="27">
        <f t="shared" ca="1" si="11"/>
        <v>3893.91</v>
      </c>
      <c r="H58" s="27">
        <f t="shared" ca="1" si="11"/>
        <v>22342.84</v>
      </c>
      <c r="I58" s="27">
        <f t="shared" ca="1" si="11"/>
        <v>656</v>
      </c>
      <c r="J58" s="27">
        <f t="shared" ca="1" si="11"/>
        <v>10733.17</v>
      </c>
      <c r="K58" s="27">
        <f t="shared" ca="1" si="11"/>
        <v>953.68</v>
      </c>
      <c r="L58" s="27">
        <f t="shared" ca="1" si="11"/>
        <v>13756.33</v>
      </c>
      <c r="M58" s="27">
        <f t="shared" ca="1" si="11"/>
        <v>4982.8499999999995</v>
      </c>
      <c r="N58" s="27">
        <f t="shared" ca="1" si="11"/>
        <v>4981.01</v>
      </c>
      <c r="O58" s="25">
        <f t="shared" si="4"/>
        <v>216</v>
      </c>
      <c r="P58" s="27">
        <f t="shared" ca="1" si="9"/>
        <v>116529.29000000001</v>
      </c>
    </row>
    <row r="59" spans="1:16" x14ac:dyDescent="0.2">
      <c r="A59" s="24">
        <v>2005</v>
      </c>
      <c r="B59" s="27">
        <f t="shared" ca="1" si="8"/>
        <v>25289.200000000001</v>
      </c>
      <c r="C59" s="27">
        <f t="shared" ca="1" si="11"/>
        <v>7808.58</v>
      </c>
      <c r="D59" s="27">
        <f t="shared" ca="1" si="11"/>
        <v>353.17999999999995</v>
      </c>
      <c r="E59" s="27">
        <f t="shared" ca="1" si="11"/>
        <v>12856.25</v>
      </c>
      <c r="F59" s="27">
        <f t="shared" ca="1" si="11"/>
        <v>8436.07</v>
      </c>
      <c r="G59" s="27">
        <f t="shared" ca="1" si="11"/>
        <v>4124.51</v>
      </c>
      <c r="H59" s="27">
        <f t="shared" ca="1" si="11"/>
        <v>24335.8</v>
      </c>
      <c r="I59" s="27">
        <f t="shared" ca="1" si="11"/>
        <v>615</v>
      </c>
      <c r="J59" s="27">
        <f t="shared" ca="1" si="11"/>
        <v>12147.759999999998</v>
      </c>
      <c r="K59" s="27">
        <f t="shared" ca="1" si="11"/>
        <v>1336.98</v>
      </c>
      <c r="L59" s="27">
        <f t="shared" ca="1" si="11"/>
        <v>14261.55</v>
      </c>
      <c r="M59" s="27">
        <f t="shared" ca="1" si="11"/>
        <v>5536.5</v>
      </c>
      <c r="N59" s="27">
        <f t="shared" ca="1" si="11"/>
        <v>5026.2000000000007</v>
      </c>
      <c r="O59" s="25">
        <f t="shared" si="4"/>
        <v>220</v>
      </c>
      <c r="P59" s="27">
        <f t="shared" ca="1" si="9"/>
        <v>122127.57999999999</v>
      </c>
    </row>
    <row r="60" spans="1:16" x14ac:dyDescent="0.2">
      <c r="A60" s="24">
        <v>2006</v>
      </c>
      <c r="B60" s="27">
        <f t="shared" ca="1" si="8"/>
        <v>27352.109999999997</v>
      </c>
      <c r="C60" s="27">
        <f t="shared" ca="1" si="11"/>
        <v>10984.23</v>
      </c>
      <c r="D60" s="27">
        <f t="shared" ca="1" si="11"/>
        <v>391.63</v>
      </c>
      <c r="E60" s="27">
        <f t="shared" ca="1" si="11"/>
        <v>15868.99</v>
      </c>
      <c r="F60" s="27">
        <f t="shared" ca="1" si="11"/>
        <v>8885.1</v>
      </c>
      <c r="G60" s="27">
        <f t="shared" ca="1" si="11"/>
        <v>4370.18</v>
      </c>
      <c r="H60" s="27">
        <f t="shared" ca="1" si="11"/>
        <v>25276.050000000003</v>
      </c>
      <c r="I60" s="27">
        <f t="shared" ca="1" si="11"/>
        <v>744</v>
      </c>
      <c r="J60" s="27">
        <f t="shared" ca="1" si="11"/>
        <v>12587.65</v>
      </c>
      <c r="K60" s="27">
        <f t="shared" ca="1" si="11"/>
        <v>589.53</v>
      </c>
      <c r="L60" s="27">
        <f t="shared" ca="1" si="11"/>
        <v>14620.2</v>
      </c>
      <c r="M60" s="27">
        <f t="shared" ca="1" si="11"/>
        <v>5783.2</v>
      </c>
      <c r="N60" s="27">
        <f t="shared" ca="1" si="11"/>
        <v>5038.3999999999996</v>
      </c>
      <c r="O60" s="25">
        <f t="shared" si="4"/>
        <v>224</v>
      </c>
      <c r="P60" s="27">
        <f t="shared" ca="1" si="9"/>
        <v>132491.29</v>
      </c>
    </row>
    <row r="61" spans="1:16" x14ac:dyDescent="0.2">
      <c r="A61" s="24">
        <v>2007</v>
      </c>
      <c r="B61" s="27">
        <f t="shared" ca="1" si="8"/>
        <v>30112.78</v>
      </c>
      <c r="C61" s="27">
        <f t="shared" ca="1" si="11"/>
        <v>11694.45</v>
      </c>
      <c r="D61" s="27">
        <f t="shared" ca="1" si="11"/>
        <v>425.93</v>
      </c>
      <c r="E61" s="27">
        <f t="shared" ca="1" si="11"/>
        <v>15787.670000000002</v>
      </c>
      <c r="F61" s="27">
        <f t="shared" ca="1" si="11"/>
        <v>8647.66</v>
      </c>
      <c r="G61" s="27">
        <f t="shared" ca="1" si="11"/>
        <v>3884.67</v>
      </c>
      <c r="H61" s="27">
        <f t="shared" ca="1" si="11"/>
        <v>28523.09</v>
      </c>
      <c r="I61" s="27">
        <f t="shared" ca="1" si="11"/>
        <v>831</v>
      </c>
      <c r="J61" s="27">
        <f t="shared" ca="1" si="11"/>
        <v>14083.84</v>
      </c>
      <c r="K61" s="27">
        <f t="shared" ca="1" si="11"/>
        <v>742.49</v>
      </c>
      <c r="L61" s="27">
        <f t="shared" ca="1" si="11"/>
        <v>15335.73</v>
      </c>
      <c r="M61" s="27">
        <f t="shared" ca="1" si="11"/>
        <v>6235.8099999999995</v>
      </c>
      <c r="N61" s="27">
        <f t="shared" ca="1" si="11"/>
        <v>5142</v>
      </c>
      <c r="O61" s="25">
        <f t="shared" si="4"/>
        <v>228</v>
      </c>
      <c r="P61" s="27">
        <f t="shared" ca="1" si="9"/>
        <v>141447.10999999999</v>
      </c>
    </row>
    <row r="62" spans="1:16" x14ac:dyDescent="0.2">
      <c r="A62" s="24">
        <v>2008</v>
      </c>
      <c r="B62" s="27">
        <f t="shared" ca="1" si="8"/>
        <v>30904.39</v>
      </c>
      <c r="C62" s="27">
        <f t="shared" ca="1" si="11"/>
        <v>10355.14</v>
      </c>
      <c r="D62" s="27">
        <f t="shared" ca="1" si="11"/>
        <v>430.48999999999995</v>
      </c>
      <c r="E62" s="27">
        <f t="shared" ca="1" si="11"/>
        <v>14061.68</v>
      </c>
      <c r="F62" s="27">
        <f t="shared" ca="1" si="11"/>
        <v>7567.2000000000007</v>
      </c>
      <c r="G62" s="27">
        <f t="shared" ca="1" si="11"/>
        <v>3153.45</v>
      </c>
      <c r="H62" s="27">
        <f t="shared" ca="1" si="11"/>
        <v>28538.27</v>
      </c>
      <c r="I62" s="27">
        <f t="shared" ca="1" si="11"/>
        <v>1089</v>
      </c>
      <c r="J62" s="27">
        <f t="shared" ca="1" si="11"/>
        <v>15852.779999999999</v>
      </c>
      <c r="K62" s="27">
        <f t="shared" ca="1" si="11"/>
        <v>1130.6899999999998</v>
      </c>
      <c r="L62" s="27">
        <f t="shared" ca="1" si="11"/>
        <v>16131.789999999999</v>
      </c>
      <c r="M62" s="27">
        <f t="shared" ca="1" si="11"/>
        <v>6515.35</v>
      </c>
      <c r="N62" s="27">
        <f t="shared" ca="1" si="11"/>
        <v>5193.6000000000004</v>
      </c>
      <c r="O62" s="25">
        <f t="shared" si="4"/>
        <v>232</v>
      </c>
      <c r="P62" s="27">
        <f t="shared" ca="1" si="9"/>
        <v>140923.82</v>
      </c>
    </row>
    <row r="63" spans="1:16" x14ac:dyDescent="0.2">
      <c r="A63" s="24">
        <v>2009</v>
      </c>
      <c r="B63" s="27">
        <f t="shared" ca="1" si="8"/>
        <v>20761.61</v>
      </c>
      <c r="C63" s="27">
        <f t="shared" ca="1" si="11"/>
        <v>8502.3000000000011</v>
      </c>
      <c r="D63" s="27">
        <f t="shared" ca="1" si="11"/>
        <v>348.71</v>
      </c>
      <c r="E63" s="27">
        <f t="shared" ca="1" si="11"/>
        <v>13835.08</v>
      </c>
      <c r="F63" s="27">
        <f t="shared" ca="1" si="11"/>
        <v>6272.7999999999993</v>
      </c>
      <c r="G63" s="27">
        <f t="shared" ca="1" si="11"/>
        <v>2795.5199999999995</v>
      </c>
      <c r="H63" s="27">
        <f t="shared" ca="1" si="11"/>
        <v>21054.82</v>
      </c>
      <c r="I63" s="27">
        <f t="shared" ca="1" si="11"/>
        <v>1307.01</v>
      </c>
      <c r="J63" s="27">
        <f t="shared" ca="1" si="11"/>
        <v>15361.47</v>
      </c>
      <c r="K63" s="27">
        <f t="shared" ca="1" si="11"/>
        <v>1350.27</v>
      </c>
      <c r="L63" s="27">
        <f t="shared" ca="1" si="11"/>
        <v>16651.29</v>
      </c>
      <c r="M63" s="27">
        <f t="shared" ca="1" si="11"/>
        <v>6010.57</v>
      </c>
      <c r="N63" s="27">
        <f t="shared" ca="1" si="11"/>
        <v>5191.3999999999996</v>
      </c>
      <c r="O63" s="25">
        <f t="shared" si="4"/>
        <v>236</v>
      </c>
      <c r="P63" s="27">
        <f t="shared" ca="1" si="9"/>
        <v>119442.85</v>
      </c>
    </row>
    <row r="64" spans="1:16" x14ac:dyDescent="0.2">
      <c r="A64" s="24">
        <v>2010</v>
      </c>
      <c r="B64" s="27">
        <f t="shared" ca="1" si="8"/>
        <v>20390.629999999997</v>
      </c>
      <c r="C64" s="27">
        <f t="shared" ca="1" si="11"/>
        <v>8072.5400000000009</v>
      </c>
      <c r="D64" s="27">
        <f t="shared" ca="1" si="11"/>
        <v>348.97</v>
      </c>
      <c r="E64" s="27">
        <f t="shared" ca="1" si="11"/>
        <v>17316.47</v>
      </c>
      <c r="F64" s="27">
        <f t="shared" ca="1" si="11"/>
        <v>7177.74</v>
      </c>
      <c r="G64" s="27">
        <f t="shared" ca="1" si="11"/>
        <v>3368.1900000000005</v>
      </c>
      <c r="H64" s="27">
        <f t="shared" ca="1" si="11"/>
        <v>19851.489999999998</v>
      </c>
      <c r="I64" s="27">
        <f t="shared" ca="1" si="11"/>
        <v>1126</v>
      </c>
      <c r="J64" s="27">
        <f t="shared" ca="1" si="11"/>
        <v>16190.32</v>
      </c>
      <c r="K64" s="27">
        <f t="shared" ca="1" si="11"/>
        <v>1624.07</v>
      </c>
      <c r="L64" s="27">
        <f t="shared" ca="1" si="11"/>
        <v>16983.190000000002</v>
      </c>
      <c r="M64" s="27">
        <f t="shared" ca="1" si="11"/>
        <v>6684.24</v>
      </c>
      <c r="N64" s="27">
        <f t="shared" ca="1" si="11"/>
        <v>5114.3999999999996</v>
      </c>
      <c r="O64" s="25">
        <f t="shared" si="4"/>
        <v>240</v>
      </c>
      <c r="P64" s="27">
        <f t="shared" ca="1" si="9"/>
        <v>124248.23000000001</v>
      </c>
    </row>
    <row r="65" spans="1:16" x14ac:dyDescent="0.2">
      <c r="A65" s="24">
        <v>2011</v>
      </c>
      <c r="B65" s="27">
        <f t="shared" ca="1" si="8"/>
        <v>22691.129999999997</v>
      </c>
      <c r="C65" s="27">
        <f t="shared" ca="1" si="11"/>
        <v>10748.81</v>
      </c>
      <c r="D65" s="27">
        <f t="shared" ca="1" si="11"/>
        <v>423.09000000000003</v>
      </c>
      <c r="E65" s="27">
        <f t="shared" ca="1" si="11"/>
        <v>10445.460000000001</v>
      </c>
      <c r="F65" s="27">
        <f t="shared" ca="1" si="11"/>
        <v>8069.48</v>
      </c>
      <c r="G65" s="27">
        <f t="shared" ca="1" si="11"/>
        <v>3322.6600000000003</v>
      </c>
      <c r="H65" s="27">
        <f t="shared" ca="1" si="11"/>
        <v>23731.49</v>
      </c>
      <c r="I65" s="27">
        <f t="shared" ca="1" si="11"/>
        <v>1288</v>
      </c>
      <c r="J65" s="27">
        <f t="shared" ca="1" si="11"/>
        <v>16651.810000000001</v>
      </c>
      <c r="K65" s="27">
        <f t="shared" ca="1" si="11"/>
        <v>1766.71</v>
      </c>
      <c r="L65" s="27">
        <f t="shared" ca="1" si="11"/>
        <v>17316.73</v>
      </c>
      <c r="M65" s="27">
        <f t="shared" ca="1" si="11"/>
        <v>7704.14</v>
      </c>
      <c r="N65" s="27">
        <f t="shared" ca="1" si="11"/>
        <v>5461.21</v>
      </c>
      <c r="O65" s="25">
        <f t="shared" si="4"/>
        <v>244</v>
      </c>
      <c r="P65" s="27">
        <f t="shared" ca="1" si="9"/>
        <v>129620.70000000001</v>
      </c>
    </row>
    <row r="66" spans="1:16" x14ac:dyDescent="0.2">
      <c r="A66" s="24">
        <v>2012</v>
      </c>
      <c r="B66" s="27">
        <f t="shared" ca="1" si="8"/>
        <v>24177.11</v>
      </c>
      <c r="C66" s="27">
        <f t="shared" ca="1" si="11"/>
        <v>13259.22</v>
      </c>
      <c r="D66" s="27">
        <f t="shared" ca="1" si="11"/>
        <v>450.87</v>
      </c>
      <c r="E66" s="27">
        <f t="shared" ca="1" si="11"/>
        <v>10537.11</v>
      </c>
      <c r="F66" s="27">
        <f t="shared" ca="1" si="11"/>
        <v>8419.34</v>
      </c>
      <c r="G66" s="27">
        <f t="shared" ca="1" si="11"/>
        <v>3461.42</v>
      </c>
      <c r="H66" s="27">
        <f t="shared" ca="1" si="11"/>
        <v>26494.890000000003</v>
      </c>
      <c r="I66" s="27">
        <f t="shared" ca="1" si="11"/>
        <v>1397</v>
      </c>
      <c r="J66" s="27">
        <f t="shared" ca="1" si="11"/>
        <v>16565.32</v>
      </c>
      <c r="K66" s="27">
        <f t="shared" ca="1" si="11"/>
        <v>2355.91</v>
      </c>
      <c r="L66" s="27">
        <f t="shared" ca="1" si="11"/>
        <v>17972.509999999998</v>
      </c>
      <c r="M66" s="27">
        <f t="shared" ca="1" si="11"/>
        <v>8759.2099999999991</v>
      </c>
      <c r="N66" s="27">
        <f t="shared" ca="1" si="11"/>
        <v>5232.4000000000005</v>
      </c>
      <c r="O66" s="25">
        <f t="shared" si="4"/>
        <v>248</v>
      </c>
      <c r="P66" s="27">
        <f t="shared" ca="1" si="9"/>
        <v>139082.34</v>
      </c>
    </row>
    <row r="67" spans="1:16" x14ac:dyDescent="0.2">
      <c r="A67" s="24">
        <v>2013</v>
      </c>
      <c r="B67" s="27">
        <f t="shared" ca="1" si="8"/>
        <v>25224.23</v>
      </c>
      <c r="C67" s="27">
        <f t="shared" ca="1" si="11"/>
        <v>15865.66</v>
      </c>
      <c r="D67" s="27">
        <f t="shared" ca="1" si="11"/>
        <v>450.00000000000006</v>
      </c>
      <c r="E67" s="27">
        <f t="shared" ca="1" si="11"/>
        <v>10813.400000000001</v>
      </c>
      <c r="F67" s="27">
        <f t="shared" ca="1" si="11"/>
        <v>8694.02</v>
      </c>
      <c r="G67" s="27">
        <f t="shared" ca="1" si="11"/>
        <v>3500.39</v>
      </c>
      <c r="H67" s="27">
        <f t="shared" ca="1" si="11"/>
        <v>26087.75</v>
      </c>
      <c r="I67" s="27">
        <f t="shared" ca="1" si="11"/>
        <v>1406.9999999999998</v>
      </c>
      <c r="J67" s="27">
        <f t="shared" ca="1" si="11"/>
        <v>16749.05</v>
      </c>
      <c r="K67" s="27">
        <f t="shared" ca="1" si="11"/>
        <v>1889.6600000000003</v>
      </c>
      <c r="L67" s="27">
        <f t="shared" ca="1" si="11"/>
        <v>18983.829999999998</v>
      </c>
      <c r="M67" s="27">
        <f t="shared" ca="1" si="11"/>
        <v>9990.86</v>
      </c>
      <c r="N67" s="27">
        <f t="shared" ca="1" si="11"/>
        <v>5474.7999999999993</v>
      </c>
      <c r="O67" s="25">
        <f t="shared" si="4"/>
        <v>252</v>
      </c>
      <c r="P67" s="27">
        <f t="shared" ca="1" si="9"/>
        <v>145130.63</v>
      </c>
    </row>
    <row r="68" spans="1:16" x14ac:dyDescent="0.2">
      <c r="A68" s="24">
        <v>2014</v>
      </c>
      <c r="B68" s="27">
        <f t="shared" ref="B68:B73" ca="1" si="12">SUM(OFFSET(B$76,$O68,0,4,1))</f>
        <v>26014.629999999997</v>
      </c>
      <c r="C68" s="27">
        <f t="shared" ref="C68:N68" ca="1" si="13">SUM(OFFSET(C$76,$O68,0,4,1))</f>
        <v>16659.38</v>
      </c>
      <c r="D68" s="27">
        <f t="shared" ca="1" si="13"/>
        <v>434.11</v>
      </c>
      <c r="E68" s="27">
        <f t="shared" ca="1" si="13"/>
        <v>16132.38</v>
      </c>
      <c r="F68" s="27">
        <f t="shared" ca="1" si="13"/>
        <v>8529.17</v>
      </c>
      <c r="G68" s="27">
        <f t="shared" ca="1" si="13"/>
        <v>3809.9300000000003</v>
      </c>
      <c r="H68" s="27">
        <f t="shared" ca="1" si="13"/>
        <v>28011.629999999997</v>
      </c>
      <c r="I68" s="27">
        <f t="shared" ca="1" si="13"/>
        <v>1518</v>
      </c>
      <c r="J68" s="27">
        <f t="shared" ca="1" si="13"/>
        <v>17604.38</v>
      </c>
      <c r="K68" s="27">
        <f t="shared" ca="1" si="13"/>
        <v>1645.78</v>
      </c>
      <c r="L68" s="27">
        <f t="shared" ca="1" si="13"/>
        <v>19145.48</v>
      </c>
      <c r="M68" s="27">
        <f t="shared" ca="1" si="13"/>
        <v>11122.22</v>
      </c>
      <c r="N68" s="27">
        <f t="shared" ca="1" si="13"/>
        <v>5673.4</v>
      </c>
      <c r="O68" s="25">
        <f t="shared" si="4"/>
        <v>256</v>
      </c>
      <c r="P68" s="27">
        <f t="shared" ref="P68:P73" ca="1" si="14">SUM(OFFSET(P$76,$O68,0,4,1))</f>
        <v>156300.5</v>
      </c>
    </row>
    <row r="69" spans="1:16" x14ac:dyDescent="0.2">
      <c r="A69" s="24">
        <v>2015</v>
      </c>
      <c r="B69" s="27">
        <f t="shared" ca="1" si="12"/>
        <v>33520.550000000003</v>
      </c>
      <c r="C69" s="27">
        <f t="shared" ref="C69:N73" ca="1" si="15">SUM(OFFSET(C$76,$O69,0,4,1))</f>
        <v>19016.739999999998</v>
      </c>
      <c r="D69" s="27">
        <f t="shared" ca="1" si="15"/>
        <v>476.65</v>
      </c>
      <c r="E69" s="27">
        <f t="shared" ca="1" si="15"/>
        <v>19616.41</v>
      </c>
      <c r="F69" s="27">
        <f t="shared" ca="1" si="15"/>
        <v>9158.14</v>
      </c>
      <c r="G69" s="27">
        <f t="shared" ca="1" si="15"/>
        <v>3858.9</v>
      </c>
      <c r="H69" s="27">
        <f t="shared" ca="1" si="15"/>
        <v>29097.489999999998</v>
      </c>
      <c r="I69" s="27">
        <f t="shared" ca="1" si="15"/>
        <v>1250</v>
      </c>
      <c r="J69" s="27">
        <f t="shared" ca="1" si="15"/>
        <v>18831.599999999999</v>
      </c>
      <c r="K69" s="27">
        <f t="shared" ca="1" si="15"/>
        <v>1400.57</v>
      </c>
      <c r="L69" s="27">
        <f t="shared" ca="1" si="15"/>
        <v>20005.11</v>
      </c>
      <c r="M69" s="27">
        <f t="shared" ca="1" si="15"/>
        <v>10085.289999999999</v>
      </c>
      <c r="N69" s="27">
        <f t="shared" ca="1" si="15"/>
        <v>5748.4</v>
      </c>
      <c r="O69" s="25">
        <f t="shared" si="4"/>
        <v>260</v>
      </c>
      <c r="P69" s="27">
        <f t="shared" ca="1" si="14"/>
        <v>172065.85</v>
      </c>
    </row>
    <row r="70" spans="1:16" x14ac:dyDescent="0.2">
      <c r="A70" s="24">
        <v>2016</v>
      </c>
      <c r="B70" s="27">
        <f t="shared" ca="1" si="12"/>
        <v>34639.99</v>
      </c>
      <c r="C70" s="27">
        <f t="shared" ca="1" si="15"/>
        <v>19374.39</v>
      </c>
      <c r="D70" s="27">
        <f t="shared" ca="1" si="15"/>
        <v>491.43</v>
      </c>
      <c r="E70" s="27">
        <f t="shared" ca="1" si="15"/>
        <v>24045.589999999997</v>
      </c>
      <c r="F70" s="27">
        <f t="shared" ca="1" si="15"/>
        <v>9166.7899999999991</v>
      </c>
      <c r="G70" s="27">
        <f t="shared" ca="1" si="15"/>
        <v>3701.3100000000004</v>
      </c>
      <c r="H70" s="27">
        <f t="shared" ca="1" si="15"/>
        <v>32261.339999999997</v>
      </c>
      <c r="I70" s="27">
        <f t="shared" ca="1" si="15"/>
        <v>1400</v>
      </c>
      <c r="J70" s="27">
        <f t="shared" ca="1" si="15"/>
        <v>20953.340000000004</v>
      </c>
      <c r="K70" s="27">
        <f t="shared" ca="1" si="15"/>
        <v>1170.05</v>
      </c>
      <c r="L70" s="27">
        <f t="shared" ca="1" si="15"/>
        <v>20765.97</v>
      </c>
      <c r="M70" s="27">
        <f t="shared" ca="1" si="15"/>
        <v>10574.04</v>
      </c>
      <c r="N70" s="27">
        <f t="shared" ca="1" si="15"/>
        <v>6113.8</v>
      </c>
      <c r="O70" s="25">
        <f t="shared" ref="O70:O73" si="16">O69+4</f>
        <v>264</v>
      </c>
      <c r="P70" s="27">
        <f t="shared" ca="1" si="14"/>
        <v>184658</v>
      </c>
    </row>
    <row r="71" spans="1:16" x14ac:dyDescent="0.2">
      <c r="A71" s="24">
        <v>2017</v>
      </c>
      <c r="B71" s="27">
        <f t="shared" ca="1" si="12"/>
        <v>37727.480000000003</v>
      </c>
      <c r="C71" s="27">
        <f t="shared" ca="1" si="15"/>
        <v>15794.98</v>
      </c>
      <c r="D71" s="27">
        <f t="shared" ca="1" si="15"/>
        <v>523.68000000000006</v>
      </c>
      <c r="E71" s="27">
        <f t="shared" ca="1" si="15"/>
        <v>21807.599999999999</v>
      </c>
      <c r="F71" s="27">
        <f t="shared" ca="1" si="15"/>
        <v>9392.25</v>
      </c>
      <c r="G71" s="27">
        <f t="shared" ca="1" si="15"/>
        <v>4205.84</v>
      </c>
      <c r="H71" s="27">
        <f t="shared" ca="1" si="15"/>
        <v>37425.06</v>
      </c>
      <c r="I71" s="27">
        <f t="shared" ca="1" si="15"/>
        <v>1224.99</v>
      </c>
      <c r="J71" s="27">
        <f t="shared" ca="1" si="15"/>
        <v>21622.81</v>
      </c>
      <c r="K71" s="27">
        <f t="shared" ca="1" si="15"/>
        <v>500.67999999999995</v>
      </c>
      <c r="L71" s="27">
        <f t="shared" ca="1" si="15"/>
        <v>20974.83</v>
      </c>
      <c r="M71" s="27">
        <f t="shared" ca="1" si="15"/>
        <v>9890.73</v>
      </c>
      <c r="N71" s="27">
        <f t="shared" ca="1" si="15"/>
        <v>6588.81</v>
      </c>
      <c r="O71" s="25">
        <f t="shared" si="16"/>
        <v>268</v>
      </c>
      <c r="P71" s="27">
        <f t="shared" ca="1" si="14"/>
        <v>187679.77000000002</v>
      </c>
    </row>
    <row r="72" spans="1:16" x14ac:dyDescent="0.2">
      <c r="A72" s="24">
        <v>2018</v>
      </c>
      <c r="B72" s="27">
        <f t="shared" ca="1" si="12"/>
        <v>39689.5</v>
      </c>
      <c r="C72" s="27">
        <f t="shared" ca="1" si="15"/>
        <v>16227.35</v>
      </c>
      <c r="D72" s="27">
        <f t="shared" ca="1" si="15"/>
        <v>550.14</v>
      </c>
      <c r="E72" s="27">
        <f t="shared" ca="1" si="15"/>
        <v>16929.28</v>
      </c>
      <c r="F72" s="27">
        <f t="shared" ca="1" si="15"/>
        <v>9520.1</v>
      </c>
      <c r="G72" s="27">
        <f t="shared" ca="1" si="15"/>
        <v>4419.17</v>
      </c>
      <c r="H72" s="27">
        <f t="shared" ca="1" si="15"/>
        <v>35261.799999999996</v>
      </c>
      <c r="I72" s="27">
        <f t="shared" ca="1" si="15"/>
        <v>1192.1299999999999</v>
      </c>
      <c r="J72" s="27">
        <f t="shared" ca="1" si="15"/>
        <v>23522.48</v>
      </c>
      <c r="K72" s="27">
        <f t="shared" ca="1" si="15"/>
        <v>232.09999999999997</v>
      </c>
      <c r="L72" s="27">
        <f t="shared" ca="1" si="15"/>
        <v>21601.910000000003</v>
      </c>
      <c r="M72" s="27">
        <f t="shared" ca="1" si="15"/>
        <v>11096.04</v>
      </c>
      <c r="N72" s="27">
        <f t="shared" ca="1" si="15"/>
        <v>6651.33</v>
      </c>
      <c r="O72" s="25">
        <f t="shared" si="16"/>
        <v>272</v>
      </c>
      <c r="P72" s="27">
        <f t="shared" ca="1" si="14"/>
        <v>186893.34000000003</v>
      </c>
    </row>
    <row r="73" spans="1:16" x14ac:dyDescent="0.2">
      <c r="A73" s="24">
        <v>2019</v>
      </c>
      <c r="B73" s="27">
        <f t="shared" ca="1" si="12"/>
        <v>45031.820000000007</v>
      </c>
      <c r="C73" s="27">
        <f t="shared" ca="1" si="15"/>
        <v>19324</v>
      </c>
      <c r="D73" s="27">
        <f t="shared" ca="1" si="15"/>
        <v>602.72</v>
      </c>
      <c r="E73" s="27">
        <f t="shared" ca="1" si="15"/>
        <v>17331.5</v>
      </c>
      <c r="F73" s="27">
        <f t="shared" ca="1" si="15"/>
        <v>9834.2000000000007</v>
      </c>
      <c r="G73" s="27">
        <f t="shared" ca="1" si="15"/>
        <v>4705.7700000000004</v>
      </c>
      <c r="H73" s="27">
        <f t="shared" ca="1" si="15"/>
        <v>33176.46</v>
      </c>
      <c r="I73" s="27">
        <f t="shared" ca="1" si="15"/>
        <v>1213.81</v>
      </c>
      <c r="J73" s="27">
        <f t="shared" ca="1" si="15"/>
        <v>23838.989999999998</v>
      </c>
      <c r="K73" s="27">
        <f t="shared" ca="1" si="15"/>
        <v>465.21999999999997</v>
      </c>
      <c r="L73" s="27">
        <f t="shared" ca="1" si="15"/>
        <v>22809.68</v>
      </c>
      <c r="M73" s="27">
        <f t="shared" ca="1" si="15"/>
        <v>11166.8</v>
      </c>
      <c r="N73" s="27">
        <f t="shared" ca="1" si="15"/>
        <v>6650.82</v>
      </c>
      <c r="O73" s="25">
        <f t="shared" si="16"/>
        <v>276</v>
      </c>
      <c r="P73" s="27">
        <f t="shared" ca="1" si="14"/>
        <v>196151.79</v>
      </c>
    </row>
    <row r="74" spans="1:16" x14ac:dyDescent="0.2">
      <c r="A74" s="3"/>
      <c r="B74" s="28"/>
      <c r="C74" s="28"/>
      <c r="D74" s="28"/>
      <c r="E74" s="28"/>
      <c r="F74" s="28"/>
      <c r="G74" s="28"/>
      <c r="H74" s="28"/>
      <c r="I74" s="28"/>
      <c r="J74" s="28"/>
      <c r="K74" s="28"/>
      <c r="L74" s="28"/>
      <c r="M74" s="28"/>
      <c r="N74" s="28"/>
      <c r="O74" s="28"/>
      <c r="P74" s="28"/>
    </row>
    <row r="75" spans="1:16" x14ac:dyDescent="0.2">
      <c r="A75" s="3" t="s">
        <v>148</v>
      </c>
      <c r="B75" s="28"/>
      <c r="C75" s="28"/>
      <c r="D75" s="28"/>
      <c r="E75" s="28"/>
      <c r="F75" s="28"/>
      <c r="G75" s="28"/>
      <c r="H75" s="28"/>
      <c r="I75" s="28"/>
      <c r="J75" s="28"/>
      <c r="K75" s="28"/>
      <c r="L75" s="28"/>
      <c r="M75" s="28"/>
      <c r="N75" s="28"/>
      <c r="O75" s="28"/>
      <c r="P75" s="28"/>
    </row>
    <row r="76" spans="1:16" x14ac:dyDescent="0.2">
      <c r="A76" s="24" t="s">
        <v>149</v>
      </c>
      <c r="B76" s="29">
        <v>50.87</v>
      </c>
      <c r="C76" s="29">
        <v>21.01</v>
      </c>
      <c r="D76" s="29">
        <v>0.97</v>
      </c>
      <c r="E76" s="29">
        <v>55.67</v>
      </c>
      <c r="F76" s="29">
        <v>0</v>
      </c>
      <c r="G76" s="29">
        <v>8.7899999999999991</v>
      </c>
      <c r="H76" s="29">
        <v>142.47</v>
      </c>
      <c r="I76" s="29">
        <v>7.71</v>
      </c>
      <c r="J76" s="29">
        <v>0</v>
      </c>
      <c r="K76" s="29">
        <v>0.95</v>
      </c>
      <c r="L76" s="29">
        <v>0</v>
      </c>
      <c r="M76" s="29">
        <v>0</v>
      </c>
      <c r="N76" s="29">
        <v>0</v>
      </c>
      <c r="O76" s="28"/>
      <c r="P76" s="29">
        <v>288.44</v>
      </c>
    </row>
    <row r="77" spans="1:16" x14ac:dyDescent="0.2">
      <c r="A77" s="24" t="s">
        <v>150</v>
      </c>
      <c r="B77" s="29">
        <v>53.31</v>
      </c>
      <c r="C77" s="29">
        <v>22.07</v>
      </c>
      <c r="D77" s="29">
        <v>1</v>
      </c>
      <c r="E77" s="29">
        <v>54.5</v>
      </c>
      <c r="F77" s="29">
        <v>0</v>
      </c>
      <c r="G77" s="29">
        <v>9.18</v>
      </c>
      <c r="H77" s="29">
        <v>147.19</v>
      </c>
      <c r="I77" s="29">
        <v>7.95</v>
      </c>
      <c r="J77" s="29">
        <v>0</v>
      </c>
      <c r="K77" s="29">
        <v>0.96</v>
      </c>
      <c r="L77" s="29">
        <v>0</v>
      </c>
      <c r="M77" s="29">
        <v>0</v>
      </c>
      <c r="N77" s="29">
        <v>0</v>
      </c>
      <c r="O77" s="28"/>
      <c r="P77" s="29">
        <v>296.16000000000003</v>
      </c>
    </row>
    <row r="78" spans="1:16" x14ac:dyDescent="0.2">
      <c r="A78" s="24" t="s">
        <v>151</v>
      </c>
      <c r="B78" s="29">
        <v>55.11</v>
      </c>
      <c r="C78" s="29">
        <v>22.5</v>
      </c>
      <c r="D78" s="29">
        <v>1.02</v>
      </c>
      <c r="E78" s="29">
        <v>53.16</v>
      </c>
      <c r="F78" s="29">
        <v>0</v>
      </c>
      <c r="G78" s="29">
        <v>9.66</v>
      </c>
      <c r="H78" s="29">
        <v>153.38999999999999</v>
      </c>
      <c r="I78" s="29">
        <v>8.1199999999999992</v>
      </c>
      <c r="J78" s="29">
        <v>0</v>
      </c>
      <c r="K78" s="29">
        <v>1.01</v>
      </c>
      <c r="L78" s="29">
        <v>0</v>
      </c>
      <c r="M78" s="29">
        <v>0</v>
      </c>
      <c r="N78" s="29">
        <v>0</v>
      </c>
      <c r="O78" s="28"/>
      <c r="P78" s="29">
        <v>303.95</v>
      </c>
    </row>
    <row r="79" spans="1:16" x14ac:dyDescent="0.2">
      <c r="A79" s="24" t="s">
        <v>152</v>
      </c>
      <c r="B79" s="29">
        <v>55.9</v>
      </c>
      <c r="C79" s="29">
        <v>22.27</v>
      </c>
      <c r="D79" s="29">
        <v>1.02</v>
      </c>
      <c r="E79" s="29">
        <v>52.23</v>
      </c>
      <c r="F79" s="29">
        <v>0</v>
      </c>
      <c r="G79" s="29">
        <v>10.09</v>
      </c>
      <c r="H79" s="29">
        <v>160.86000000000001</v>
      </c>
      <c r="I79" s="29">
        <v>8.2200000000000006</v>
      </c>
      <c r="J79" s="29">
        <v>0</v>
      </c>
      <c r="K79" s="29">
        <v>1.0900000000000001</v>
      </c>
      <c r="L79" s="29">
        <v>0</v>
      </c>
      <c r="M79" s="29">
        <v>0</v>
      </c>
      <c r="N79" s="29">
        <v>0</v>
      </c>
      <c r="O79" s="28"/>
      <c r="P79" s="29">
        <v>311.69</v>
      </c>
    </row>
    <row r="80" spans="1:16" x14ac:dyDescent="0.2">
      <c r="A80" s="24" t="s">
        <v>153</v>
      </c>
      <c r="B80" s="29">
        <v>56.44</v>
      </c>
      <c r="C80" s="29">
        <v>21.8</v>
      </c>
      <c r="D80" s="29">
        <v>1.02</v>
      </c>
      <c r="E80" s="29">
        <v>51.85</v>
      </c>
      <c r="F80" s="29">
        <v>0</v>
      </c>
      <c r="G80" s="29">
        <v>10.51</v>
      </c>
      <c r="H80" s="29">
        <v>168.85</v>
      </c>
      <c r="I80" s="29">
        <v>8.2899999999999991</v>
      </c>
      <c r="J80" s="29">
        <v>0</v>
      </c>
      <c r="K80" s="29">
        <v>1.19</v>
      </c>
      <c r="L80" s="29">
        <v>0</v>
      </c>
      <c r="M80" s="29">
        <v>0</v>
      </c>
      <c r="N80" s="29">
        <v>0</v>
      </c>
      <c r="O80" s="28"/>
      <c r="P80" s="29">
        <v>319.95</v>
      </c>
    </row>
    <row r="81" spans="1:16" x14ac:dyDescent="0.2">
      <c r="A81" s="24" t="s">
        <v>154</v>
      </c>
      <c r="B81" s="29">
        <v>57.08</v>
      </c>
      <c r="C81" s="29">
        <v>21.4</v>
      </c>
      <c r="D81" s="29">
        <v>1.01</v>
      </c>
      <c r="E81" s="29">
        <v>51.56</v>
      </c>
      <c r="F81" s="29">
        <v>0</v>
      </c>
      <c r="G81" s="29">
        <v>10.86</v>
      </c>
      <c r="H81" s="29">
        <v>175.99</v>
      </c>
      <c r="I81" s="29">
        <v>8.39</v>
      </c>
      <c r="J81" s="29">
        <v>0</v>
      </c>
      <c r="K81" s="29">
        <v>1.26</v>
      </c>
      <c r="L81" s="29">
        <v>0</v>
      </c>
      <c r="M81" s="29">
        <v>0</v>
      </c>
      <c r="N81" s="29">
        <v>0</v>
      </c>
      <c r="O81" s="28"/>
      <c r="P81" s="29">
        <v>327.55</v>
      </c>
    </row>
    <row r="82" spans="1:16" x14ac:dyDescent="0.2">
      <c r="A82" s="24" t="s">
        <v>155</v>
      </c>
      <c r="B82" s="29">
        <v>57.92</v>
      </c>
      <c r="C82" s="29">
        <v>21.36</v>
      </c>
      <c r="D82" s="29">
        <v>1.01</v>
      </c>
      <c r="E82" s="29">
        <v>51.2</v>
      </c>
      <c r="F82" s="29">
        <v>0</v>
      </c>
      <c r="G82" s="29">
        <v>10.96</v>
      </c>
      <c r="H82" s="29">
        <v>181.23</v>
      </c>
      <c r="I82" s="29">
        <v>8.5500000000000007</v>
      </c>
      <c r="J82" s="29">
        <v>0</v>
      </c>
      <c r="K82" s="29">
        <v>1.29</v>
      </c>
      <c r="L82" s="29">
        <v>0</v>
      </c>
      <c r="M82" s="29">
        <v>0</v>
      </c>
      <c r="N82" s="29">
        <v>0</v>
      </c>
      <c r="O82" s="28"/>
      <c r="P82" s="29">
        <v>333.53</v>
      </c>
    </row>
    <row r="83" spans="1:16" x14ac:dyDescent="0.2">
      <c r="A83" s="24" t="s">
        <v>156</v>
      </c>
      <c r="B83" s="29">
        <v>60.28</v>
      </c>
      <c r="C83" s="29">
        <v>21.96</v>
      </c>
      <c r="D83" s="29">
        <v>1.01</v>
      </c>
      <c r="E83" s="29">
        <v>51.39</v>
      </c>
      <c r="F83" s="29">
        <v>0</v>
      </c>
      <c r="G83" s="29">
        <v>11.17</v>
      </c>
      <c r="H83" s="29">
        <v>184.58</v>
      </c>
      <c r="I83" s="29">
        <v>8.77</v>
      </c>
      <c r="J83" s="29">
        <v>0</v>
      </c>
      <c r="K83" s="29">
        <v>1.27</v>
      </c>
      <c r="L83" s="29">
        <v>0</v>
      </c>
      <c r="M83" s="29">
        <v>0</v>
      </c>
      <c r="N83" s="29">
        <v>0</v>
      </c>
      <c r="O83" s="28"/>
      <c r="P83" s="29">
        <v>340.42</v>
      </c>
    </row>
    <row r="84" spans="1:16" x14ac:dyDescent="0.2">
      <c r="A84" s="24" t="s">
        <v>157</v>
      </c>
      <c r="B84" s="29">
        <v>63.4</v>
      </c>
      <c r="C84" s="29">
        <v>22.96</v>
      </c>
      <c r="D84" s="29">
        <v>1.03</v>
      </c>
      <c r="E84" s="29">
        <v>52.32</v>
      </c>
      <c r="F84" s="29">
        <v>0</v>
      </c>
      <c r="G84" s="29">
        <v>11.36</v>
      </c>
      <c r="H84" s="29">
        <v>186.36</v>
      </c>
      <c r="I84" s="29">
        <v>9.01</v>
      </c>
      <c r="J84" s="29">
        <v>0</v>
      </c>
      <c r="K84" s="29">
        <v>1.23</v>
      </c>
      <c r="L84" s="29">
        <v>0</v>
      </c>
      <c r="M84" s="29">
        <v>0</v>
      </c>
      <c r="N84" s="29">
        <v>0</v>
      </c>
      <c r="O84" s="28"/>
      <c r="P84" s="29">
        <v>347.68</v>
      </c>
    </row>
    <row r="85" spans="1:16" x14ac:dyDescent="0.2">
      <c r="A85" s="24" t="s">
        <v>158</v>
      </c>
      <c r="B85" s="29">
        <v>65.91</v>
      </c>
      <c r="C85" s="29">
        <v>24.21</v>
      </c>
      <c r="D85" s="29">
        <v>1.05</v>
      </c>
      <c r="E85" s="29">
        <v>53.35</v>
      </c>
      <c r="F85" s="29">
        <v>0</v>
      </c>
      <c r="G85" s="29">
        <v>11.59</v>
      </c>
      <c r="H85" s="29">
        <v>187.19</v>
      </c>
      <c r="I85" s="29">
        <v>9.2200000000000006</v>
      </c>
      <c r="J85" s="29">
        <v>0</v>
      </c>
      <c r="K85" s="29">
        <v>1.22</v>
      </c>
      <c r="L85" s="29">
        <v>0</v>
      </c>
      <c r="M85" s="29">
        <v>0</v>
      </c>
      <c r="N85" s="29">
        <v>0</v>
      </c>
      <c r="O85" s="28"/>
      <c r="P85" s="29">
        <v>353.72</v>
      </c>
    </row>
    <row r="86" spans="1:16" x14ac:dyDescent="0.2">
      <c r="A86" s="24" t="s">
        <v>159</v>
      </c>
      <c r="B86" s="29">
        <v>67.680000000000007</v>
      </c>
      <c r="C86" s="29">
        <v>25.6</v>
      </c>
      <c r="D86" s="29">
        <v>1.08</v>
      </c>
      <c r="E86" s="29">
        <v>55.43</v>
      </c>
      <c r="F86" s="29">
        <v>0</v>
      </c>
      <c r="G86" s="29">
        <v>12.08</v>
      </c>
      <c r="H86" s="29">
        <v>187.66</v>
      </c>
      <c r="I86" s="29">
        <v>9.36</v>
      </c>
      <c r="J86" s="29">
        <v>0</v>
      </c>
      <c r="K86" s="29">
        <v>1.24</v>
      </c>
      <c r="L86" s="29">
        <v>0</v>
      </c>
      <c r="M86" s="29">
        <v>0</v>
      </c>
      <c r="N86" s="29">
        <v>0</v>
      </c>
      <c r="O86" s="28"/>
      <c r="P86" s="29">
        <v>360.13</v>
      </c>
    </row>
    <row r="87" spans="1:16" x14ac:dyDescent="0.2">
      <c r="A87" s="24" t="s">
        <v>160</v>
      </c>
      <c r="B87" s="29">
        <v>68.84</v>
      </c>
      <c r="C87" s="29">
        <v>26.89</v>
      </c>
      <c r="D87" s="29">
        <v>1.1100000000000001</v>
      </c>
      <c r="E87" s="29">
        <v>57.93</v>
      </c>
      <c r="F87" s="29">
        <v>0</v>
      </c>
      <c r="G87" s="29">
        <v>12.47</v>
      </c>
      <c r="H87" s="29">
        <v>188.32</v>
      </c>
      <c r="I87" s="29">
        <v>9.42</v>
      </c>
      <c r="J87" s="29">
        <v>0</v>
      </c>
      <c r="K87" s="29">
        <v>1.31</v>
      </c>
      <c r="L87" s="29">
        <v>0</v>
      </c>
      <c r="M87" s="29">
        <v>0</v>
      </c>
      <c r="N87" s="29">
        <v>0</v>
      </c>
      <c r="O87" s="28"/>
      <c r="P87" s="29">
        <v>366.28</v>
      </c>
    </row>
    <row r="88" spans="1:16" x14ac:dyDescent="0.2">
      <c r="A88" s="24" t="s">
        <v>161</v>
      </c>
      <c r="B88" s="29">
        <v>69.59</v>
      </c>
      <c r="C88" s="29">
        <v>28.06</v>
      </c>
      <c r="D88" s="29">
        <v>1.1399999999999999</v>
      </c>
      <c r="E88" s="29">
        <v>60.65</v>
      </c>
      <c r="F88" s="29">
        <v>0</v>
      </c>
      <c r="G88" s="29">
        <v>12.87</v>
      </c>
      <c r="H88" s="29">
        <v>189.67</v>
      </c>
      <c r="I88" s="29">
        <v>9.44</v>
      </c>
      <c r="J88" s="29">
        <v>0</v>
      </c>
      <c r="K88" s="29">
        <v>1.4</v>
      </c>
      <c r="L88" s="29">
        <v>0</v>
      </c>
      <c r="M88" s="29">
        <v>0</v>
      </c>
      <c r="N88" s="29">
        <v>0</v>
      </c>
      <c r="O88" s="28"/>
      <c r="P88" s="29">
        <v>372.81</v>
      </c>
    </row>
    <row r="89" spans="1:16" x14ac:dyDescent="0.2">
      <c r="A89" s="24" t="s">
        <v>162</v>
      </c>
      <c r="B89" s="29">
        <v>70.08</v>
      </c>
      <c r="C89" s="29">
        <v>28.96</v>
      </c>
      <c r="D89" s="29">
        <v>1.1599999999999999</v>
      </c>
      <c r="E89" s="29">
        <v>62.92</v>
      </c>
      <c r="F89" s="29">
        <v>0</v>
      </c>
      <c r="G89" s="29">
        <v>13.19</v>
      </c>
      <c r="H89" s="29">
        <v>192.02</v>
      </c>
      <c r="I89" s="29">
        <v>9.4600000000000009</v>
      </c>
      <c r="J89" s="29">
        <v>0</v>
      </c>
      <c r="K89" s="29">
        <v>1.49</v>
      </c>
      <c r="L89" s="29">
        <v>0</v>
      </c>
      <c r="M89" s="29">
        <v>0</v>
      </c>
      <c r="N89" s="29">
        <v>0</v>
      </c>
      <c r="O89" s="28"/>
      <c r="P89" s="29">
        <v>379.27</v>
      </c>
    </row>
    <row r="90" spans="1:16" x14ac:dyDescent="0.2">
      <c r="A90" s="24" t="s">
        <v>163</v>
      </c>
      <c r="B90" s="29">
        <v>70.680000000000007</v>
      </c>
      <c r="C90" s="29">
        <v>29.43</v>
      </c>
      <c r="D90" s="29">
        <v>1.1599999999999999</v>
      </c>
      <c r="E90" s="29">
        <v>63.77</v>
      </c>
      <c r="F90" s="29">
        <v>0</v>
      </c>
      <c r="G90" s="29">
        <v>13.19</v>
      </c>
      <c r="H90" s="29">
        <v>195.76</v>
      </c>
      <c r="I90" s="29">
        <v>9.51</v>
      </c>
      <c r="J90" s="29">
        <v>0</v>
      </c>
      <c r="K90" s="29">
        <v>1.55</v>
      </c>
      <c r="L90" s="29">
        <v>0</v>
      </c>
      <c r="M90" s="29">
        <v>0</v>
      </c>
      <c r="N90" s="29">
        <v>0</v>
      </c>
      <c r="O90" s="28"/>
      <c r="P90" s="29">
        <v>385.06</v>
      </c>
    </row>
    <row r="91" spans="1:16" x14ac:dyDescent="0.2">
      <c r="A91" s="24" t="s">
        <v>164</v>
      </c>
      <c r="B91" s="29">
        <v>72.11</v>
      </c>
      <c r="C91" s="29">
        <v>29.77</v>
      </c>
      <c r="D91" s="29">
        <v>1.1499999999999999</v>
      </c>
      <c r="E91" s="29">
        <v>64.349999999999994</v>
      </c>
      <c r="F91" s="29">
        <v>0</v>
      </c>
      <c r="G91" s="29">
        <v>13.28</v>
      </c>
      <c r="H91" s="29">
        <v>201.46</v>
      </c>
      <c r="I91" s="29">
        <v>9.59</v>
      </c>
      <c r="J91" s="29">
        <v>0</v>
      </c>
      <c r="K91" s="29">
        <v>1.56</v>
      </c>
      <c r="L91" s="29">
        <v>0</v>
      </c>
      <c r="M91" s="29">
        <v>0</v>
      </c>
      <c r="N91" s="29">
        <v>0</v>
      </c>
      <c r="O91" s="28"/>
      <c r="P91" s="29">
        <v>393.28</v>
      </c>
    </row>
    <row r="92" spans="1:16" x14ac:dyDescent="0.2">
      <c r="A92" s="24" t="s">
        <v>165</v>
      </c>
      <c r="B92" s="29">
        <v>74.260000000000005</v>
      </c>
      <c r="C92" s="29">
        <v>30.05</v>
      </c>
      <c r="D92" s="29">
        <v>1.1499999999999999</v>
      </c>
      <c r="E92" s="29">
        <v>65.2</v>
      </c>
      <c r="F92" s="29">
        <v>0</v>
      </c>
      <c r="G92" s="29">
        <v>13.66</v>
      </c>
      <c r="H92" s="29">
        <v>208.85</v>
      </c>
      <c r="I92" s="29">
        <v>9.68</v>
      </c>
      <c r="J92" s="29">
        <v>0</v>
      </c>
      <c r="K92" s="29">
        <v>1.55</v>
      </c>
      <c r="L92" s="29">
        <v>0</v>
      </c>
      <c r="M92" s="29">
        <v>0</v>
      </c>
      <c r="N92" s="29">
        <v>0</v>
      </c>
      <c r="O92" s="28"/>
      <c r="P92" s="29">
        <v>404.4</v>
      </c>
    </row>
    <row r="93" spans="1:16" x14ac:dyDescent="0.2">
      <c r="A93" s="24" t="s">
        <v>166</v>
      </c>
      <c r="B93" s="29">
        <v>77.06</v>
      </c>
      <c r="C93" s="29">
        <v>30.47</v>
      </c>
      <c r="D93" s="29">
        <v>1.1599999999999999</v>
      </c>
      <c r="E93" s="29">
        <v>65.58</v>
      </c>
      <c r="F93" s="29">
        <v>0</v>
      </c>
      <c r="G93" s="29">
        <v>14.01</v>
      </c>
      <c r="H93" s="29">
        <v>216.34</v>
      </c>
      <c r="I93" s="29">
        <v>9.75</v>
      </c>
      <c r="J93" s="29">
        <v>0</v>
      </c>
      <c r="K93" s="29">
        <v>1.52</v>
      </c>
      <c r="L93" s="29">
        <v>0</v>
      </c>
      <c r="M93" s="29">
        <v>0</v>
      </c>
      <c r="N93" s="29">
        <v>0</v>
      </c>
      <c r="O93" s="28"/>
      <c r="P93" s="29">
        <v>415.89</v>
      </c>
    </row>
    <row r="94" spans="1:16" x14ac:dyDescent="0.2">
      <c r="A94" s="24" t="s">
        <v>167</v>
      </c>
      <c r="B94" s="29">
        <v>80.37</v>
      </c>
      <c r="C94" s="29">
        <v>31.23</v>
      </c>
      <c r="D94" s="29">
        <v>1.22</v>
      </c>
      <c r="E94" s="29">
        <v>66.86</v>
      </c>
      <c r="F94" s="29">
        <v>0</v>
      </c>
      <c r="G94" s="29">
        <v>14.67</v>
      </c>
      <c r="H94" s="29">
        <v>223.8</v>
      </c>
      <c r="I94" s="29">
        <v>9.7899999999999991</v>
      </c>
      <c r="J94" s="29">
        <v>0</v>
      </c>
      <c r="K94" s="29">
        <v>1.48</v>
      </c>
      <c r="L94" s="29">
        <v>0</v>
      </c>
      <c r="M94" s="29">
        <v>0</v>
      </c>
      <c r="N94" s="29">
        <v>0</v>
      </c>
      <c r="O94" s="28"/>
      <c r="P94" s="29">
        <v>429.42</v>
      </c>
    </row>
    <row r="95" spans="1:16" x14ac:dyDescent="0.2">
      <c r="A95" s="24" t="s">
        <v>168</v>
      </c>
      <c r="B95" s="29">
        <v>85.16</v>
      </c>
      <c r="C95" s="29">
        <v>32.29</v>
      </c>
      <c r="D95" s="29">
        <v>1.31</v>
      </c>
      <c r="E95" s="29">
        <v>68.709999999999994</v>
      </c>
      <c r="F95" s="29">
        <v>0</v>
      </c>
      <c r="G95" s="29">
        <v>15.71</v>
      </c>
      <c r="H95" s="29">
        <v>231.44</v>
      </c>
      <c r="I95" s="29">
        <v>9.7799999999999994</v>
      </c>
      <c r="J95" s="29">
        <v>0</v>
      </c>
      <c r="K95" s="29">
        <v>1.45</v>
      </c>
      <c r="L95" s="29">
        <v>0</v>
      </c>
      <c r="M95" s="29">
        <v>0</v>
      </c>
      <c r="N95" s="29">
        <v>0</v>
      </c>
      <c r="O95" s="28"/>
      <c r="P95" s="29">
        <v>445.85</v>
      </c>
    </row>
    <row r="96" spans="1:16" x14ac:dyDescent="0.2">
      <c r="A96" s="24" t="s">
        <v>169</v>
      </c>
      <c r="B96" s="29">
        <v>91.05</v>
      </c>
      <c r="C96" s="29">
        <v>33.49</v>
      </c>
      <c r="D96" s="29">
        <v>1.43</v>
      </c>
      <c r="E96" s="29">
        <v>71.03</v>
      </c>
      <c r="F96" s="29">
        <v>0</v>
      </c>
      <c r="G96" s="29">
        <v>17.14</v>
      </c>
      <c r="H96" s="29">
        <v>238.96</v>
      </c>
      <c r="I96" s="29">
        <v>9.75</v>
      </c>
      <c r="J96" s="29">
        <v>41.28</v>
      </c>
      <c r="K96" s="29">
        <v>1.44</v>
      </c>
      <c r="L96" s="29">
        <v>0</v>
      </c>
      <c r="M96" s="29">
        <v>0</v>
      </c>
      <c r="N96" s="29">
        <v>0</v>
      </c>
      <c r="O96" s="28"/>
      <c r="P96" s="29">
        <v>505.56</v>
      </c>
    </row>
    <row r="97" spans="1:16" x14ac:dyDescent="0.2">
      <c r="A97" s="24" t="s">
        <v>170</v>
      </c>
      <c r="B97" s="29">
        <v>97.21</v>
      </c>
      <c r="C97" s="29">
        <v>34.630000000000003</v>
      </c>
      <c r="D97" s="29">
        <v>1.54</v>
      </c>
      <c r="E97" s="29">
        <v>73.44</v>
      </c>
      <c r="F97" s="29">
        <v>0</v>
      </c>
      <c r="G97" s="29">
        <v>18.23</v>
      </c>
      <c r="H97" s="29">
        <v>245.43</v>
      </c>
      <c r="I97" s="29">
        <v>9.73</v>
      </c>
      <c r="J97" s="29">
        <v>41.88</v>
      </c>
      <c r="K97" s="29">
        <v>1.45</v>
      </c>
      <c r="L97" s="29">
        <v>0</v>
      </c>
      <c r="M97" s="29">
        <v>0</v>
      </c>
      <c r="N97" s="29">
        <v>0</v>
      </c>
      <c r="O97" s="28"/>
      <c r="P97" s="29">
        <v>523.54999999999995</v>
      </c>
    </row>
    <row r="98" spans="1:16" x14ac:dyDescent="0.2">
      <c r="A98" s="24" t="s">
        <v>171</v>
      </c>
      <c r="B98" s="29">
        <v>103.35</v>
      </c>
      <c r="C98" s="29">
        <v>35.49</v>
      </c>
      <c r="D98" s="29">
        <v>1.63</v>
      </c>
      <c r="E98" s="29">
        <v>75.53</v>
      </c>
      <c r="F98" s="29">
        <v>0</v>
      </c>
      <c r="G98" s="29">
        <v>19.11</v>
      </c>
      <c r="H98" s="29">
        <v>250.83</v>
      </c>
      <c r="I98" s="29">
        <v>9.74</v>
      </c>
      <c r="J98" s="29">
        <v>43.13</v>
      </c>
      <c r="K98" s="29">
        <v>1.51</v>
      </c>
      <c r="L98" s="29">
        <v>0</v>
      </c>
      <c r="M98" s="29">
        <v>0</v>
      </c>
      <c r="N98" s="29">
        <v>0</v>
      </c>
      <c r="O98" s="28"/>
      <c r="P98" s="29">
        <v>540.30999999999995</v>
      </c>
    </row>
    <row r="99" spans="1:16" x14ac:dyDescent="0.2">
      <c r="A99" s="24" t="s">
        <v>172</v>
      </c>
      <c r="B99" s="29">
        <v>109.6</v>
      </c>
      <c r="C99" s="29">
        <v>36.15</v>
      </c>
      <c r="D99" s="29">
        <v>1.7</v>
      </c>
      <c r="E99" s="29">
        <v>77.88</v>
      </c>
      <c r="F99" s="29">
        <v>0</v>
      </c>
      <c r="G99" s="29">
        <v>19.71</v>
      </c>
      <c r="H99" s="29">
        <v>255.6</v>
      </c>
      <c r="I99" s="29">
        <v>9.7799999999999994</v>
      </c>
      <c r="J99" s="29">
        <v>44.43</v>
      </c>
      <c r="K99" s="29">
        <v>1.6</v>
      </c>
      <c r="L99" s="29">
        <v>0</v>
      </c>
      <c r="M99" s="29">
        <v>0</v>
      </c>
      <c r="N99" s="29">
        <v>0</v>
      </c>
      <c r="O99" s="28"/>
      <c r="P99" s="29">
        <v>556.45000000000005</v>
      </c>
    </row>
    <row r="100" spans="1:16" x14ac:dyDescent="0.2">
      <c r="A100" s="24" t="s">
        <v>173</v>
      </c>
      <c r="B100" s="29">
        <v>115.67</v>
      </c>
      <c r="C100" s="29">
        <v>36.81</v>
      </c>
      <c r="D100" s="29">
        <v>1.74</v>
      </c>
      <c r="E100" s="29">
        <v>80.760000000000005</v>
      </c>
      <c r="F100" s="29">
        <v>0</v>
      </c>
      <c r="G100" s="29">
        <v>20.21</v>
      </c>
      <c r="H100" s="29">
        <v>260.33</v>
      </c>
      <c r="I100" s="29">
        <v>9.85</v>
      </c>
      <c r="J100" s="29">
        <v>45.94</v>
      </c>
      <c r="K100" s="29">
        <v>1.69</v>
      </c>
      <c r="L100" s="29">
        <v>0</v>
      </c>
      <c r="M100" s="29">
        <v>0</v>
      </c>
      <c r="N100" s="29">
        <v>0</v>
      </c>
      <c r="O100" s="28"/>
      <c r="P100" s="29">
        <v>573.01</v>
      </c>
    </row>
    <row r="101" spans="1:16" x14ac:dyDescent="0.2">
      <c r="A101" s="24" t="s">
        <v>174</v>
      </c>
      <c r="B101" s="29">
        <v>121.01</v>
      </c>
      <c r="C101" s="29">
        <v>37.68</v>
      </c>
      <c r="D101" s="29">
        <v>1.77</v>
      </c>
      <c r="E101" s="29">
        <v>83.94</v>
      </c>
      <c r="F101" s="29">
        <v>0</v>
      </c>
      <c r="G101" s="29">
        <v>20.6</v>
      </c>
      <c r="H101" s="29">
        <v>265.89999999999998</v>
      </c>
      <c r="I101" s="29">
        <v>9.94</v>
      </c>
      <c r="J101" s="29">
        <v>47.45</v>
      </c>
      <c r="K101" s="29">
        <v>1.76</v>
      </c>
      <c r="L101" s="29">
        <v>0</v>
      </c>
      <c r="M101" s="29">
        <v>0</v>
      </c>
      <c r="N101" s="29">
        <v>0</v>
      </c>
      <c r="O101" s="28"/>
      <c r="P101" s="29">
        <v>590.04999999999995</v>
      </c>
    </row>
    <row r="102" spans="1:16" x14ac:dyDescent="0.2">
      <c r="A102" s="24" t="s">
        <v>175</v>
      </c>
      <c r="B102" s="29">
        <v>125.4</v>
      </c>
      <c r="C102" s="29">
        <v>39</v>
      </c>
      <c r="D102" s="29">
        <v>1.78</v>
      </c>
      <c r="E102" s="29">
        <v>88.13</v>
      </c>
      <c r="F102" s="29">
        <v>0</v>
      </c>
      <c r="G102" s="29">
        <v>20.89</v>
      </c>
      <c r="H102" s="29">
        <v>273.45</v>
      </c>
      <c r="I102" s="29">
        <v>10.050000000000001</v>
      </c>
      <c r="J102" s="29">
        <v>48.71</v>
      </c>
      <c r="K102" s="29">
        <v>1.78</v>
      </c>
      <c r="L102" s="29">
        <v>0</v>
      </c>
      <c r="M102" s="29">
        <v>0</v>
      </c>
      <c r="N102" s="29">
        <v>0</v>
      </c>
      <c r="O102" s="28"/>
      <c r="P102" s="29">
        <v>609.17999999999995</v>
      </c>
    </row>
    <row r="103" spans="1:16" x14ac:dyDescent="0.2">
      <c r="A103" s="24" t="s">
        <v>176</v>
      </c>
      <c r="B103" s="29">
        <v>128.74</v>
      </c>
      <c r="C103" s="29">
        <v>40.659999999999997</v>
      </c>
      <c r="D103" s="29">
        <v>1.78</v>
      </c>
      <c r="E103" s="29">
        <v>93.09</v>
      </c>
      <c r="F103" s="29">
        <v>0</v>
      </c>
      <c r="G103" s="29">
        <v>21.43</v>
      </c>
      <c r="H103" s="29">
        <v>281.86</v>
      </c>
      <c r="I103" s="29">
        <v>10.16</v>
      </c>
      <c r="J103" s="29">
        <v>50.36</v>
      </c>
      <c r="K103" s="29">
        <v>1.76</v>
      </c>
      <c r="L103" s="29">
        <v>0</v>
      </c>
      <c r="M103" s="29">
        <v>0</v>
      </c>
      <c r="N103" s="29">
        <v>0</v>
      </c>
      <c r="O103" s="28"/>
      <c r="P103" s="29">
        <v>629.83000000000004</v>
      </c>
    </row>
    <row r="104" spans="1:16" x14ac:dyDescent="0.2">
      <c r="A104" s="24" t="s">
        <v>177</v>
      </c>
      <c r="B104" s="29">
        <v>131.25</v>
      </c>
      <c r="C104" s="29">
        <v>42.34</v>
      </c>
      <c r="D104" s="29">
        <v>1.77</v>
      </c>
      <c r="E104" s="29">
        <v>98.41</v>
      </c>
      <c r="F104" s="29">
        <v>0</v>
      </c>
      <c r="G104" s="29">
        <v>21.99</v>
      </c>
      <c r="H104" s="29">
        <v>290.13</v>
      </c>
      <c r="I104" s="29">
        <v>10.28</v>
      </c>
      <c r="J104" s="29">
        <v>52.03</v>
      </c>
      <c r="K104" s="29">
        <v>1.72</v>
      </c>
      <c r="L104" s="29">
        <v>0</v>
      </c>
      <c r="M104" s="29">
        <v>0</v>
      </c>
      <c r="N104" s="29">
        <v>0</v>
      </c>
      <c r="O104" s="28"/>
      <c r="P104" s="29">
        <v>649.92999999999995</v>
      </c>
    </row>
    <row r="105" spans="1:16" x14ac:dyDescent="0.2">
      <c r="A105" s="24" t="s">
        <v>178</v>
      </c>
      <c r="B105" s="29">
        <v>133.1</v>
      </c>
      <c r="C105" s="29">
        <v>43.67</v>
      </c>
      <c r="D105" s="29">
        <v>1.77</v>
      </c>
      <c r="E105" s="29">
        <v>103.43</v>
      </c>
      <c r="F105" s="29">
        <v>0</v>
      </c>
      <c r="G105" s="29">
        <v>22.43</v>
      </c>
      <c r="H105" s="29">
        <v>296.92</v>
      </c>
      <c r="I105" s="29">
        <v>10.42</v>
      </c>
      <c r="J105" s="29">
        <v>53.57</v>
      </c>
      <c r="K105" s="29">
        <v>1.71</v>
      </c>
      <c r="L105" s="29">
        <v>0</v>
      </c>
      <c r="M105" s="29">
        <v>0</v>
      </c>
      <c r="N105" s="29">
        <v>0</v>
      </c>
      <c r="O105" s="28"/>
      <c r="P105" s="29">
        <v>667</v>
      </c>
    </row>
    <row r="106" spans="1:16" x14ac:dyDescent="0.2">
      <c r="A106" s="24" t="s">
        <v>179</v>
      </c>
      <c r="B106" s="29">
        <v>134.27000000000001</v>
      </c>
      <c r="C106" s="29">
        <v>44.29</v>
      </c>
      <c r="D106" s="29">
        <v>1.78</v>
      </c>
      <c r="E106" s="29">
        <v>107.53</v>
      </c>
      <c r="F106" s="29">
        <v>0</v>
      </c>
      <c r="G106" s="29">
        <v>22.83</v>
      </c>
      <c r="H106" s="29">
        <v>300.8</v>
      </c>
      <c r="I106" s="29">
        <v>10.57</v>
      </c>
      <c r="J106" s="29">
        <v>55.21</v>
      </c>
      <c r="K106" s="29">
        <v>1.74</v>
      </c>
      <c r="L106" s="29">
        <v>0</v>
      </c>
      <c r="M106" s="29">
        <v>0</v>
      </c>
      <c r="N106" s="29">
        <v>0</v>
      </c>
      <c r="O106" s="28"/>
      <c r="P106" s="29">
        <v>679.03</v>
      </c>
    </row>
    <row r="107" spans="1:16" x14ac:dyDescent="0.2">
      <c r="A107" s="24" t="s">
        <v>180</v>
      </c>
      <c r="B107" s="29">
        <v>135.38999999999999</v>
      </c>
      <c r="C107" s="29">
        <v>44.24</v>
      </c>
      <c r="D107" s="29">
        <v>1.81</v>
      </c>
      <c r="E107" s="29">
        <v>110.94</v>
      </c>
      <c r="F107" s="29">
        <v>0</v>
      </c>
      <c r="G107" s="29">
        <v>22.97</v>
      </c>
      <c r="H107" s="29">
        <v>302.76</v>
      </c>
      <c r="I107" s="29">
        <v>10.72</v>
      </c>
      <c r="J107" s="29">
        <v>56.56</v>
      </c>
      <c r="K107" s="29">
        <v>1.83</v>
      </c>
      <c r="L107" s="29">
        <v>0</v>
      </c>
      <c r="M107" s="29">
        <v>0</v>
      </c>
      <c r="N107" s="29">
        <v>0</v>
      </c>
      <c r="O107" s="28"/>
      <c r="P107" s="29">
        <v>687.22</v>
      </c>
    </row>
    <row r="108" spans="1:16" x14ac:dyDescent="0.2">
      <c r="A108" s="24" t="s">
        <v>181</v>
      </c>
      <c r="B108" s="29">
        <v>136.56</v>
      </c>
      <c r="C108" s="29">
        <v>43.8</v>
      </c>
      <c r="D108" s="29">
        <v>1.84</v>
      </c>
      <c r="E108" s="29">
        <v>113.36</v>
      </c>
      <c r="F108" s="29">
        <v>0</v>
      </c>
      <c r="G108" s="29">
        <v>23.15</v>
      </c>
      <c r="H108" s="29">
        <v>303.75</v>
      </c>
      <c r="I108" s="29">
        <v>10.83</v>
      </c>
      <c r="J108" s="29">
        <v>58.05</v>
      </c>
      <c r="K108" s="29">
        <v>1.93</v>
      </c>
      <c r="L108" s="29">
        <v>0</v>
      </c>
      <c r="M108" s="29">
        <v>0</v>
      </c>
      <c r="N108" s="29">
        <v>0</v>
      </c>
      <c r="O108" s="28"/>
      <c r="P108" s="29">
        <v>693.27</v>
      </c>
    </row>
    <row r="109" spans="1:16" x14ac:dyDescent="0.2">
      <c r="A109" s="24" t="s">
        <v>182</v>
      </c>
      <c r="B109" s="29">
        <v>137.04</v>
      </c>
      <c r="C109" s="29">
        <v>43.29</v>
      </c>
      <c r="D109" s="29">
        <v>1.87</v>
      </c>
      <c r="E109" s="29">
        <v>114.44</v>
      </c>
      <c r="F109" s="29">
        <v>0</v>
      </c>
      <c r="G109" s="29">
        <v>23.55</v>
      </c>
      <c r="H109" s="29">
        <v>305.14</v>
      </c>
      <c r="I109" s="29">
        <v>10.85</v>
      </c>
      <c r="J109" s="29">
        <v>59.65</v>
      </c>
      <c r="K109" s="29">
        <v>2.0099999999999998</v>
      </c>
      <c r="L109" s="29">
        <v>0</v>
      </c>
      <c r="M109" s="29">
        <v>0</v>
      </c>
      <c r="N109" s="29">
        <v>0</v>
      </c>
      <c r="O109" s="28"/>
      <c r="P109" s="29">
        <v>697.84</v>
      </c>
    </row>
    <row r="110" spans="1:16" x14ac:dyDescent="0.2">
      <c r="A110" s="24" t="s">
        <v>183</v>
      </c>
      <c r="B110" s="29">
        <v>137.57</v>
      </c>
      <c r="C110" s="29">
        <v>43.04</v>
      </c>
      <c r="D110" s="29">
        <v>1.9</v>
      </c>
      <c r="E110" s="29">
        <v>114.03</v>
      </c>
      <c r="F110" s="29">
        <v>0</v>
      </c>
      <c r="G110" s="29">
        <v>24.21</v>
      </c>
      <c r="H110" s="29">
        <v>308.39999999999998</v>
      </c>
      <c r="I110" s="29">
        <v>10.75</v>
      </c>
      <c r="J110" s="29">
        <v>61.32</v>
      </c>
      <c r="K110" s="29">
        <v>2.04</v>
      </c>
      <c r="L110" s="29">
        <v>0</v>
      </c>
      <c r="M110" s="29">
        <v>0</v>
      </c>
      <c r="N110" s="29">
        <v>0</v>
      </c>
      <c r="O110" s="28"/>
      <c r="P110" s="29">
        <v>703.27</v>
      </c>
    </row>
    <row r="111" spans="1:16" x14ac:dyDescent="0.2">
      <c r="A111" s="24" t="s">
        <v>184</v>
      </c>
      <c r="B111" s="29">
        <v>137.93</v>
      </c>
      <c r="C111" s="29">
        <v>43.08</v>
      </c>
      <c r="D111" s="29">
        <v>1.93</v>
      </c>
      <c r="E111" s="29">
        <v>113.16</v>
      </c>
      <c r="F111" s="29">
        <v>0</v>
      </c>
      <c r="G111" s="29">
        <v>25.41</v>
      </c>
      <c r="H111" s="29">
        <v>313.77999999999997</v>
      </c>
      <c r="I111" s="29">
        <v>10.58</v>
      </c>
      <c r="J111" s="29">
        <v>63.67</v>
      </c>
      <c r="K111" s="29">
        <v>2.0099999999999998</v>
      </c>
      <c r="L111" s="29">
        <v>0</v>
      </c>
      <c r="M111" s="29">
        <v>0</v>
      </c>
      <c r="N111" s="29">
        <v>0</v>
      </c>
      <c r="O111" s="28"/>
      <c r="P111" s="29">
        <v>711.54</v>
      </c>
    </row>
    <row r="112" spans="1:16" x14ac:dyDescent="0.2">
      <c r="A112" s="24" t="s">
        <v>185</v>
      </c>
      <c r="B112" s="29">
        <v>138.88999999999999</v>
      </c>
      <c r="C112" s="29">
        <v>43.25</v>
      </c>
      <c r="D112" s="29">
        <v>1.96</v>
      </c>
      <c r="E112" s="29">
        <v>112.67</v>
      </c>
      <c r="F112" s="29">
        <v>0</v>
      </c>
      <c r="G112" s="29">
        <v>26.99</v>
      </c>
      <c r="H112" s="29">
        <v>319.83</v>
      </c>
      <c r="I112" s="29">
        <v>10.45</v>
      </c>
      <c r="J112" s="29">
        <v>66.34</v>
      </c>
      <c r="K112" s="29">
        <v>1.97</v>
      </c>
      <c r="L112" s="29">
        <v>0</v>
      </c>
      <c r="M112" s="29">
        <v>0</v>
      </c>
      <c r="N112" s="29">
        <v>0</v>
      </c>
      <c r="O112" s="28"/>
      <c r="P112" s="29">
        <v>722.35</v>
      </c>
    </row>
    <row r="113" spans="1:16" x14ac:dyDescent="0.2">
      <c r="A113" s="24" t="s">
        <v>186</v>
      </c>
      <c r="B113" s="29">
        <v>140.91999999999999</v>
      </c>
      <c r="C113" s="29">
        <v>43.36</v>
      </c>
      <c r="D113" s="29">
        <v>2</v>
      </c>
      <c r="E113" s="29">
        <v>113.49</v>
      </c>
      <c r="F113" s="29">
        <v>0</v>
      </c>
      <c r="G113" s="29">
        <v>28.14</v>
      </c>
      <c r="H113" s="29">
        <v>324.95999999999998</v>
      </c>
      <c r="I113" s="29">
        <v>10.47</v>
      </c>
      <c r="J113" s="29">
        <v>69.040000000000006</v>
      </c>
      <c r="K113" s="29">
        <v>1.95</v>
      </c>
      <c r="L113" s="29">
        <v>0</v>
      </c>
      <c r="M113" s="29">
        <v>0</v>
      </c>
      <c r="N113" s="29">
        <v>0</v>
      </c>
      <c r="O113" s="28"/>
      <c r="P113" s="29">
        <v>734.33</v>
      </c>
    </row>
    <row r="114" spans="1:16" x14ac:dyDescent="0.2">
      <c r="A114" s="24" t="s">
        <v>187</v>
      </c>
      <c r="B114" s="29">
        <v>144.22</v>
      </c>
      <c r="C114" s="29">
        <v>43.22</v>
      </c>
      <c r="D114" s="29">
        <v>2.06</v>
      </c>
      <c r="E114" s="29">
        <v>116.71</v>
      </c>
      <c r="F114" s="29">
        <v>0</v>
      </c>
      <c r="G114" s="29">
        <v>28.98</v>
      </c>
      <c r="H114" s="29">
        <v>327.7</v>
      </c>
      <c r="I114" s="29">
        <v>10.77</v>
      </c>
      <c r="J114" s="29">
        <v>71.89</v>
      </c>
      <c r="K114" s="29">
        <v>1.99</v>
      </c>
      <c r="L114" s="29">
        <v>0</v>
      </c>
      <c r="M114" s="29">
        <v>0</v>
      </c>
      <c r="N114" s="29">
        <v>0</v>
      </c>
      <c r="O114" s="28"/>
      <c r="P114" s="29">
        <v>747.54</v>
      </c>
    </row>
    <row r="115" spans="1:16" x14ac:dyDescent="0.2">
      <c r="A115" s="24" t="s">
        <v>188</v>
      </c>
      <c r="B115" s="29">
        <v>149.75</v>
      </c>
      <c r="C115" s="29">
        <v>42.89</v>
      </c>
      <c r="D115" s="29">
        <v>2.13</v>
      </c>
      <c r="E115" s="29">
        <v>122.04</v>
      </c>
      <c r="F115" s="29">
        <v>0</v>
      </c>
      <c r="G115" s="29">
        <v>29.51</v>
      </c>
      <c r="H115" s="29">
        <v>329.39</v>
      </c>
      <c r="I115" s="29">
        <v>11.31</v>
      </c>
      <c r="J115" s="29">
        <v>74.510000000000005</v>
      </c>
      <c r="K115" s="29">
        <v>2.09</v>
      </c>
      <c r="L115" s="29">
        <v>0</v>
      </c>
      <c r="M115" s="29">
        <v>0</v>
      </c>
      <c r="N115" s="29">
        <v>0</v>
      </c>
      <c r="O115" s="28"/>
      <c r="P115" s="29">
        <v>763.63</v>
      </c>
    </row>
    <row r="116" spans="1:16" x14ac:dyDescent="0.2">
      <c r="A116" s="24" t="s">
        <v>189</v>
      </c>
      <c r="B116" s="29">
        <v>156.72999999999999</v>
      </c>
      <c r="C116" s="29">
        <v>42.57</v>
      </c>
      <c r="D116" s="29">
        <v>2.23</v>
      </c>
      <c r="E116" s="29">
        <v>128.15</v>
      </c>
      <c r="F116" s="29">
        <v>0</v>
      </c>
      <c r="G116" s="29">
        <v>30.05</v>
      </c>
      <c r="H116" s="29">
        <v>332.66</v>
      </c>
      <c r="I116" s="29">
        <v>11.94</v>
      </c>
      <c r="J116" s="29">
        <v>77.209999999999994</v>
      </c>
      <c r="K116" s="29">
        <v>2.2000000000000002</v>
      </c>
      <c r="L116" s="29">
        <v>0</v>
      </c>
      <c r="M116" s="29">
        <v>0</v>
      </c>
      <c r="N116" s="29">
        <v>0</v>
      </c>
      <c r="O116" s="28"/>
      <c r="P116" s="29">
        <v>783.72</v>
      </c>
    </row>
    <row r="117" spans="1:16" x14ac:dyDescent="0.2">
      <c r="A117" s="24" t="s">
        <v>190</v>
      </c>
      <c r="B117" s="29">
        <v>164.72</v>
      </c>
      <c r="C117" s="29">
        <v>42.47</v>
      </c>
      <c r="D117" s="29">
        <v>2.33</v>
      </c>
      <c r="E117" s="29">
        <v>132.88999999999999</v>
      </c>
      <c r="F117" s="29">
        <v>0</v>
      </c>
      <c r="G117" s="29">
        <v>30.71</v>
      </c>
      <c r="H117" s="29">
        <v>339.62</v>
      </c>
      <c r="I117" s="29">
        <v>12.48</v>
      </c>
      <c r="J117" s="29">
        <v>79.81</v>
      </c>
      <c r="K117" s="29">
        <v>2.2799999999999998</v>
      </c>
      <c r="L117" s="29">
        <v>0</v>
      </c>
      <c r="M117" s="29">
        <v>0</v>
      </c>
      <c r="N117" s="29">
        <v>0</v>
      </c>
      <c r="O117" s="28"/>
      <c r="P117" s="29">
        <v>807.31</v>
      </c>
    </row>
    <row r="118" spans="1:16" x14ac:dyDescent="0.2">
      <c r="A118" s="24" t="s">
        <v>191</v>
      </c>
      <c r="B118" s="29">
        <v>173.4</v>
      </c>
      <c r="C118" s="29">
        <v>42.85</v>
      </c>
      <c r="D118" s="29">
        <v>2.46</v>
      </c>
      <c r="E118" s="29">
        <v>134.88</v>
      </c>
      <c r="F118" s="29">
        <v>0</v>
      </c>
      <c r="G118" s="29">
        <v>31.58</v>
      </c>
      <c r="H118" s="29">
        <v>353.18</v>
      </c>
      <c r="I118" s="29">
        <v>12.77</v>
      </c>
      <c r="J118" s="29">
        <v>82.26</v>
      </c>
      <c r="K118" s="29">
        <v>2.29</v>
      </c>
      <c r="L118" s="29">
        <v>0</v>
      </c>
      <c r="M118" s="29">
        <v>0</v>
      </c>
      <c r="N118" s="29">
        <v>0</v>
      </c>
      <c r="O118" s="28"/>
      <c r="P118" s="29">
        <v>835.66</v>
      </c>
    </row>
    <row r="119" spans="1:16" x14ac:dyDescent="0.2">
      <c r="A119" s="24" t="s">
        <v>192</v>
      </c>
      <c r="B119" s="29">
        <v>182.11</v>
      </c>
      <c r="C119" s="29">
        <v>43.69</v>
      </c>
      <c r="D119" s="29">
        <v>2.59</v>
      </c>
      <c r="E119" s="29">
        <v>133.88999999999999</v>
      </c>
      <c r="F119" s="29">
        <v>0</v>
      </c>
      <c r="G119" s="29">
        <v>33.549999999999997</v>
      </c>
      <c r="H119" s="29">
        <v>372.33</v>
      </c>
      <c r="I119" s="29">
        <v>12.81</v>
      </c>
      <c r="J119" s="29">
        <v>84.91</v>
      </c>
      <c r="K119" s="29">
        <v>2.2200000000000002</v>
      </c>
      <c r="L119" s="29">
        <v>0</v>
      </c>
      <c r="M119" s="29">
        <v>0</v>
      </c>
      <c r="N119" s="29">
        <v>0</v>
      </c>
      <c r="O119" s="28"/>
      <c r="P119" s="29">
        <v>868.1</v>
      </c>
    </row>
    <row r="120" spans="1:16" x14ac:dyDescent="0.2">
      <c r="A120" s="24" t="s">
        <v>193</v>
      </c>
      <c r="B120" s="29">
        <v>190.22</v>
      </c>
      <c r="C120" s="29">
        <v>44.93</v>
      </c>
      <c r="D120" s="29">
        <v>2.71</v>
      </c>
      <c r="E120" s="29">
        <v>130.69</v>
      </c>
      <c r="F120" s="29">
        <v>0</v>
      </c>
      <c r="G120" s="29">
        <v>36.64</v>
      </c>
      <c r="H120" s="29">
        <v>392.64</v>
      </c>
      <c r="I120" s="29">
        <v>12.71</v>
      </c>
      <c r="J120" s="29">
        <v>87.49</v>
      </c>
      <c r="K120" s="29">
        <v>2.11</v>
      </c>
      <c r="L120" s="29">
        <v>0</v>
      </c>
      <c r="M120" s="29">
        <v>0</v>
      </c>
      <c r="N120" s="29">
        <v>0</v>
      </c>
      <c r="O120" s="28"/>
      <c r="P120" s="29">
        <v>900.15</v>
      </c>
    </row>
    <row r="121" spans="1:16" x14ac:dyDescent="0.2">
      <c r="A121" s="24" t="s">
        <v>194</v>
      </c>
      <c r="B121" s="29">
        <v>196.98</v>
      </c>
      <c r="C121" s="29">
        <v>46.34</v>
      </c>
      <c r="D121" s="29">
        <v>2.82</v>
      </c>
      <c r="E121" s="29">
        <v>126.14</v>
      </c>
      <c r="F121" s="29">
        <v>0</v>
      </c>
      <c r="G121" s="29">
        <v>38.619999999999997</v>
      </c>
      <c r="H121" s="29">
        <v>409.38</v>
      </c>
      <c r="I121" s="29">
        <v>12.64</v>
      </c>
      <c r="J121" s="29">
        <v>89.66</v>
      </c>
      <c r="K121" s="29">
        <v>2.0099999999999998</v>
      </c>
      <c r="L121" s="29">
        <v>0</v>
      </c>
      <c r="M121" s="29">
        <v>0</v>
      </c>
      <c r="N121" s="29">
        <v>0</v>
      </c>
      <c r="O121" s="28"/>
      <c r="P121" s="29">
        <v>924.58</v>
      </c>
    </row>
    <row r="122" spans="1:16" x14ac:dyDescent="0.2">
      <c r="A122" s="24" t="s">
        <v>195</v>
      </c>
      <c r="B122" s="29">
        <v>201.72</v>
      </c>
      <c r="C122" s="29">
        <v>47.79</v>
      </c>
      <c r="D122" s="29">
        <v>2.9</v>
      </c>
      <c r="E122" s="29">
        <v>121.34</v>
      </c>
      <c r="F122" s="29">
        <v>0</v>
      </c>
      <c r="G122" s="29">
        <v>39.97</v>
      </c>
      <c r="H122" s="29">
        <v>418.14</v>
      </c>
      <c r="I122" s="29">
        <v>12.71</v>
      </c>
      <c r="J122" s="29">
        <v>91.57</v>
      </c>
      <c r="K122" s="29">
        <v>1.95</v>
      </c>
      <c r="L122" s="29">
        <v>0</v>
      </c>
      <c r="M122" s="29">
        <v>0</v>
      </c>
      <c r="N122" s="29">
        <v>0</v>
      </c>
      <c r="O122" s="28"/>
      <c r="P122" s="29">
        <v>938.07</v>
      </c>
    </row>
    <row r="123" spans="1:16" x14ac:dyDescent="0.2">
      <c r="A123" s="24" t="s">
        <v>196</v>
      </c>
      <c r="B123" s="29">
        <v>204.26</v>
      </c>
      <c r="C123" s="29">
        <v>49.19</v>
      </c>
      <c r="D123" s="29">
        <v>2.95</v>
      </c>
      <c r="E123" s="29">
        <v>116.74</v>
      </c>
      <c r="F123" s="29">
        <v>0</v>
      </c>
      <c r="G123" s="29">
        <v>40.97</v>
      </c>
      <c r="H123" s="29">
        <v>418.58</v>
      </c>
      <c r="I123" s="29">
        <v>12.94</v>
      </c>
      <c r="J123" s="29">
        <v>92.92</v>
      </c>
      <c r="K123" s="29">
        <v>1.94</v>
      </c>
      <c r="L123" s="29">
        <v>0</v>
      </c>
      <c r="M123" s="29">
        <v>0</v>
      </c>
      <c r="N123" s="29">
        <v>0</v>
      </c>
      <c r="O123" s="28"/>
      <c r="P123" s="29">
        <v>940.49</v>
      </c>
    </row>
    <row r="124" spans="1:16" x14ac:dyDescent="0.2">
      <c r="A124" s="24" t="s">
        <v>197</v>
      </c>
      <c r="B124" s="29">
        <v>204.71</v>
      </c>
      <c r="C124" s="29">
        <v>50.26</v>
      </c>
      <c r="D124" s="29">
        <v>2.98</v>
      </c>
      <c r="E124" s="29">
        <v>112.79</v>
      </c>
      <c r="F124" s="29">
        <v>0</v>
      </c>
      <c r="G124" s="29">
        <v>41.8</v>
      </c>
      <c r="H124" s="29">
        <v>413.91</v>
      </c>
      <c r="I124" s="29">
        <v>13.25</v>
      </c>
      <c r="J124" s="29">
        <v>94.12</v>
      </c>
      <c r="K124" s="29">
        <v>1.96</v>
      </c>
      <c r="L124" s="29">
        <v>0</v>
      </c>
      <c r="M124" s="29">
        <v>0</v>
      </c>
      <c r="N124" s="29">
        <v>0</v>
      </c>
      <c r="O124" s="28"/>
      <c r="P124" s="29">
        <v>935.78</v>
      </c>
    </row>
    <row r="125" spans="1:16" x14ac:dyDescent="0.2">
      <c r="A125" s="24" t="s">
        <v>198</v>
      </c>
      <c r="B125" s="29">
        <v>203.21</v>
      </c>
      <c r="C125" s="29">
        <v>50.79</v>
      </c>
      <c r="D125" s="29">
        <v>2.99</v>
      </c>
      <c r="E125" s="29">
        <v>108.8</v>
      </c>
      <c r="F125" s="29">
        <v>0</v>
      </c>
      <c r="G125" s="29">
        <v>43.26</v>
      </c>
      <c r="H125" s="29">
        <v>407.78</v>
      </c>
      <c r="I125" s="29">
        <v>13.51</v>
      </c>
      <c r="J125" s="29">
        <v>95.27</v>
      </c>
      <c r="K125" s="29">
        <v>2</v>
      </c>
      <c r="L125" s="29">
        <v>0</v>
      </c>
      <c r="M125" s="29">
        <v>0</v>
      </c>
      <c r="N125" s="29">
        <v>0</v>
      </c>
      <c r="O125" s="28"/>
      <c r="P125" s="29">
        <v>927.61</v>
      </c>
    </row>
    <row r="126" spans="1:16" x14ac:dyDescent="0.2">
      <c r="A126" s="24" t="s">
        <v>199</v>
      </c>
      <c r="B126" s="29">
        <v>200.16</v>
      </c>
      <c r="C126" s="29">
        <v>50.69</v>
      </c>
      <c r="D126" s="29">
        <v>3</v>
      </c>
      <c r="E126" s="29">
        <v>105.59</v>
      </c>
      <c r="F126" s="29">
        <v>0</v>
      </c>
      <c r="G126" s="29">
        <v>45.17</v>
      </c>
      <c r="H126" s="29">
        <v>403.6</v>
      </c>
      <c r="I126" s="29">
        <v>13.63</v>
      </c>
      <c r="J126" s="29">
        <v>96.26</v>
      </c>
      <c r="K126" s="29">
        <v>2.02</v>
      </c>
      <c r="L126" s="29">
        <v>0</v>
      </c>
      <c r="M126" s="29">
        <v>0</v>
      </c>
      <c r="N126" s="29">
        <v>0</v>
      </c>
      <c r="O126" s="28"/>
      <c r="P126" s="29">
        <v>920.12</v>
      </c>
    </row>
    <row r="127" spans="1:16" x14ac:dyDescent="0.2">
      <c r="A127" s="24" t="s">
        <v>200</v>
      </c>
      <c r="B127" s="29">
        <v>196.44</v>
      </c>
      <c r="C127" s="29">
        <v>50.04</v>
      </c>
      <c r="D127" s="29">
        <v>3.01</v>
      </c>
      <c r="E127" s="29">
        <v>103.74</v>
      </c>
      <c r="F127" s="29">
        <v>0</v>
      </c>
      <c r="G127" s="29">
        <v>47.45</v>
      </c>
      <c r="H127" s="29">
        <v>403.45</v>
      </c>
      <c r="I127" s="29">
        <v>13.6</v>
      </c>
      <c r="J127" s="29">
        <v>97.91</v>
      </c>
      <c r="K127" s="29">
        <v>2.02</v>
      </c>
      <c r="L127" s="29">
        <v>0</v>
      </c>
      <c r="M127" s="29">
        <v>0</v>
      </c>
      <c r="N127" s="29">
        <v>0</v>
      </c>
      <c r="O127" s="28"/>
      <c r="P127" s="29">
        <v>917.66</v>
      </c>
    </row>
    <row r="128" spans="1:16" x14ac:dyDescent="0.2">
      <c r="A128" s="24" t="s">
        <v>201</v>
      </c>
      <c r="B128" s="29">
        <v>193.63</v>
      </c>
      <c r="C128" s="29">
        <v>49.4</v>
      </c>
      <c r="D128" s="29">
        <v>3.02</v>
      </c>
      <c r="E128" s="29">
        <v>103.73</v>
      </c>
      <c r="F128" s="29">
        <v>0</v>
      </c>
      <c r="G128" s="29">
        <v>50.76</v>
      </c>
      <c r="H128" s="29">
        <v>407.65</v>
      </c>
      <c r="I128" s="29">
        <v>13.5</v>
      </c>
      <c r="J128" s="29">
        <v>99.7</v>
      </c>
      <c r="K128" s="29">
        <v>2.0099999999999998</v>
      </c>
      <c r="L128" s="29">
        <v>0</v>
      </c>
      <c r="M128" s="29">
        <v>0</v>
      </c>
      <c r="N128" s="29">
        <v>0</v>
      </c>
      <c r="O128" s="28"/>
      <c r="P128" s="29">
        <v>923.4</v>
      </c>
    </row>
    <row r="129" spans="1:16" x14ac:dyDescent="0.2">
      <c r="A129" s="24" t="s">
        <v>202</v>
      </c>
      <c r="B129" s="29">
        <v>193.34</v>
      </c>
      <c r="C129" s="29">
        <v>49.53</v>
      </c>
      <c r="D129" s="29">
        <v>3.06</v>
      </c>
      <c r="E129" s="29">
        <v>106.24</v>
      </c>
      <c r="F129" s="29">
        <v>0</v>
      </c>
      <c r="G129" s="29">
        <v>54.47</v>
      </c>
      <c r="H129" s="29">
        <v>415.23</v>
      </c>
      <c r="I129" s="29">
        <v>13.43</v>
      </c>
      <c r="J129" s="29">
        <v>101.37</v>
      </c>
      <c r="K129" s="29">
        <v>2</v>
      </c>
      <c r="L129" s="29">
        <v>0</v>
      </c>
      <c r="M129" s="29">
        <v>0</v>
      </c>
      <c r="N129" s="29">
        <v>0</v>
      </c>
      <c r="O129" s="28"/>
      <c r="P129" s="29">
        <v>938.67</v>
      </c>
    </row>
    <row r="130" spans="1:16" x14ac:dyDescent="0.2">
      <c r="A130" s="24" t="s">
        <v>203</v>
      </c>
      <c r="B130" s="29">
        <v>196.79</v>
      </c>
      <c r="C130" s="29">
        <v>50.91</v>
      </c>
      <c r="D130" s="29">
        <v>3.11</v>
      </c>
      <c r="E130" s="29">
        <v>112.11</v>
      </c>
      <c r="F130" s="29">
        <v>0</v>
      </c>
      <c r="G130" s="29">
        <v>58.56</v>
      </c>
      <c r="H130" s="29">
        <v>426.5</v>
      </c>
      <c r="I130" s="29">
        <v>13.46</v>
      </c>
      <c r="J130" s="29">
        <v>103.21</v>
      </c>
      <c r="K130" s="29">
        <v>1.99</v>
      </c>
      <c r="L130" s="29">
        <v>0</v>
      </c>
      <c r="M130" s="29">
        <v>0</v>
      </c>
      <c r="N130" s="29">
        <v>0</v>
      </c>
      <c r="O130" s="28"/>
      <c r="P130" s="29">
        <v>966.65</v>
      </c>
    </row>
    <row r="131" spans="1:16" x14ac:dyDescent="0.2">
      <c r="A131" s="24" t="s">
        <v>204</v>
      </c>
      <c r="B131" s="29">
        <v>204.74</v>
      </c>
      <c r="C131" s="29">
        <v>53.7</v>
      </c>
      <c r="D131" s="29">
        <v>3.2</v>
      </c>
      <c r="E131" s="29">
        <v>120.63</v>
      </c>
      <c r="F131" s="29">
        <v>0</v>
      </c>
      <c r="G131" s="29">
        <v>62.82</v>
      </c>
      <c r="H131" s="29">
        <v>440.76</v>
      </c>
      <c r="I131" s="29">
        <v>13.61</v>
      </c>
      <c r="J131" s="29">
        <v>104.63</v>
      </c>
      <c r="K131" s="29">
        <v>2</v>
      </c>
      <c r="L131" s="29">
        <v>0</v>
      </c>
      <c r="M131" s="29">
        <v>0</v>
      </c>
      <c r="N131" s="29">
        <v>0</v>
      </c>
      <c r="O131" s="28"/>
      <c r="P131" s="29">
        <v>1006.08</v>
      </c>
    </row>
    <row r="132" spans="1:16" x14ac:dyDescent="0.2">
      <c r="A132" s="24" t="s">
        <v>205</v>
      </c>
      <c r="B132" s="29">
        <v>215.11</v>
      </c>
      <c r="C132" s="29">
        <v>57.33</v>
      </c>
      <c r="D132" s="29">
        <v>3.3</v>
      </c>
      <c r="E132" s="29">
        <v>129.88</v>
      </c>
      <c r="F132" s="29">
        <v>0</v>
      </c>
      <c r="G132" s="29">
        <v>67.63</v>
      </c>
      <c r="H132" s="29">
        <v>456.75</v>
      </c>
      <c r="I132" s="29">
        <v>13.86</v>
      </c>
      <c r="J132" s="29">
        <v>106.14</v>
      </c>
      <c r="K132" s="29">
        <v>2</v>
      </c>
      <c r="L132" s="29">
        <v>0</v>
      </c>
      <c r="M132" s="29">
        <v>0</v>
      </c>
      <c r="N132" s="29">
        <v>0</v>
      </c>
      <c r="O132" s="28"/>
      <c r="P132" s="29">
        <v>1052.01</v>
      </c>
    </row>
    <row r="133" spans="1:16" x14ac:dyDescent="0.2">
      <c r="A133" s="24" t="s">
        <v>206</v>
      </c>
      <c r="B133" s="29">
        <v>225.94</v>
      </c>
      <c r="C133" s="29">
        <v>60.92</v>
      </c>
      <c r="D133" s="29">
        <v>3.42</v>
      </c>
      <c r="E133" s="29">
        <v>137.80000000000001</v>
      </c>
      <c r="F133" s="29">
        <v>0</v>
      </c>
      <c r="G133" s="29">
        <v>71.69</v>
      </c>
      <c r="H133" s="29">
        <v>472.19</v>
      </c>
      <c r="I133" s="29">
        <v>14.13</v>
      </c>
      <c r="J133" s="29">
        <v>107.77</v>
      </c>
      <c r="K133" s="29">
        <v>2</v>
      </c>
      <c r="L133" s="29">
        <v>0</v>
      </c>
      <c r="M133" s="29">
        <v>0</v>
      </c>
      <c r="N133" s="29">
        <v>0</v>
      </c>
      <c r="O133" s="28"/>
      <c r="P133" s="29">
        <v>1095.8800000000001</v>
      </c>
    </row>
    <row r="134" spans="1:16" x14ac:dyDescent="0.2">
      <c r="A134" s="24" t="s">
        <v>207</v>
      </c>
      <c r="B134" s="29">
        <v>235.56</v>
      </c>
      <c r="C134" s="29">
        <v>63.97</v>
      </c>
      <c r="D134" s="29">
        <v>3.55</v>
      </c>
      <c r="E134" s="29">
        <v>142.11000000000001</v>
      </c>
      <c r="F134" s="29">
        <v>0</v>
      </c>
      <c r="G134" s="29">
        <v>75.099999999999994</v>
      </c>
      <c r="H134" s="29">
        <v>486.69</v>
      </c>
      <c r="I134" s="29">
        <v>14.39</v>
      </c>
      <c r="J134" s="29">
        <v>109.22</v>
      </c>
      <c r="K134" s="29">
        <v>2</v>
      </c>
      <c r="L134" s="29">
        <v>0</v>
      </c>
      <c r="M134" s="29">
        <v>0</v>
      </c>
      <c r="N134" s="29">
        <v>0</v>
      </c>
      <c r="O134" s="28"/>
      <c r="P134" s="29">
        <v>1132.58</v>
      </c>
    </row>
    <row r="135" spans="1:16" x14ac:dyDescent="0.2">
      <c r="A135" s="24" t="s">
        <v>208</v>
      </c>
      <c r="B135" s="29">
        <v>243.19</v>
      </c>
      <c r="C135" s="29">
        <v>66.31</v>
      </c>
      <c r="D135" s="29">
        <v>3.67</v>
      </c>
      <c r="E135" s="29">
        <v>143.31</v>
      </c>
      <c r="F135" s="29">
        <v>0</v>
      </c>
      <c r="G135" s="29">
        <v>78.84</v>
      </c>
      <c r="H135" s="29">
        <v>500.01</v>
      </c>
      <c r="I135" s="29">
        <v>14.62</v>
      </c>
      <c r="J135" s="29">
        <v>111.89</v>
      </c>
      <c r="K135" s="29">
        <v>1.99</v>
      </c>
      <c r="L135" s="29">
        <v>0</v>
      </c>
      <c r="M135" s="29">
        <v>0</v>
      </c>
      <c r="N135" s="29">
        <v>0</v>
      </c>
      <c r="O135" s="28"/>
      <c r="P135" s="29">
        <v>1163.8399999999999</v>
      </c>
    </row>
    <row r="136" spans="1:16" x14ac:dyDescent="0.2">
      <c r="A136" s="24" t="s">
        <v>209</v>
      </c>
      <c r="B136" s="29">
        <v>258.67</v>
      </c>
      <c r="C136" s="29">
        <v>69.53</v>
      </c>
      <c r="D136" s="29">
        <v>5.67</v>
      </c>
      <c r="E136" s="29">
        <v>142.81</v>
      </c>
      <c r="F136" s="29">
        <v>0</v>
      </c>
      <c r="G136" s="29">
        <v>83.63</v>
      </c>
      <c r="H136" s="29">
        <v>514.24</v>
      </c>
      <c r="I136" s="29">
        <v>14.81</v>
      </c>
      <c r="J136" s="29">
        <v>115.02</v>
      </c>
      <c r="K136" s="29">
        <v>8.74</v>
      </c>
      <c r="L136" s="29">
        <v>0</v>
      </c>
      <c r="M136" s="29">
        <v>0</v>
      </c>
      <c r="N136" s="29">
        <v>0</v>
      </c>
      <c r="O136" s="28"/>
      <c r="P136" s="29">
        <v>1213.1099999999999</v>
      </c>
    </row>
    <row r="137" spans="1:16" x14ac:dyDescent="0.2">
      <c r="A137" s="24" t="s">
        <v>210</v>
      </c>
      <c r="B137" s="29">
        <v>257.83</v>
      </c>
      <c r="C137" s="29">
        <v>70.209999999999994</v>
      </c>
      <c r="D137" s="29">
        <v>4.59</v>
      </c>
      <c r="E137" s="29">
        <v>139.63999999999999</v>
      </c>
      <c r="F137" s="29">
        <v>0</v>
      </c>
      <c r="G137" s="29">
        <v>88.1</v>
      </c>
      <c r="H137" s="29">
        <v>526.65</v>
      </c>
      <c r="I137" s="29">
        <v>14.96</v>
      </c>
      <c r="J137" s="29">
        <v>118.31</v>
      </c>
      <c r="K137" s="29">
        <v>4.04</v>
      </c>
      <c r="L137" s="29">
        <v>0</v>
      </c>
      <c r="M137" s="29">
        <v>0</v>
      </c>
      <c r="N137" s="29">
        <v>0</v>
      </c>
      <c r="O137" s="28"/>
      <c r="P137" s="29">
        <v>1224.31</v>
      </c>
    </row>
    <row r="138" spans="1:16" x14ac:dyDescent="0.2">
      <c r="A138" s="24" t="s">
        <v>211</v>
      </c>
      <c r="B138" s="29">
        <v>258.87</v>
      </c>
      <c r="C138" s="29">
        <v>71.83</v>
      </c>
      <c r="D138" s="29">
        <v>4.1500000000000004</v>
      </c>
      <c r="E138" s="29">
        <v>135.94</v>
      </c>
      <c r="F138" s="29">
        <v>0</v>
      </c>
      <c r="G138" s="29">
        <v>93.5</v>
      </c>
      <c r="H138" s="29">
        <v>540.55999999999995</v>
      </c>
      <c r="I138" s="29">
        <v>15.07</v>
      </c>
      <c r="J138" s="29">
        <v>121.74</v>
      </c>
      <c r="K138" s="29">
        <v>2.04</v>
      </c>
      <c r="L138" s="29">
        <v>0</v>
      </c>
      <c r="M138" s="29">
        <v>0</v>
      </c>
      <c r="N138" s="29">
        <v>0</v>
      </c>
      <c r="O138" s="28"/>
      <c r="P138" s="29">
        <v>1243.7</v>
      </c>
    </row>
    <row r="139" spans="1:16" x14ac:dyDescent="0.2">
      <c r="A139" s="24" t="s">
        <v>212</v>
      </c>
      <c r="B139" s="29">
        <v>259.37</v>
      </c>
      <c r="C139" s="29">
        <v>73.02</v>
      </c>
      <c r="D139" s="29">
        <v>4.18</v>
      </c>
      <c r="E139" s="29">
        <v>131.66999999999999</v>
      </c>
      <c r="F139" s="29">
        <v>0</v>
      </c>
      <c r="G139" s="29">
        <v>99.74</v>
      </c>
      <c r="H139" s="29">
        <v>554.80999999999995</v>
      </c>
      <c r="I139" s="29">
        <v>15.17</v>
      </c>
      <c r="J139" s="29">
        <v>124.97</v>
      </c>
      <c r="K139" s="29">
        <v>2.1800000000000002</v>
      </c>
      <c r="L139" s="29">
        <v>0</v>
      </c>
      <c r="M139" s="29">
        <v>0</v>
      </c>
      <c r="N139" s="29">
        <v>0</v>
      </c>
      <c r="O139" s="28"/>
      <c r="P139" s="29">
        <v>1265.0899999999999</v>
      </c>
    </row>
    <row r="140" spans="1:16" x14ac:dyDescent="0.2">
      <c r="A140" s="24" t="s">
        <v>213</v>
      </c>
      <c r="B140" s="29">
        <v>258.49</v>
      </c>
      <c r="C140" s="29">
        <v>74.19</v>
      </c>
      <c r="D140" s="29">
        <v>4.1100000000000003</v>
      </c>
      <c r="E140" s="29">
        <v>128.04</v>
      </c>
      <c r="F140" s="29">
        <v>0</v>
      </c>
      <c r="G140" s="29">
        <v>107.35</v>
      </c>
      <c r="H140" s="29">
        <v>568.45000000000005</v>
      </c>
      <c r="I140" s="29">
        <v>15.26</v>
      </c>
      <c r="J140" s="29">
        <v>127.84</v>
      </c>
      <c r="K140" s="29">
        <v>3.9</v>
      </c>
      <c r="L140" s="29">
        <v>0</v>
      </c>
      <c r="M140" s="29">
        <v>0</v>
      </c>
      <c r="N140" s="29">
        <v>0</v>
      </c>
      <c r="O140" s="28"/>
      <c r="P140" s="29">
        <v>1287.6099999999999</v>
      </c>
    </row>
    <row r="141" spans="1:16" x14ac:dyDescent="0.2">
      <c r="A141" s="24" t="s">
        <v>214</v>
      </c>
      <c r="B141" s="29">
        <v>257.38</v>
      </c>
      <c r="C141" s="29">
        <v>75.91</v>
      </c>
      <c r="D141" s="29">
        <v>4.0599999999999996</v>
      </c>
      <c r="E141" s="29">
        <v>125.29</v>
      </c>
      <c r="F141" s="29">
        <v>0</v>
      </c>
      <c r="G141" s="29">
        <v>114.36</v>
      </c>
      <c r="H141" s="29">
        <v>578.23</v>
      </c>
      <c r="I141" s="29">
        <v>15.39</v>
      </c>
      <c r="J141" s="29">
        <v>129.94999999999999</v>
      </c>
      <c r="K141" s="29">
        <v>6.61</v>
      </c>
      <c r="L141" s="29">
        <v>0</v>
      </c>
      <c r="M141" s="29">
        <v>0</v>
      </c>
      <c r="N141" s="29">
        <v>0</v>
      </c>
      <c r="O141" s="28"/>
      <c r="P141" s="29">
        <v>1307.18</v>
      </c>
    </row>
    <row r="142" spans="1:16" x14ac:dyDescent="0.2">
      <c r="A142" s="24" t="s">
        <v>215</v>
      </c>
      <c r="B142" s="29">
        <v>256.12</v>
      </c>
      <c r="C142" s="29">
        <v>78.650000000000006</v>
      </c>
      <c r="D142" s="29">
        <v>4.01</v>
      </c>
      <c r="E142" s="29">
        <v>124.42</v>
      </c>
      <c r="F142" s="29">
        <v>0</v>
      </c>
      <c r="G142" s="29">
        <v>120.88</v>
      </c>
      <c r="H142" s="29">
        <v>582.66999999999996</v>
      </c>
      <c r="I142" s="29">
        <v>15.56</v>
      </c>
      <c r="J142" s="29">
        <v>131.05000000000001</v>
      </c>
      <c r="K142" s="29">
        <v>9.74</v>
      </c>
      <c r="L142" s="29">
        <v>0</v>
      </c>
      <c r="M142" s="29">
        <v>0</v>
      </c>
      <c r="N142" s="29">
        <v>0</v>
      </c>
      <c r="O142" s="28"/>
      <c r="P142" s="29">
        <v>1323.1</v>
      </c>
    </row>
    <row r="143" spans="1:16" x14ac:dyDescent="0.2">
      <c r="A143" s="24" t="s">
        <v>216</v>
      </c>
      <c r="B143" s="29">
        <v>256.22000000000003</v>
      </c>
      <c r="C143" s="29">
        <v>82.34</v>
      </c>
      <c r="D143" s="29">
        <v>3.97</v>
      </c>
      <c r="E143" s="29">
        <v>126.55</v>
      </c>
      <c r="F143" s="29">
        <v>0</v>
      </c>
      <c r="G143" s="29">
        <v>127.09</v>
      </c>
      <c r="H143" s="29">
        <v>583.58000000000004</v>
      </c>
      <c r="I143" s="29">
        <v>15.78</v>
      </c>
      <c r="J143" s="29">
        <v>131.5</v>
      </c>
      <c r="K143" s="29">
        <v>12.75</v>
      </c>
      <c r="L143" s="29">
        <v>0</v>
      </c>
      <c r="M143" s="29">
        <v>0</v>
      </c>
      <c r="N143" s="29">
        <v>0</v>
      </c>
      <c r="O143" s="28"/>
      <c r="P143" s="29">
        <v>1339.79</v>
      </c>
    </row>
    <row r="144" spans="1:16" x14ac:dyDescent="0.2">
      <c r="A144" s="24" t="s">
        <v>217</v>
      </c>
      <c r="B144" s="29">
        <v>257.23</v>
      </c>
      <c r="C144" s="29">
        <v>86.28</v>
      </c>
      <c r="D144" s="29">
        <v>3.96</v>
      </c>
      <c r="E144" s="29">
        <v>131.59</v>
      </c>
      <c r="F144" s="29">
        <v>0</v>
      </c>
      <c r="G144" s="29">
        <v>133.19</v>
      </c>
      <c r="H144" s="29">
        <v>583.12</v>
      </c>
      <c r="I144" s="29">
        <v>16.010000000000002</v>
      </c>
      <c r="J144" s="29">
        <v>131.76</v>
      </c>
      <c r="K144" s="29">
        <v>15.1</v>
      </c>
      <c r="L144" s="29">
        <v>0</v>
      </c>
      <c r="M144" s="29">
        <v>0</v>
      </c>
      <c r="N144" s="29">
        <v>0</v>
      </c>
      <c r="O144" s="28"/>
      <c r="P144" s="29">
        <v>1358.24</v>
      </c>
    </row>
    <row r="145" spans="1:16" x14ac:dyDescent="0.2">
      <c r="A145" s="24" t="s">
        <v>218</v>
      </c>
      <c r="B145" s="29">
        <v>259.87</v>
      </c>
      <c r="C145" s="29">
        <v>89.74</v>
      </c>
      <c r="D145" s="29">
        <v>3.99</v>
      </c>
      <c r="E145" s="29">
        <v>140.05000000000001</v>
      </c>
      <c r="F145" s="29">
        <v>0</v>
      </c>
      <c r="G145" s="29">
        <v>138.55000000000001</v>
      </c>
      <c r="H145" s="29">
        <v>582.47</v>
      </c>
      <c r="I145" s="29">
        <v>16.21</v>
      </c>
      <c r="J145" s="29">
        <v>132.36000000000001</v>
      </c>
      <c r="K145" s="29">
        <v>16.260000000000002</v>
      </c>
      <c r="L145" s="29">
        <v>0</v>
      </c>
      <c r="M145" s="29">
        <v>0</v>
      </c>
      <c r="N145" s="29">
        <v>0</v>
      </c>
      <c r="O145" s="28"/>
      <c r="P145" s="29">
        <v>1379.5</v>
      </c>
    </row>
    <row r="146" spans="1:16" x14ac:dyDescent="0.2">
      <c r="A146" s="24" t="s">
        <v>219</v>
      </c>
      <c r="B146" s="29">
        <v>264.33</v>
      </c>
      <c r="C146" s="29">
        <v>92.04</v>
      </c>
      <c r="D146" s="29">
        <v>4.08</v>
      </c>
      <c r="E146" s="29">
        <v>152.09</v>
      </c>
      <c r="F146" s="29">
        <v>0</v>
      </c>
      <c r="G146" s="29">
        <v>143.29</v>
      </c>
      <c r="H146" s="29">
        <v>584.20000000000005</v>
      </c>
      <c r="I146" s="29">
        <v>16.350000000000001</v>
      </c>
      <c r="J146" s="29">
        <v>133.93</v>
      </c>
      <c r="K146" s="29">
        <v>15.76</v>
      </c>
      <c r="L146" s="29">
        <v>0</v>
      </c>
      <c r="M146" s="29">
        <v>0</v>
      </c>
      <c r="N146" s="29">
        <v>0</v>
      </c>
      <c r="O146" s="28"/>
      <c r="P146" s="29">
        <v>1406.09</v>
      </c>
    </row>
    <row r="147" spans="1:16" x14ac:dyDescent="0.2">
      <c r="A147" s="24" t="s">
        <v>220</v>
      </c>
      <c r="B147" s="29">
        <v>268.92</v>
      </c>
      <c r="C147" s="29">
        <v>92.95</v>
      </c>
      <c r="D147" s="29">
        <v>4.2300000000000004</v>
      </c>
      <c r="E147" s="29">
        <v>166.88</v>
      </c>
      <c r="F147" s="29">
        <v>0</v>
      </c>
      <c r="G147" s="29">
        <v>147.25</v>
      </c>
      <c r="H147" s="29">
        <v>589.52</v>
      </c>
      <c r="I147" s="29">
        <v>16.420000000000002</v>
      </c>
      <c r="J147" s="29">
        <v>136.54</v>
      </c>
      <c r="K147" s="29">
        <v>13.87</v>
      </c>
      <c r="L147" s="29">
        <v>0</v>
      </c>
      <c r="M147" s="29">
        <v>0</v>
      </c>
      <c r="N147" s="29">
        <v>0</v>
      </c>
      <c r="O147" s="28"/>
      <c r="P147" s="29">
        <v>1436.58</v>
      </c>
    </row>
    <row r="148" spans="1:16" x14ac:dyDescent="0.2">
      <c r="A148" s="24" t="s">
        <v>221</v>
      </c>
      <c r="B148" s="29">
        <v>275.33</v>
      </c>
      <c r="C148" s="29">
        <v>92.8</v>
      </c>
      <c r="D148" s="29">
        <v>4.3899999999999997</v>
      </c>
      <c r="E148" s="29">
        <v>182.39</v>
      </c>
      <c r="F148" s="29">
        <v>0</v>
      </c>
      <c r="G148" s="29">
        <v>150.74</v>
      </c>
      <c r="H148" s="29">
        <v>596.42999999999995</v>
      </c>
      <c r="I148" s="29">
        <v>16.45</v>
      </c>
      <c r="J148" s="29">
        <v>139.72</v>
      </c>
      <c r="K148" s="29">
        <v>11.62</v>
      </c>
      <c r="L148" s="29">
        <v>0</v>
      </c>
      <c r="M148" s="29">
        <v>0</v>
      </c>
      <c r="N148" s="29">
        <v>0</v>
      </c>
      <c r="O148" s="28"/>
      <c r="P148" s="29">
        <v>1469.87</v>
      </c>
    </row>
    <row r="149" spans="1:16" x14ac:dyDescent="0.2">
      <c r="A149" s="24" t="s">
        <v>222</v>
      </c>
      <c r="B149" s="29">
        <v>282.73</v>
      </c>
      <c r="C149" s="29">
        <v>91.97</v>
      </c>
      <c r="D149" s="29">
        <v>4.55</v>
      </c>
      <c r="E149" s="29">
        <v>194.33</v>
      </c>
      <c r="F149" s="29">
        <v>0</v>
      </c>
      <c r="G149" s="29">
        <v>152.55000000000001</v>
      </c>
      <c r="H149" s="29">
        <v>602.20000000000005</v>
      </c>
      <c r="I149" s="29">
        <v>16.47</v>
      </c>
      <c r="J149" s="29">
        <v>142.77000000000001</v>
      </c>
      <c r="K149" s="29">
        <v>10.08</v>
      </c>
      <c r="L149" s="29">
        <v>0</v>
      </c>
      <c r="M149" s="29">
        <v>0</v>
      </c>
      <c r="N149" s="29">
        <v>0</v>
      </c>
      <c r="O149" s="28"/>
      <c r="P149" s="29">
        <v>1497.66</v>
      </c>
    </row>
    <row r="150" spans="1:16" x14ac:dyDescent="0.2">
      <c r="A150" s="24" t="s">
        <v>223</v>
      </c>
      <c r="B150" s="29">
        <v>290.35000000000002</v>
      </c>
      <c r="C150" s="29">
        <v>90.79</v>
      </c>
      <c r="D150" s="29">
        <v>4.68</v>
      </c>
      <c r="E150" s="29">
        <v>199.64</v>
      </c>
      <c r="F150" s="29">
        <v>0</v>
      </c>
      <c r="G150" s="29">
        <v>153.16</v>
      </c>
      <c r="H150" s="29">
        <v>604.83000000000004</v>
      </c>
      <c r="I150" s="29">
        <v>16.5</v>
      </c>
      <c r="J150" s="29">
        <v>144.9</v>
      </c>
      <c r="K150" s="29">
        <v>10.25</v>
      </c>
      <c r="L150" s="29">
        <v>0</v>
      </c>
      <c r="M150" s="29">
        <v>0</v>
      </c>
      <c r="N150" s="29">
        <v>0</v>
      </c>
      <c r="O150" s="28"/>
      <c r="P150" s="29">
        <v>1515.1</v>
      </c>
    </row>
    <row r="151" spans="1:16" x14ac:dyDescent="0.2">
      <c r="A151" s="24" t="s">
        <v>224</v>
      </c>
      <c r="B151" s="29">
        <v>299.72000000000003</v>
      </c>
      <c r="C151" s="29">
        <v>89.64</v>
      </c>
      <c r="D151" s="29">
        <v>4.7699999999999996</v>
      </c>
      <c r="E151" s="29">
        <v>200.29</v>
      </c>
      <c r="F151" s="29">
        <v>0</v>
      </c>
      <c r="G151" s="29">
        <v>152.34</v>
      </c>
      <c r="H151" s="29">
        <v>604.99</v>
      </c>
      <c r="I151" s="29">
        <v>16.579999999999998</v>
      </c>
      <c r="J151" s="29">
        <v>146.88</v>
      </c>
      <c r="K151" s="29">
        <v>12.05</v>
      </c>
      <c r="L151" s="29">
        <v>0</v>
      </c>
      <c r="M151" s="29">
        <v>0</v>
      </c>
      <c r="N151" s="29">
        <v>0</v>
      </c>
      <c r="O151" s="28"/>
      <c r="P151" s="29">
        <v>1527.25</v>
      </c>
    </row>
    <row r="152" spans="1:16" x14ac:dyDescent="0.2">
      <c r="A152" s="24" t="s">
        <v>225</v>
      </c>
      <c r="B152" s="29">
        <v>308.82</v>
      </c>
      <c r="C152" s="29">
        <v>88.77</v>
      </c>
      <c r="D152" s="29">
        <v>4.8499999999999996</v>
      </c>
      <c r="E152" s="29">
        <v>199.06</v>
      </c>
      <c r="F152" s="29">
        <v>0</v>
      </c>
      <c r="G152" s="29">
        <v>151.81</v>
      </c>
      <c r="H152" s="29">
        <v>606.67999999999995</v>
      </c>
      <c r="I152" s="29">
        <v>16.739999999999998</v>
      </c>
      <c r="J152" s="29">
        <v>148.6</v>
      </c>
      <c r="K152" s="29">
        <v>14.37</v>
      </c>
      <c r="L152" s="29">
        <v>0</v>
      </c>
      <c r="M152" s="29">
        <v>0</v>
      </c>
      <c r="N152" s="29">
        <v>0</v>
      </c>
      <c r="O152" s="28"/>
      <c r="P152" s="29">
        <v>1539.7</v>
      </c>
    </row>
    <row r="153" spans="1:16" x14ac:dyDescent="0.2">
      <c r="A153" s="24" t="s">
        <v>226</v>
      </c>
      <c r="B153" s="29">
        <v>316.45999999999998</v>
      </c>
      <c r="C153" s="29">
        <v>88.48</v>
      </c>
      <c r="D153" s="29">
        <v>4.9400000000000004</v>
      </c>
      <c r="E153" s="29">
        <v>198.74</v>
      </c>
      <c r="F153" s="29">
        <v>0</v>
      </c>
      <c r="G153" s="29">
        <v>151.5</v>
      </c>
      <c r="H153" s="29">
        <v>613.66999999999996</v>
      </c>
      <c r="I153" s="29">
        <v>17</v>
      </c>
      <c r="J153" s="29">
        <v>150.35</v>
      </c>
      <c r="K153" s="29">
        <v>16</v>
      </c>
      <c r="L153" s="29">
        <v>0</v>
      </c>
      <c r="M153" s="29">
        <v>0</v>
      </c>
      <c r="N153" s="29">
        <v>0</v>
      </c>
      <c r="O153" s="28"/>
      <c r="P153" s="29">
        <v>1557.14</v>
      </c>
    </row>
    <row r="154" spans="1:16" x14ac:dyDescent="0.2">
      <c r="A154" s="24" t="s">
        <v>227</v>
      </c>
      <c r="B154" s="29">
        <v>322.10000000000002</v>
      </c>
      <c r="C154" s="29">
        <v>89.05</v>
      </c>
      <c r="D154" s="29">
        <v>5.07</v>
      </c>
      <c r="E154" s="29">
        <v>202.15</v>
      </c>
      <c r="F154" s="29">
        <v>0</v>
      </c>
      <c r="G154" s="29">
        <v>152.27000000000001</v>
      </c>
      <c r="H154" s="29">
        <v>629.79</v>
      </c>
      <c r="I154" s="29">
        <v>17.38</v>
      </c>
      <c r="J154" s="29">
        <v>152.6</v>
      </c>
      <c r="K154" s="29">
        <v>15.83</v>
      </c>
      <c r="L154" s="29">
        <v>0</v>
      </c>
      <c r="M154" s="29">
        <v>0</v>
      </c>
      <c r="N154" s="29">
        <v>0</v>
      </c>
      <c r="O154" s="28"/>
      <c r="P154" s="29">
        <v>1586.24</v>
      </c>
    </row>
    <row r="155" spans="1:16" x14ac:dyDescent="0.2">
      <c r="A155" s="24" t="s">
        <v>228</v>
      </c>
      <c r="B155" s="29">
        <v>325.68</v>
      </c>
      <c r="C155" s="29">
        <v>90.54</v>
      </c>
      <c r="D155" s="29">
        <v>5.23</v>
      </c>
      <c r="E155" s="29">
        <v>209.32</v>
      </c>
      <c r="F155" s="29">
        <v>0</v>
      </c>
      <c r="G155" s="29">
        <v>155.26</v>
      </c>
      <c r="H155" s="29">
        <v>654.02</v>
      </c>
      <c r="I155" s="29">
        <v>17.88</v>
      </c>
      <c r="J155" s="29">
        <v>155.22999999999999</v>
      </c>
      <c r="K155" s="29">
        <v>13.79</v>
      </c>
      <c r="L155" s="29">
        <v>0</v>
      </c>
      <c r="M155" s="29">
        <v>0</v>
      </c>
      <c r="N155" s="29">
        <v>0</v>
      </c>
      <c r="O155" s="28"/>
      <c r="P155" s="29">
        <v>1626.96</v>
      </c>
    </row>
    <row r="156" spans="1:16" x14ac:dyDescent="0.2">
      <c r="A156" s="24" t="s">
        <v>229</v>
      </c>
      <c r="B156" s="29">
        <v>329.75</v>
      </c>
      <c r="C156" s="29">
        <v>92.87</v>
      </c>
      <c r="D156" s="29">
        <v>5.41</v>
      </c>
      <c r="E156" s="29">
        <v>219.51</v>
      </c>
      <c r="F156" s="29">
        <v>5.23</v>
      </c>
      <c r="G156" s="29">
        <v>159.71</v>
      </c>
      <c r="H156" s="29">
        <v>681.86</v>
      </c>
      <c r="I156" s="29">
        <v>18.440000000000001</v>
      </c>
      <c r="J156" s="29">
        <v>158.28</v>
      </c>
      <c r="K156" s="29">
        <v>10.9</v>
      </c>
      <c r="L156" s="29">
        <v>8.6999999999999993</v>
      </c>
      <c r="M156" s="29">
        <v>9.69</v>
      </c>
      <c r="N156" s="29">
        <v>34.17</v>
      </c>
      <c r="O156" s="28"/>
      <c r="P156" s="29">
        <v>1734.52</v>
      </c>
    </row>
    <row r="157" spans="1:16" x14ac:dyDescent="0.2">
      <c r="A157" s="24" t="s">
        <v>230</v>
      </c>
      <c r="B157" s="29">
        <v>336.36</v>
      </c>
      <c r="C157" s="29">
        <v>95.95</v>
      </c>
      <c r="D157" s="29">
        <v>5.57</v>
      </c>
      <c r="E157" s="29">
        <v>229.93</v>
      </c>
      <c r="F157" s="29">
        <v>6.58</v>
      </c>
      <c r="G157" s="29">
        <v>165.41</v>
      </c>
      <c r="H157" s="29">
        <v>708.27</v>
      </c>
      <c r="I157" s="29">
        <v>19.010000000000002</v>
      </c>
      <c r="J157" s="29">
        <v>161.47</v>
      </c>
      <c r="K157" s="29">
        <v>8.24</v>
      </c>
      <c r="L157" s="29">
        <v>9.69</v>
      </c>
      <c r="M157" s="29">
        <v>9.0500000000000007</v>
      </c>
      <c r="N157" s="29">
        <v>34.119999999999997</v>
      </c>
      <c r="O157" s="28"/>
      <c r="P157" s="29">
        <v>1789.67</v>
      </c>
    </row>
    <row r="158" spans="1:16" x14ac:dyDescent="0.2">
      <c r="A158" s="24" t="s">
        <v>231</v>
      </c>
      <c r="B158" s="29">
        <v>347.18</v>
      </c>
      <c r="C158" s="29">
        <v>99.63</v>
      </c>
      <c r="D158" s="29">
        <v>5.69</v>
      </c>
      <c r="E158" s="29">
        <v>238.1</v>
      </c>
      <c r="F158" s="29">
        <v>9.32</v>
      </c>
      <c r="G158" s="29">
        <v>172.34</v>
      </c>
      <c r="H158" s="29">
        <v>728.92</v>
      </c>
      <c r="I158" s="29">
        <v>19.54</v>
      </c>
      <c r="J158" s="29">
        <v>164.57</v>
      </c>
      <c r="K158" s="29">
        <v>6.86</v>
      </c>
      <c r="L158" s="29">
        <v>11.08</v>
      </c>
      <c r="M158" s="29">
        <v>11.77</v>
      </c>
      <c r="N158" s="29">
        <v>34.76</v>
      </c>
      <c r="O158" s="28"/>
      <c r="P158" s="29">
        <v>1849.76</v>
      </c>
    </row>
    <row r="159" spans="1:16" x14ac:dyDescent="0.2">
      <c r="A159" s="24" t="s">
        <v>232</v>
      </c>
      <c r="B159" s="29">
        <v>362.72</v>
      </c>
      <c r="C159" s="29">
        <v>103.67</v>
      </c>
      <c r="D159" s="29">
        <v>5.77</v>
      </c>
      <c r="E159" s="29">
        <v>244.26</v>
      </c>
      <c r="F159" s="29">
        <v>11.66</v>
      </c>
      <c r="G159" s="29">
        <v>179.08</v>
      </c>
      <c r="H159" s="29">
        <v>741.32</v>
      </c>
      <c r="I159" s="29">
        <v>20.010000000000002</v>
      </c>
      <c r="J159" s="29">
        <v>167.72</v>
      </c>
      <c r="K159" s="29">
        <v>7</v>
      </c>
      <c r="L159" s="29">
        <v>11.87</v>
      </c>
      <c r="M159" s="29">
        <v>14.65</v>
      </c>
      <c r="N159" s="29">
        <v>35.950000000000003</v>
      </c>
      <c r="O159" s="28"/>
      <c r="P159" s="29">
        <v>1905.67</v>
      </c>
    </row>
    <row r="160" spans="1:16" x14ac:dyDescent="0.2">
      <c r="A160" s="24" t="s">
        <v>233</v>
      </c>
      <c r="B160" s="29">
        <v>378.73</v>
      </c>
      <c r="C160" s="29">
        <v>107.55</v>
      </c>
      <c r="D160" s="29">
        <v>5.83</v>
      </c>
      <c r="E160" s="29">
        <v>250.02</v>
      </c>
      <c r="F160" s="29">
        <v>15.97</v>
      </c>
      <c r="G160" s="29">
        <v>185.69</v>
      </c>
      <c r="H160" s="29">
        <v>745.57</v>
      </c>
      <c r="I160" s="29">
        <v>20.420000000000002</v>
      </c>
      <c r="J160" s="29">
        <v>170.61</v>
      </c>
      <c r="K160" s="29">
        <v>8.18</v>
      </c>
      <c r="L160" s="29">
        <v>14.3</v>
      </c>
      <c r="M160" s="29">
        <v>18.52</v>
      </c>
      <c r="N160" s="29">
        <v>37.56</v>
      </c>
      <c r="O160" s="28"/>
      <c r="P160" s="29">
        <v>1958.96</v>
      </c>
    </row>
    <row r="161" spans="1:16" x14ac:dyDescent="0.2">
      <c r="A161" s="24" t="s">
        <v>234</v>
      </c>
      <c r="B161" s="29">
        <v>391.32</v>
      </c>
      <c r="C161" s="29">
        <v>110.77</v>
      </c>
      <c r="D161" s="29">
        <v>5.9</v>
      </c>
      <c r="E161" s="29">
        <v>257.01</v>
      </c>
      <c r="F161" s="29">
        <v>17.2</v>
      </c>
      <c r="G161" s="29">
        <v>188.97</v>
      </c>
      <c r="H161" s="29">
        <v>741.91</v>
      </c>
      <c r="I161" s="29">
        <v>20.8</v>
      </c>
      <c r="J161" s="29">
        <v>172.92</v>
      </c>
      <c r="K161" s="29">
        <v>9.82</v>
      </c>
      <c r="L161" s="29">
        <v>14.45</v>
      </c>
      <c r="M161" s="29">
        <v>19.95</v>
      </c>
      <c r="N161" s="29">
        <v>39.450000000000003</v>
      </c>
      <c r="O161" s="28"/>
      <c r="P161" s="29">
        <v>1990.46</v>
      </c>
    </row>
    <row r="162" spans="1:16" x14ac:dyDescent="0.2">
      <c r="A162" s="24" t="s">
        <v>235</v>
      </c>
      <c r="B162" s="29">
        <v>397.09</v>
      </c>
      <c r="C162" s="29">
        <v>112.89</v>
      </c>
      <c r="D162" s="29">
        <v>5.98</v>
      </c>
      <c r="E162" s="29">
        <v>265.7</v>
      </c>
      <c r="F162" s="29">
        <v>18.329999999999998</v>
      </c>
      <c r="G162" s="29">
        <v>189.66</v>
      </c>
      <c r="H162" s="29">
        <v>730.09</v>
      </c>
      <c r="I162" s="29">
        <v>21.17</v>
      </c>
      <c r="J162" s="29">
        <v>174.69</v>
      </c>
      <c r="K162" s="29">
        <v>11.37</v>
      </c>
      <c r="L162" s="29">
        <v>14.19</v>
      </c>
      <c r="M162" s="29">
        <v>22.28</v>
      </c>
      <c r="N162" s="29">
        <v>41.48</v>
      </c>
      <c r="O162" s="28"/>
      <c r="P162" s="29">
        <v>2004.93</v>
      </c>
    </row>
    <row r="163" spans="1:16" x14ac:dyDescent="0.2">
      <c r="A163" s="24" t="s">
        <v>236</v>
      </c>
      <c r="B163" s="29">
        <v>396.68</v>
      </c>
      <c r="C163" s="29">
        <v>114.03</v>
      </c>
      <c r="D163" s="29">
        <v>6.11</v>
      </c>
      <c r="E163" s="29">
        <v>277.69</v>
      </c>
      <c r="F163" s="29">
        <v>20.329999999999998</v>
      </c>
      <c r="G163" s="29">
        <v>188.47</v>
      </c>
      <c r="H163" s="29">
        <v>714.7</v>
      </c>
      <c r="I163" s="29">
        <v>21.6</v>
      </c>
      <c r="J163" s="29">
        <v>176.17</v>
      </c>
      <c r="K163" s="29">
        <v>12.63</v>
      </c>
      <c r="L163" s="29">
        <v>14.04</v>
      </c>
      <c r="M163" s="29">
        <v>24.67</v>
      </c>
      <c r="N163" s="29">
        <v>43.51</v>
      </c>
      <c r="O163" s="28"/>
      <c r="P163" s="29">
        <v>2010.63</v>
      </c>
    </row>
    <row r="164" spans="1:16" x14ac:dyDescent="0.2">
      <c r="A164" s="24" t="s">
        <v>237</v>
      </c>
      <c r="B164" s="29">
        <v>394.32</v>
      </c>
      <c r="C164" s="29">
        <v>114.88</v>
      </c>
      <c r="D164" s="29">
        <v>6.28</v>
      </c>
      <c r="E164" s="29">
        <v>292.43</v>
      </c>
      <c r="F164" s="29">
        <v>24.26</v>
      </c>
      <c r="G164" s="29">
        <v>188.1</v>
      </c>
      <c r="H164" s="29">
        <v>701.64</v>
      </c>
      <c r="I164" s="29">
        <v>22.21</v>
      </c>
      <c r="J164" s="29">
        <v>178.28</v>
      </c>
      <c r="K164" s="29">
        <v>13.68</v>
      </c>
      <c r="L164" s="29">
        <v>13.88</v>
      </c>
      <c r="M164" s="29">
        <v>28.88</v>
      </c>
      <c r="N164" s="29">
        <v>45.41</v>
      </c>
      <c r="O164" s="28"/>
      <c r="P164" s="29">
        <v>2024.27</v>
      </c>
    </row>
    <row r="165" spans="1:16" x14ac:dyDescent="0.2">
      <c r="A165" s="24" t="s">
        <v>238</v>
      </c>
      <c r="B165" s="29">
        <v>395.32</v>
      </c>
      <c r="C165" s="29">
        <v>116.22</v>
      </c>
      <c r="D165" s="29">
        <v>6.53</v>
      </c>
      <c r="E165" s="29">
        <v>309.37</v>
      </c>
      <c r="F165" s="29">
        <v>26.93</v>
      </c>
      <c r="G165" s="29">
        <v>191.24</v>
      </c>
      <c r="H165" s="29">
        <v>697.7</v>
      </c>
      <c r="I165" s="29">
        <v>23.14</v>
      </c>
      <c r="J165" s="29">
        <v>181.74</v>
      </c>
      <c r="K165" s="29">
        <v>14.66</v>
      </c>
      <c r="L165" s="29">
        <v>13.85</v>
      </c>
      <c r="M165" s="29">
        <v>31.77</v>
      </c>
      <c r="N165" s="29">
        <v>47.05</v>
      </c>
      <c r="O165" s="28"/>
      <c r="P165" s="29">
        <v>2055.5100000000002</v>
      </c>
    </row>
    <row r="166" spans="1:16" x14ac:dyDescent="0.2">
      <c r="A166" s="24" t="s">
        <v>239</v>
      </c>
      <c r="B166" s="29">
        <v>404.11</v>
      </c>
      <c r="C166" s="29">
        <v>118.77</v>
      </c>
      <c r="D166" s="29">
        <v>6.84</v>
      </c>
      <c r="E166" s="29">
        <v>327.27</v>
      </c>
      <c r="F166" s="29">
        <v>32</v>
      </c>
      <c r="G166" s="29">
        <v>200.41</v>
      </c>
      <c r="H166" s="29">
        <v>708.9</v>
      </c>
      <c r="I166" s="29">
        <v>24.49</v>
      </c>
      <c r="J166" s="29">
        <v>187.15</v>
      </c>
      <c r="K166" s="29">
        <v>15.69</v>
      </c>
      <c r="L166" s="29">
        <v>14.31</v>
      </c>
      <c r="M166" s="29">
        <v>35.74</v>
      </c>
      <c r="N166" s="29">
        <v>48.29</v>
      </c>
      <c r="O166" s="28"/>
      <c r="P166" s="29">
        <v>2123.98</v>
      </c>
    </row>
    <row r="167" spans="1:16" x14ac:dyDescent="0.2">
      <c r="A167" s="24" t="s">
        <v>240</v>
      </c>
      <c r="B167" s="29">
        <v>422.43</v>
      </c>
      <c r="C167" s="29">
        <v>123.19</v>
      </c>
      <c r="D167" s="29">
        <v>7.25</v>
      </c>
      <c r="E167" s="29">
        <v>346.05</v>
      </c>
      <c r="F167" s="29">
        <v>37.21</v>
      </c>
      <c r="G167" s="29">
        <v>215.43</v>
      </c>
      <c r="H167" s="29">
        <v>734.83</v>
      </c>
      <c r="I167" s="29">
        <v>26.17</v>
      </c>
      <c r="J167" s="29">
        <v>195.35</v>
      </c>
      <c r="K167" s="29">
        <v>16.97</v>
      </c>
      <c r="L167" s="29">
        <v>14.99</v>
      </c>
      <c r="M167" s="29">
        <v>40.58</v>
      </c>
      <c r="N167" s="29">
        <v>49.25</v>
      </c>
      <c r="O167" s="28"/>
      <c r="P167" s="29">
        <v>2229.6999999999998</v>
      </c>
    </row>
    <row r="168" spans="1:16" x14ac:dyDescent="0.2">
      <c r="A168" s="24" t="s">
        <v>241</v>
      </c>
      <c r="B168" s="29">
        <v>450.65</v>
      </c>
      <c r="C168" s="29">
        <v>129.91999999999999</v>
      </c>
      <c r="D168" s="29">
        <v>7.76</v>
      </c>
      <c r="E168" s="29">
        <v>364.49</v>
      </c>
      <c r="F168" s="29">
        <v>44</v>
      </c>
      <c r="G168" s="29">
        <v>232.2</v>
      </c>
      <c r="H168" s="29">
        <v>771.09</v>
      </c>
      <c r="I168" s="29">
        <v>27.89</v>
      </c>
      <c r="J168" s="29">
        <v>205.13</v>
      </c>
      <c r="K168" s="29">
        <v>18.71</v>
      </c>
      <c r="L168" s="29">
        <v>19.02</v>
      </c>
      <c r="M168" s="29">
        <v>48.86</v>
      </c>
      <c r="N168" s="29">
        <v>50.2</v>
      </c>
      <c r="O168" s="28"/>
      <c r="P168" s="29">
        <v>2369.9299999999998</v>
      </c>
    </row>
    <row r="169" spans="1:16" x14ac:dyDescent="0.2">
      <c r="A169" s="24" t="s">
        <v>242</v>
      </c>
      <c r="B169" s="29">
        <v>486.71</v>
      </c>
      <c r="C169" s="29">
        <v>139.4</v>
      </c>
      <c r="D169" s="29">
        <v>8.3699999999999992</v>
      </c>
      <c r="E169" s="29">
        <v>380.61</v>
      </c>
      <c r="F169" s="29">
        <v>48.85</v>
      </c>
      <c r="G169" s="29">
        <v>246.48</v>
      </c>
      <c r="H169" s="29">
        <v>811.31</v>
      </c>
      <c r="I169" s="29">
        <v>29.34</v>
      </c>
      <c r="J169" s="29">
        <v>215.25</v>
      </c>
      <c r="K169" s="29">
        <v>21.13</v>
      </c>
      <c r="L169" s="29">
        <v>19.39</v>
      </c>
      <c r="M169" s="29">
        <v>53.29</v>
      </c>
      <c r="N169" s="29">
        <v>51.48</v>
      </c>
      <c r="O169" s="28"/>
      <c r="P169" s="29">
        <v>2511.61</v>
      </c>
    </row>
    <row r="170" spans="1:16" x14ac:dyDescent="0.2">
      <c r="A170" s="24" t="s">
        <v>243</v>
      </c>
      <c r="B170" s="29">
        <v>529.74</v>
      </c>
      <c r="C170" s="29">
        <v>152.12</v>
      </c>
      <c r="D170" s="29">
        <v>9.08</v>
      </c>
      <c r="E170" s="29">
        <v>393.16</v>
      </c>
      <c r="F170" s="29">
        <v>52.84</v>
      </c>
      <c r="G170" s="29">
        <v>254.58</v>
      </c>
      <c r="H170" s="29">
        <v>849.46</v>
      </c>
      <c r="I170" s="29">
        <v>30.22</v>
      </c>
      <c r="J170" s="29">
        <v>224.89</v>
      </c>
      <c r="K170" s="29">
        <v>24.46</v>
      </c>
      <c r="L170" s="29">
        <v>19.37</v>
      </c>
      <c r="M170" s="29">
        <v>59.8</v>
      </c>
      <c r="N170" s="29">
        <v>53.38</v>
      </c>
      <c r="O170" s="28"/>
      <c r="P170" s="29">
        <v>2653.12</v>
      </c>
    </row>
    <row r="171" spans="1:16" x14ac:dyDescent="0.2">
      <c r="A171" s="24" t="s">
        <v>244</v>
      </c>
      <c r="B171" s="29">
        <v>578.11</v>
      </c>
      <c r="C171" s="29">
        <v>169.16</v>
      </c>
      <c r="D171" s="29">
        <v>9.85</v>
      </c>
      <c r="E171" s="29">
        <v>402.54</v>
      </c>
      <c r="F171" s="29">
        <v>57.57</v>
      </c>
      <c r="G171" s="29">
        <v>256.11</v>
      </c>
      <c r="H171" s="29">
        <v>884.8</v>
      </c>
      <c r="I171" s="29">
        <v>30.55</v>
      </c>
      <c r="J171" s="29">
        <v>234.06</v>
      </c>
      <c r="K171" s="29">
        <v>28.7</v>
      </c>
      <c r="L171" s="29">
        <v>20.239999999999998</v>
      </c>
      <c r="M171" s="29">
        <v>66.5</v>
      </c>
      <c r="N171" s="29">
        <v>55.94</v>
      </c>
      <c r="O171" s="28"/>
      <c r="P171" s="29">
        <v>2794.14</v>
      </c>
    </row>
    <row r="172" spans="1:16" x14ac:dyDescent="0.2">
      <c r="A172" s="24" t="s">
        <v>245</v>
      </c>
      <c r="B172" s="29">
        <v>625.97</v>
      </c>
      <c r="C172" s="29">
        <v>192.11</v>
      </c>
      <c r="D172" s="29">
        <v>10.61</v>
      </c>
      <c r="E172" s="29">
        <v>410.36</v>
      </c>
      <c r="F172" s="29">
        <v>63.55</v>
      </c>
      <c r="G172" s="29">
        <v>253.15</v>
      </c>
      <c r="H172" s="29">
        <v>917.95</v>
      </c>
      <c r="I172" s="29">
        <v>30.63</v>
      </c>
      <c r="J172" s="29">
        <v>242.74</v>
      </c>
      <c r="K172" s="29">
        <v>33.64</v>
      </c>
      <c r="L172" s="29">
        <v>20.59</v>
      </c>
      <c r="M172" s="29">
        <v>73.87</v>
      </c>
      <c r="N172" s="29">
        <v>58.99</v>
      </c>
      <c r="O172" s="28"/>
      <c r="P172" s="29">
        <v>2934.14</v>
      </c>
    </row>
    <row r="173" spans="1:16" x14ac:dyDescent="0.2">
      <c r="A173" s="24" t="s">
        <v>246</v>
      </c>
      <c r="B173" s="29">
        <v>667.86</v>
      </c>
      <c r="C173" s="29">
        <v>222.63</v>
      </c>
      <c r="D173" s="29">
        <v>11.26</v>
      </c>
      <c r="E173" s="29">
        <v>417.42</v>
      </c>
      <c r="F173" s="29">
        <v>67.03</v>
      </c>
      <c r="G173" s="29">
        <v>248.53</v>
      </c>
      <c r="H173" s="29">
        <v>950.51</v>
      </c>
      <c r="I173" s="29">
        <v>30.77</v>
      </c>
      <c r="J173" s="29">
        <v>250.8</v>
      </c>
      <c r="K173" s="29">
        <v>39.090000000000003</v>
      </c>
      <c r="L173" s="29">
        <v>21.06</v>
      </c>
      <c r="M173" s="29">
        <v>80.180000000000007</v>
      </c>
      <c r="N173" s="29">
        <v>62.29</v>
      </c>
      <c r="O173" s="28"/>
      <c r="P173" s="29">
        <v>3069.45</v>
      </c>
    </row>
    <row r="174" spans="1:16" x14ac:dyDescent="0.2">
      <c r="A174" s="24" t="s">
        <v>247</v>
      </c>
      <c r="B174" s="29">
        <v>698.92</v>
      </c>
      <c r="C174" s="29">
        <v>262.10000000000002</v>
      </c>
      <c r="D174" s="29">
        <v>11.74</v>
      </c>
      <c r="E174" s="29">
        <v>425.63</v>
      </c>
      <c r="F174" s="29">
        <v>71.19</v>
      </c>
      <c r="G174" s="29">
        <v>244.99</v>
      </c>
      <c r="H174" s="29">
        <v>984.88</v>
      </c>
      <c r="I174" s="29">
        <v>31.29</v>
      </c>
      <c r="J174" s="29">
        <v>258.19</v>
      </c>
      <c r="K174" s="29">
        <v>44.8</v>
      </c>
      <c r="L174" s="29">
        <v>21.77</v>
      </c>
      <c r="M174" s="29">
        <v>85.64</v>
      </c>
      <c r="N174" s="29">
        <v>65.66</v>
      </c>
      <c r="O174" s="28"/>
      <c r="P174" s="29">
        <v>3206.79</v>
      </c>
    </row>
    <row r="175" spans="1:16" x14ac:dyDescent="0.2">
      <c r="A175" s="24" t="s">
        <v>248</v>
      </c>
      <c r="B175" s="29">
        <v>718.8</v>
      </c>
      <c r="C175" s="29">
        <v>308.75</v>
      </c>
      <c r="D175" s="29">
        <v>12.02</v>
      </c>
      <c r="E175" s="29">
        <v>435.59</v>
      </c>
      <c r="F175" s="29">
        <v>74.069999999999993</v>
      </c>
      <c r="G175" s="29">
        <v>244.14</v>
      </c>
      <c r="H175" s="29">
        <v>1022.57</v>
      </c>
      <c r="I175" s="29">
        <v>32.31</v>
      </c>
      <c r="J175" s="29">
        <v>266.22000000000003</v>
      </c>
      <c r="K175" s="29">
        <v>50.47</v>
      </c>
      <c r="L175" s="29">
        <v>22.25</v>
      </c>
      <c r="M175" s="29">
        <v>91.5</v>
      </c>
      <c r="N175" s="29">
        <v>69.06</v>
      </c>
      <c r="O175" s="28"/>
      <c r="P175" s="29">
        <v>3347.74</v>
      </c>
    </row>
    <row r="176" spans="1:16" x14ac:dyDescent="0.2">
      <c r="A176" s="24" t="s">
        <v>249</v>
      </c>
      <c r="B176" s="29">
        <v>731.52</v>
      </c>
      <c r="C176" s="29">
        <v>357.69</v>
      </c>
      <c r="D176" s="29">
        <v>12.16</v>
      </c>
      <c r="E176" s="29">
        <v>456.19</v>
      </c>
      <c r="F176" s="29">
        <v>76.599999999999994</v>
      </c>
      <c r="G176" s="29">
        <v>246.3</v>
      </c>
      <c r="H176" s="29">
        <v>1067.45</v>
      </c>
      <c r="I176" s="29">
        <v>33.81</v>
      </c>
      <c r="J176" s="29">
        <v>274.98</v>
      </c>
      <c r="K176" s="29">
        <v>55.68</v>
      </c>
      <c r="L176" s="29">
        <v>23.51</v>
      </c>
      <c r="M176" s="29">
        <v>97.71</v>
      </c>
      <c r="N176" s="29">
        <v>72.599999999999994</v>
      </c>
      <c r="O176" s="28"/>
      <c r="P176" s="29">
        <v>3506.21</v>
      </c>
    </row>
    <row r="177" spans="1:16" x14ac:dyDescent="0.2">
      <c r="A177" s="24" t="s">
        <v>250</v>
      </c>
      <c r="B177" s="29">
        <v>741.24</v>
      </c>
      <c r="C177" s="29">
        <v>403.76</v>
      </c>
      <c r="D177" s="29">
        <v>12.21</v>
      </c>
      <c r="E177" s="29">
        <v>461.75</v>
      </c>
      <c r="F177" s="29">
        <v>78.819999999999993</v>
      </c>
      <c r="G177" s="29">
        <v>251.47</v>
      </c>
      <c r="H177" s="29">
        <v>1122</v>
      </c>
      <c r="I177" s="29">
        <v>35.729999999999997</v>
      </c>
      <c r="J177" s="29">
        <v>284.89</v>
      </c>
      <c r="K177" s="29">
        <v>59.99</v>
      </c>
      <c r="L177" s="29">
        <v>24.88</v>
      </c>
      <c r="M177" s="29">
        <v>104.11</v>
      </c>
      <c r="N177" s="29">
        <v>76.44</v>
      </c>
      <c r="O177" s="28"/>
      <c r="P177" s="29">
        <v>3657.28</v>
      </c>
    </row>
    <row r="178" spans="1:16" x14ac:dyDescent="0.2">
      <c r="A178" s="24" t="s">
        <v>251</v>
      </c>
      <c r="B178" s="29">
        <v>751.83</v>
      </c>
      <c r="C178" s="29">
        <v>442.02</v>
      </c>
      <c r="D178" s="29">
        <v>12.23</v>
      </c>
      <c r="E178" s="29">
        <v>464.74</v>
      </c>
      <c r="F178" s="29">
        <v>80.61</v>
      </c>
      <c r="G178" s="29">
        <v>259.52999999999997</v>
      </c>
      <c r="H178" s="29">
        <v>1188.3900000000001</v>
      </c>
      <c r="I178" s="29">
        <v>38</v>
      </c>
      <c r="J178" s="29">
        <v>296.51</v>
      </c>
      <c r="K178" s="29">
        <v>63.06</v>
      </c>
      <c r="L178" s="29">
        <v>26.65</v>
      </c>
      <c r="M178" s="29">
        <v>111.22</v>
      </c>
      <c r="N178" s="29">
        <v>80.680000000000007</v>
      </c>
      <c r="O178" s="28"/>
      <c r="P178" s="29">
        <v>3815.47</v>
      </c>
    </row>
    <row r="179" spans="1:16" x14ac:dyDescent="0.2">
      <c r="A179" s="24" t="s">
        <v>252</v>
      </c>
      <c r="B179" s="29">
        <v>765.2</v>
      </c>
      <c r="C179" s="29">
        <v>470.09</v>
      </c>
      <c r="D179" s="29">
        <v>12.25</v>
      </c>
      <c r="E179" s="29">
        <v>468.58</v>
      </c>
      <c r="F179" s="29">
        <v>83.83</v>
      </c>
      <c r="G179" s="29">
        <v>270.76</v>
      </c>
      <c r="H179" s="29">
        <v>1267.76</v>
      </c>
      <c r="I179" s="29">
        <v>40.46</v>
      </c>
      <c r="J179" s="29">
        <v>310.01</v>
      </c>
      <c r="K179" s="29">
        <v>65.28</v>
      </c>
      <c r="L179" s="29">
        <v>30.24</v>
      </c>
      <c r="M179" s="29">
        <v>119.98</v>
      </c>
      <c r="N179" s="29">
        <v>85.28</v>
      </c>
      <c r="O179" s="28"/>
      <c r="P179" s="29">
        <v>3989.73</v>
      </c>
    </row>
    <row r="180" spans="1:16" x14ac:dyDescent="0.2">
      <c r="A180" s="24" t="s">
        <v>253</v>
      </c>
      <c r="B180" s="29">
        <v>779.71</v>
      </c>
      <c r="C180" s="29">
        <v>488.2</v>
      </c>
      <c r="D180" s="29">
        <v>12.27</v>
      </c>
      <c r="E180" s="29">
        <v>481.27</v>
      </c>
      <c r="F180" s="29">
        <v>89.07</v>
      </c>
      <c r="G180" s="29">
        <v>282.99</v>
      </c>
      <c r="H180" s="29">
        <v>1352.71</v>
      </c>
      <c r="I180" s="29">
        <v>42.88</v>
      </c>
      <c r="J180" s="29">
        <v>324.93</v>
      </c>
      <c r="K180" s="29">
        <v>67.790000000000006</v>
      </c>
      <c r="L180" s="29">
        <v>35.450000000000003</v>
      </c>
      <c r="M180" s="29">
        <v>130.81</v>
      </c>
      <c r="N180" s="29">
        <v>90</v>
      </c>
      <c r="O180" s="28"/>
      <c r="P180" s="29">
        <v>4178.1099999999997</v>
      </c>
    </row>
    <row r="181" spans="1:16" x14ac:dyDescent="0.2">
      <c r="A181" s="24" t="s">
        <v>254</v>
      </c>
      <c r="B181" s="29">
        <v>793.67</v>
      </c>
      <c r="C181" s="29">
        <v>496.79</v>
      </c>
      <c r="D181" s="29">
        <v>12.31</v>
      </c>
      <c r="E181" s="29">
        <v>498.14</v>
      </c>
      <c r="F181" s="29">
        <v>93.86</v>
      </c>
      <c r="G181" s="29">
        <v>293.11</v>
      </c>
      <c r="H181" s="29">
        <v>1436.26</v>
      </c>
      <c r="I181" s="29">
        <v>44.99</v>
      </c>
      <c r="J181" s="29">
        <v>340.53</v>
      </c>
      <c r="K181" s="29">
        <v>71.83</v>
      </c>
      <c r="L181" s="29">
        <v>40.24</v>
      </c>
      <c r="M181" s="29">
        <v>141.88</v>
      </c>
      <c r="N181" s="29">
        <v>94.59</v>
      </c>
      <c r="O181" s="28"/>
      <c r="P181" s="29">
        <v>4358.21</v>
      </c>
    </row>
    <row r="182" spans="1:16" x14ac:dyDescent="0.2">
      <c r="A182" s="24" t="s">
        <v>255</v>
      </c>
      <c r="B182" s="29">
        <v>805.36</v>
      </c>
      <c r="C182" s="29">
        <v>496.48</v>
      </c>
      <c r="D182" s="29">
        <v>12.37</v>
      </c>
      <c r="E182" s="29">
        <v>533.63</v>
      </c>
      <c r="F182" s="29">
        <v>100.15</v>
      </c>
      <c r="G182" s="29">
        <v>299.11</v>
      </c>
      <c r="H182" s="29">
        <v>1511.95</v>
      </c>
      <c r="I182" s="29">
        <v>46.56</v>
      </c>
      <c r="J182" s="29">
        <v>356.23</v>
      </c>
      <c r="K182" s="29">
        <v>78.45</v>
      </c>
      <c r="L182" s="29">
        <v>44.26</v>
      </c>
      <c r="M182" s="29">
        <v>153.87</v>
      </c>
      <c r="N182" s="29">
        <v>98.8</v>
      </c>
      <c r="O182" s="28"/>
      <c r="P182" s="29">
        <v>4537.22</v>
      </c>
    </row>
    <row r="183" spans="1:16" x14ac:dyDescent="0.2">
      <c r="A183" s="24" t="s">
        <v>256</v>
      </c>
      <c r="B183" s="29">
        <v>815.23</v>
      </c>
      <c r="C183" s="29">
        <v>489.87</v>
      </c>
      <c r="D183" s="29">
        <v>12.49</v>
      </c>
      <c r="E183" s="29">
        <v>585.88</v>
      </c>
      <c r="F183" s="29">
        <v>108.09</v>
      </c>
      <c r="G183" s="29">
        <v>302.45999999999998</v>
      </c>
      <c r="H183" s="29">
        <v>1579.83</v>
      </c>
      <c r="I183" s="29">
        <v>47.57</v>
      </c>
      <c r="J183" s="29">
        <v>371.95</v>
      </c>
      <c r="K183" s="29">
        <v>86.92</v>
      </c>
      <c r="L183" s="29">
        <v>47.85</v>
      </c>
      <c r="M183" s="29">
        <v>167.85</v>
      </c>
      <c r="N183" s="29">
        <v>102.61</v>
      </c>
      <c r="O183" s="28"/>
      <c r="P183" s="29">
        <v>4718.6000000000004</v>
      </c>
    </row>
    <row r="184" spans="1:16" x14ac:dyDescent="0.2">
      <c r="A184" s="24" t="s">
        <v>257</v>
      </c>
      <c r="B184" s="29">
        <v>826.88</v>
      </c>
      <c r="C184" s="29">
        <v>481.56</v>
      </c>
      <c r="D184" s="29">
        <v>12.75</v>
      </c>
      <c r="E184" s="29">
        <v>647.28</v>
      </c>
      <c r="F184" s="29">
        <v>117.37</v>
      </c>
      <c r="G184" s="29">
        <v>303.64999999999998</v>
      </c>
      <c r="H184" s="29">
        <v>1639.2</v>
      </c>
      <c r="I184" s="29">
        <v>48.25</v>
      </c>
      <c r="J184" s="29">
        <v>386.81</v>
      </c>
      <c r="K184" s="29">
        <v>94.74</v>
      </c>
      <c r="L184" s="29">
        <v>50.33</v>
      </c>
      <c r="M184" s="29">
        <v>183.27</v>
      </c>
      <c r="N184" s="29">
        <v>106.17</v>
      </c>
      <c r="O184" s="28"/>
      <c r="P184" s="29">
        <v>4898.25</v>
      </c>
    </row>
    <row r="185" spans="1:16" x14ac:dyDescent="0.2">
      <c r="A185" s="24" t="s">
        <v>258</v>
      </c>
      <c r="B185" s="29">
        <v>841.67</v>
      </c>
      <c r="C185" s="29">
        <v>476.28</v>
      </c>
      <c r="D185" s="29">
        <v>13.15</v>
      </c>
      <c r="E185" s="29">
        <v>706.98</v>
      </c>
      <c r="F185" s="29">
        <v>126.65</v>
      </c>
      <c r="G185" s="29">
        <v>304.08</v>
      </c>
      <c r="H185" s="29">
        <v>1690.72</v>
      </c>
      <c r="I185" s="29">
        <v>48.82</v>
      </c>
      <c r="J185" s="29">
        <v>399.94</v>
      </c>
      <c r="K185" s="29">
        <v>99.25</v>
      </c>
      <c r="L185" s="29">
        <v>51.39</v>
      </c>
      <c r="M185" s="29">
        <v>198.55</v>
      </c>
      <c r="N185" s="29">
        <v>109.65</v>
      </c>
      <c r="O185" s="28"/>
      <c r="P185" s="29">
        <v>5067.1400000000003</v>
      </c>
    </row>
    <row r="186" spans="1:16" x14ac:dyDescent="0.2">
      <c r="A186" s="24" t="s">
        <v>259</v>
      </c>
      <c r="B186" s="29">
        <v>862.87</v>
      </c>
      <c r="C186" s="29">
        <v>478.4</v>
      </c>
      <c r="D186" s="29">
        <v>13.88</v>
      </c>
      <c r="E186" s="29">
        <v>759.1</v>
      </c>
      <c r="F186" s="29">
        <v>135.84</v>
      </c>
      <c r="G186" s="29">
        <v>305.68</v>
      </c>
      <c r="H186" s="29">
        <v>1735.89</v>
      </c>
      <c r="I186" s="29">
        <v>49.52</v>
      </c>
      <c r="J186" s="29">
        <v>410.78</v>
      </c>
      <c r="K186" s="29">
        <v>97.99</v>
      </c>
      <c r="L186" s="29">
        <v>51.06</v>
      </c>
      <c r="M186" s="29">
        <v>214.39</v>
      </c>
      <c r="N186" s="29">
        <v>113.22</v>
      </c>
      <c r="O186" s="28"/>
      <c r="P186" s="29">
        <v>5228.62</v>
      </c>
    </row>
    <row r="187" spans="1:16" x14ac:dyDescent="0.2">
      <c r="A187" s="24" t="s">
        <v>260</v>
      </c>
      <c r="B187" s="29">
        <v>892.27</v>
      </c>
      <c r="C187" s="29">
        <v>487.5</v>
      </c>
      <c r="D187" s="29">
        <v>14.8</v>
      </c>
      <c r="E187" s="29">
        <v>808.21</v>
      </c>
      <c r="F187" s="29">
        <v>146.18</v>
      </c>
      <c r="G187" s="29">
        <v>309.58999999999997</v>
      </c>
      <c r="H187" s="29">
        <v>1784.98</v>
      </c>
      <c r="I187" s="29">
        <v>50.41</v>
      </c>
      <c r="J187" s="29">
        <v>420.92</v>
      </c>
      <c r="K187" s="29">
        <v>91.02</v>
      </c>
      <c r="L187" s="29">
        <v>49.83</v>
      </c>
      <c r="M187" s="29">
        <v>231.06</v>
      </c>
      <c r="N187" s="29">
        <v>116.97</v>
      </c>
      <c r="O187" s="28"/>
      <c r="P187" s="29">
        <v>5403.75</v>
      </c>
    </row>
    <row r="188" spans="1:16" x14ac:dyDescent="0.2">
      <c r="A188" s="24" t="s">
        <v>261</v>
      </c>
      <c r="B188" s="29">
        <v>942.96</v>
      </c>
      <c r="C188" s="29">
        <v>498.51</v>
      </c>
      <c r="D188" s="29">
        <v>15.81</v>
      </c>
      <c r="E188" s="29">
        <v>866.57</v>
      </c>
      <c r="F188" s="29">
        <v>159.97999999999999</v>
      </c>
      <c r="G188" s="29">
        <v>319.68</v>
      </c>
      <c r="H188" s="29">
        <v>1857.85</v>
      </c>
      <c r="I188" s="29">
        <v>51.42</v>
      </c>
      <c r="J188" s="29">
        <v>433.16</v>
      </c>
      <c r="K188" s="29">
        <v>80.849999999999994</v>
      </c>
      <c r="L188" s="29">
        <v>49.91</v>
      </c>
      <c r="M188" s="29">
        <v>252.05</v>
      </c>
      <c r="N188" s="29">
        <v>120.94</v>
      </c>
      <c r="O188" s="28"/>
      <c r="P188" s="29">
        <v>5649.69</v>
      </c>
    </row>
    <row r="189" spans="1:16" x14ac:dyDescent="0.2">
      <c r="A189" s="24" t="s">
        <v>262</v>
      </c>
      <c r="B189" s="29">
        <v>985.4</v>
      </c>
      <c r="C189" s="29">
        <v>505.74</v>
      </c>
      <c r="D189" s="29">
        <v>16.63</v>
      </c>
      <c r="E189" s="29">
        <v>915.74</v>
      </c>
      <c r="F189" s="29">
        <v>171.43</v>
      </c>
      <c r="G189" s="29">
        <v>328.7</v>
      </c>
      <c r="H189" s="29">
        <v>1927.87</v>
      </c>
      <c r="I189" s="29">
        <v>52.49</v>
      </c>
      <c r="J189" s="29">
        <v>450.41</v>
      </c>
      <c r="K189" s="29">
        <v>70.25</v>
      </c>
      <c r="L189" s="29">
        <v>53.37</v>
      </c>
      <c r="M189" s="29">
        <v>271.24</v>
      </c>
      <c r="N189" s="29">
        <v>125.15</v>
      </c>
      <c r="O189" s="28"/>
      <c r="P189" s="29">
        <v>5874.43</v>
      </c>
    </row>
    <row r="190" spans="1:16" x14ac:dyDescent="0.2">
      <c r="A190" s="24" t="s">
        <v>263</v>
      </c>
      <c r="B190" s="29">
        <v>1033.06</v>
      </c>
      <c r="C190" s="29">
        <v>504.29</v>
      </c>
      <c r="D190" s="29">
        <v>17.21</v>
      </c>
      <c r="E190" s="29">
        <v>968.56</v>
      </c>
      <c r="F190" s="29">
        <v>183.41</v>
      </c>
      <c r="G190" s="29">
        <v>340.93</v>
      </c>
      <c r="H190" s="29">
        <v>2032.01</v>
      </c>
      <c r="I190" s="29">
        <v>53.52</v>
      </c>
      <c r="J190" s="29">
        <v>475.54</v>
      </c>
      <c r="K190" s="29">
        <v>61.84</v>
      </c>
      <c r="L190" s="29">
        <v>61.89</v>
      </c>
      <c r="M190" s="29">
        <v>293.89</v>
      </c>
      <c r="N190" s="29">
        <v>129.61000000000001</v>
      </c>
      <c r="O190" s="28"/>
      <c r="P190" s="29">
        <v>6155.78</v>
      </c>
    </row>
    <row r="191" spans="1:16" x14ac:dyDescent="0.2">
      <c r="A191" s="24" t="s">
        <v>264</v>
      </c>
      <c r="B191" s="29">
        <v>1087.56</v>
      </c>
      <c r="C191" s="29">
        <v>495.74</v>
      </c>
      <c r="D191" s="29">
        <v>17.62</v>
      </c>
      <c r="E191" s="29">
        <v>1014.75</v>
      </c>
      <c r="F191" s="29">
        <v>196.51</v>
      </c>
      <c r="G191" s="29">
        <v>356.24</v>
      </c>
      <c r="H191" s="29">
        <v>2137.44</v>
      </c>
      <c r="I191" s="29">
        <v>54.56</v>
      </c>
      <c r="J191" s="29">
        <v>508.58</v>
      </c>
      <c r="K191" s="29">
        <v>57.05</v>
      </c>
      <c r="L191" s="29">
        <v>75.569999999999993</v>
      </c>
      <c r="M191" s="29">
        <v>318.61</v>
      </c>
      <c r="N191" s="29">
        <v>134.29</v>
      </c>
      <c r="O191" s="28"/>
      <c r="P191" s="29">
        <v>6454.52</v>
      </c>
    </row>
    <row r="192" spans="1:16" x14ac:dyDescent="0.2">
      <c r="A192" s="24" t="s">
        <v>265</v>
      </c>
      <c r="B192" s="29">
        <v>1150.98</v>
      </c>
      <c r="C192" s="29">
        <v>488.57</v>
      </c>
      <c r="D192" s="29">
        <v>18.09</v>
      </c>
      <c r="E192" s="29">
        <v>1051.07</v>
      </c>
      <c r="F192" s="29">
        <v>210.58</v>
      </c>
      <c r="G192" s="29">
        <v>373.41</v>
      </c>
      <c r="H192" s="29">
        <v>2224.56</v>
      </c>
      <c r="I192" s="29">
        <v>55.73</v>
      </c>
      <c r="J192" s="29">
        <v>546.07000000000005</v>
      </c>
      <c r="K192" s="29">
        <v>56.05</v>
      </c>
      <c r="L192" s="29">
        <v>93.22</v>
      </c>
      <c r="M192" s="29">
        <v>344.46</v>
      </c>
      <c r="N192" s="29">
        <v>139.11000000000001</v>
      </c>
      <c r="O192" s="28"/>
      <c r="P192" s="29">
        <v>6751.91</v>
      </c>
    </row>
    <row r="193" spans="1:16" x14ac:dyDescent="0.2">
      <c r="A193" s="24" t="s">
        <v>266</v>
      </c>
      <c r="B193" s="29">
        <v>1225.47</v>
      </c>
      <c r="C193" s="29">
        <v>490.68</v>
      </c>
      <c r="D193" s="29">
        <v>18.91</v>
      </c>
      <c r="E193" s="29">
        <v>1086.47</v>
      </c>
      <c r="F193" s="29">
        <v>223.57</v>
      </c>
      <c r="G193" s="29">
        <v>391.47</v>
      </c>
      <c r="H193" s="29">
        <v>2310.2399999999998</v>
      </c>
      <c r="I193" s="29">
        <v>57.16</v>
      </c>
      <c r="J193" s="29">
        <v>583.91999999999996</v>
      </c>
      <c r="K193" s="29">
        <v>58.92</v>
      </c>
      <c r="L193" s="29">
        <v>107.66</v>
      </c>
      <c r="M193" s="29">
        <v>369.56</v>
      </c>
      <c r="N193" s="29">
        <v>143.99</v>
      </c>
      <c r="O193" s="28"/>
      <c r="P193" s="29">
        <v>7068.01</v>
      </c>
    </row>
    <row r="194" spans="1:16" x14ac:dyDescent="0.2">
      <c r="A194" s="24" t="s">
        <v>267</v>
      </c>
      <c r="B194" s="29">
        <v>1313.29</v>
      </c>
      <c r="C194" s="29">
        <v>511.27</v>
      </c>
      <c r="D194" s="29">
        <v>20.29</v>
      </c>
      <c r="E194" s="29">
        <v>1112.69</v>
      </c>
      <c r="F194" s="29">
        <v>236.41</v>
      </c>
      <c r="G194" s="29">
        <v>408.97</v>
      </c>
      <c r="H194" s="29">
        <v>2363.0500000000002</v>
      </c>
      <c r="I194" s="29">
        <v>58.98</v>
      </c>
      <c r="J194" s="29">
        <v>618.41</v>
      </c>
      <c r="K194" s="29">
        <v>65.650000000000006</v>
      </c>
      <c r="L194" s="29">
        <v>118.14</v>
      </c>
      <c r="M194" s="29">
        <v>394.35</v>
      </c>
      <c r="N194" s="29">
        <v>148.87</v>
      </c>
      <c r="O194" s="28"/>
      <c r="P194" s="29">
        <v>7370.37</v>
      </c>
    </row>
    <row r="195" spans="1:16" x14ac:dyDescent="0.2">
      <c r="A195" s="24" t="s">
        <v>268</v>
      </c>
      <c r="B195" s="29">
        <v>1408.12</v>
      </c>
      <c r="C195" s="29">
        <v>549.16999999999996</v>
      </c>
      <c r="D195" s="29">
        <v>22.16</v>
      </c>
      <c r="E195" s="29">
        <v>1126.47</v>
      </c>
      <c r="F195" s="29">
        <v>248.51</v>
      </c>
      <c r="G195" s="29">
        <v>425.13</v>
      </c>
      <c r="H195" s="29">
        <v>2380.69</v>
      </c>
      <c r="I195" s="29">
        <v>61.13</v>
      </c>
      <c r="J195" s="29">
        <v>650.04999999999995</v>
      </c>
      <c r="K195" s="29">
        <v>75.39</v>
      </c>
      <c r="L195" s="29">
        <v>123.52</v>
      </c>
      <c r="M195" s="29">
        <v>416.54</v>
      </c>
      <c r="N195" s="29">
        <v>154.03</v>
      </c>
      <c r="O195" s="28"/>
      <c r="P195" s="29">
        <v>7640.89</v>
      </c>
    </row>
    <row r="196" spans="1:16" x14ac:dyDescent="0.2">
      <c r="A196" s="24" t="s">
        <v>269</v>
      </c>
      <c r="B196" s="29">
        <v>1495.74</v>
      </c>
      <c r="C196" s="29">
        <v>596.13</v>
      </c>
      <c r="D196" s="29">
        <v>24.06</v>
      </c>
      <c r="E196" s="29">
        <v>1124.27</v>
      </c>
      <c r="F196" s="29">
        <v>260.08999999999997</v>
      </c>
      <c r="G196" s="29">
        <v>439.71</v>
      </c>
      <c r="H196" s="29">
        <v>2374.54</v>
      </c>
      <c r="I196" s="29">
        <v>63.39</v>
      </c>
      <c r="J196" s="29">
        <v>680.53</v>
      </c>
      <c r="K196" s="29">
        <v>86.45</v>
      </c>
      <c r="L196" s="29">
        <v>125.36</v>
      </c>
      <c r="M196" s="29">
        <v>435.09</v>
      </c>
      <c r="N196" s="29">
        <v>160.09</v>
      </c>
      <c r="O196" s="28"/>
      <c r="P196" s="29">
        <v>7865.46</v>
      </c>
    </row>
    <row r="197" spans="1:16" x14ac:dyDescent="0.2">
      <c r="A197" s="24" t="s">
        <v>270</v>
      </c>
      <c r="B197" s="29">
        <v>1561.24</v>
      </c>
      <c r="C197" s="29">
        <v>643.16999999999996</v>
      </c>
      <c r="D197" s="29">
        <v>25.55</v>
      </c>
      <c r="E197" s="29">
        <v>1100.56</v>
      </c>
      <c r="F197" s="29">
        <v>270.23</v>
      </c>
      <c r="G197" s="29">
        <v>452.39</v>
      </c>
      <c r="H197" s="29">
        <v>2354.1999999999998</v>
      </c>
      <c r="I197" s="29">
        <v>65.510000000000005</v>
      </c>
      <c r="J197" s="29">
        <v>712.14</v>
      </c>
      <c r="K197" s="29">
        <v>97.06</v>
      </c>
      <c r="L197" s="29">
        <v>125.19</v>
      </c>
      <c r="M197" s="29">
        <v>447.31</v>
      </c>
      <c r="N197" s="29">
        <v>167.71</v>
      </c>
      <c r="O197" s="28"/>
      <c r="P197" s="29">
        <v>8022.26</v>
      </c>
    </row>
    <row r="198" spans="1:16" x14ac:dyDescent="0.2">
      <c r="A198" s="24" t="s">
        <v>271</v>
      </c>
      <c r="B198" s="29">
        <v>1591.76</v>
      </c>
      <c r="C198" s="29">
        <v>681.75</v>
      </c>
      <c r="D198" s="29">
        <v>26.19</v>
      </c>
      <c r="E198" s="29">
        <v>1052.51</v>
      </c>
      <c r="F198" s="29">
        <v>279.12</v>
      </c>
      <c r="G198" s="29">
        <v>462.93</v>
      </c>
      <c r="H198" s="29">
        <v>2332.3200000000002</v>
      </c>
      <c r="I198" s="29">
        <v>67.290000000000006</v>
      </c>
      <c r="J198" s="29">
        <v>747.11</v>
      </c>
      <c r="K198" s="29">
        <v>105.66</v>
      </c>
      <c r="L198" s="29">
        <v>124.4</v>
      </c>
      <c r="M198" s="29">
        <v>452.38</v>
      </c>
      <c r="N198" s="29">
        <v>177.44</v>
      </c>
      <c r="O198" s="28"/>
      <c r="P198" s="29">
        <v>8100.85</v>
      </c>
    </row>
    <row r="199" spans="1:16" x14ac:dyDescent="0.2">
      <c r="A199" s="24" t="s">
        <v>272</v>
      </c>
      <c r="B199" s="29">
        <v>1588.49</v>
      </c>
      <c r="C199" s="29">
        <v>708.38</v>
      </c>
      <c r="D199" s="29">
        <v>26</v>
      </c>
      <c r="E199" s="29">
        <v>987.04</v>
      </c>
      <c r="F199" s="29">
        <v>286.99</v>
      </c>
      <c r="G199" s="29">
        <v>471.16</v>
      </c>
      <c r="H199" s="29">
        <v>2315.36</v>
      </c>
      <c r="I199" s="29">
        <v>68.819999999999993</v>
      </c>
      <c r="J199" s="29">
        <v>784.7</v>
      </c>
      <c r="K199" s="29">
        <v>112.83</v>
      </c>
      <c r="L199" s="29">
        <v>124.64</v>
      </c>
      <c r="M199" s="29">
        <v>451.62</v>
      </c>
      <c r="N199" s="29">
        <v>188.76</v>
      </c>
      <c r="O199" s="28"/>
      <c r="P199" s="29">
        <v>8114.79</v>
      </c>
    </row>
    <row r="200" spans="1:16" x14ac:dyDescent="0.2">
      <c r="A200" s="24" t="s">
        <v>273</v>
      </c>
      <c r="B200" s="29">
        <v>1568.89</v>
      </c>
      <c r="C200" s="29">
        <v>724.62</v>
      </c>
      <c r="D200" s="29">
        <v>25.41</v>
      </c>
      <c r="E200" s="29">
        <v>918.39</v>
      </c>
      <c r="F200" s="29">
        <v>295.20999999999998</v>
      </c>
      <c r="G200" s="29">
        <v>476.54</v>
      </c>
      <c r="H200" s="29">
        <v>2308.73</v>
      </c>
      <c r="I200" s="29">
        <v>70.540000000000006</v>
      </c>
      <c r="J200" s="29">
        <v>821.14</v>
      </c>
      <c r="K200" s="29">
        <v>121.32</v>
      </c>
      <c r="L200" s="29">
        <v>126.85</v>
      </c>
      <c r="M200" s="29">
        <v>448.45</v>
      </c>
      <c r="N200" s="29">
        <v>200.1</v>
      </c>
      <c r="O200" s="28"/>
      <c r="P200" s="29">
        <v>8106.18</v>
      </c>
    </row>
    <row r="201" spans="1:16" x14ac:dyDescent="0.2">
      <c r="A201" s="24" t="s">
        <v>274</v>
      </c>
      <c r="B201" s="29">
        <v>1553.41</v>
      </c>
      <c r="C201" s="29">
        <v>732.48</v>
      </c>
      <c r="D201" s="29">
        <v>24.9</v>
      </c>
      <c r="E201" s="29">
        <v>863.56</v>
      </c>
      <c r="F201" s="29">
        <v>304.11</v>
      </c>
      <c r="G201" s="29">
        <v>478.58</v>
      </c>
      <c r="H201" s="29">
        <v>2317.04</v>
      </c>
      <c r="I201" s="29">
        <v>72.89</v>
      </c>
      <c r="J201" s="29">
        <v>852.23</v>
      </c>
      <c r="K201" s="29">
        <v>134.07</v>
      </c>
      <c r="L201" s="29">
        <v>132.11000000000001</v>
      </c>
      <c r="M201" s="29">
        <v>446.56</v>
      </c>
      <c r="N201" s="29">
        <v>209.79</v>
      </c>
      <c r="O201" s="28"/>
      <c r="P201" s="29">
        <v>8121.73</v>
      </c>
    </row>
    <row r="202" spans="1:16" x14ac:dyDescent="0.2">
      <c r="A202" s="24" t="s">
        <v>275</v>
      </c>
      <c r="B202" s="29">
        <v>1559.15</v>
      </c>
      <c r="C202" s="29">
        <v>733.97</v>
      </c>
      <c r="D202" s="29">
        <v>24.91</v>
      </c>
      <c r="E202" s="29">
        <v>837.32</v>
      </c>
      <c r="F202" s="29">
        <v>313.39</v>
      </c>
      <c r="G202" s="29">
        <v>477.03</v>
      </c>
      <c r="H202" s="29">
        <v>2344.85</v>
      </c>
      <c r="I202" s="29">
        <v>76.260000000000005</v>
      </c>
      <c r="J202" s="29">
        <v>874.34</v>
      </c>
      <c r="K202" s="29">
        <v>153.68</v>
      </c>
      <c r="L202" s="29">
        <v>141.53</v>
      </c>
      <c r="M202" s="29">
        <v>449.7</v>
      </c>
      <c r="N202" s="29">
        <v>216.31</v>
      </c>
      <c r="O202" s="28"/>
      <c r="P202" s="29">
        <v>8202.44</v>
      </c>
    </row>
    <row r="203" spans="1:16" x14ac:dyDescent="0.2">
      <c r="A203" s="24" t="s">
        <v>276</v>
      </c>
      <c r="B203" s="29">
        <v>1587.99</v>
      </c>
      <c r="C203" s="29">
        <v>731.09</v>
      </c>
      <c r="D203" s="29">
        <v>25.5</v>
      </c>
      <c r="E203" s="29">
        <v>872.26</v>
      </c>
      <c r="F203" s="29">
        <v>324.13</v>
      </c>
      <c r="G203" s="29">
        <v>478.5</v>
      </c>
      <c r="H203" s="29">
        <v>2390.91</v>
      </c>
      <c r="I203" s="29">
        <v>80.31</v>
      </c>
      <c r="J203" s="29">
        <v>887.04</v>
      </c>
      <c r="K203" s="29">
        <v>178.94</v>
      </c>
      <c r="L203" s="29">
        <v>154.13999999999999</v>
      </c>
      <c r="M203" s="29">
        <v>459.06</v>
      </c>
      <c r="N203" s="29">
        <v>219.81</v>
      </c>
      <c r="O203" s="28"/>
      <c r="P203" s="29">
        <v>8389.7000000000007</v>
      </c>
    </row>
    <row r="204" spans="1:16" x14ac:dyDescent="0.2">
      <c r="A204" s="24" t="s">
        <v>277</v>
      </c>
      <c r="B204" s="29">
        <v>1626.23</v>
      </c>
      <c r="C204" s="29">
        <v>726.72</v>
      </c>
      <c r="D204" s="29">
        <v>26.35</v>
      </c>
      <c r="E204" s="29">
        <v>867.02</v>
      </c>
      <c r="F204" s="29">
        <v>336.96</v>
      </c>
      <c r="G204" s="29">
        <v>482.31</v>
      </c>
      <c r="H204" s="29">
        <v>2450.73</v>
      </c>
      <c r="I204" s="29">
        <v>83.97</v>
      </c>
      <c r="J204" s="29">
        <v>893.53</v>
      </c>
      <c r="K204" s="29">
        <v>204.84</v>
      </c>
      <c r="L204" s="29">
        <v>167.9</v>
      </c>
      <c r="M204" s="29">
        <v>472.6</v>
      </c>
      <c r="N204" s="29">
        <v>222.13</v>
      </c>
      <c r="O204" s="28"/>
      <c r="P204" s="29">
        <v>8561.2999999999993</v>
      </c>
    </row>
    <row r="205" spans="1:16" x14ac:dyDescent="0.2">
      <c r="A205" s="24" t="s">
        <v>278</v>
      </c>
      <c r="B205" s="29">
        <v>1657.27</v>
      </c>
      <c r="C205" s="29">
        <v>720.25</v>
      </c>
      <c r="D205" s="29">
        <v>27.08</v>
      </c>
      <c r="E205" s="29">
        <v>899.83</v>
      </c>
      <c r="F205" s="29">
        <v>349.33</v>
      </c>
      <c r="G205" s="29">
        <v>484.24</v>
      </c>
      <c r="H205" s="29">
        <v>2509.12</v>
      </c>
      <c r="I205" s="29">
        <v>86.1</v>
      </c>
      <c r="J205" s="29">
        <v>897.16</v>
      </c>
      <c r="K205" s="29">
        <v>226.03</v>
      </c>
      <c r="L205" s="29">
        <v>180.34</v>
      </c>
      <c r="M205" s="29">
        <v>486.31</v>
      </c>
      <c r="N205" s="29">
        <v>225.25</v>
      </c>
      <c r="O205" s="28"/>
      <c r="P205" s="29">
        <v>8748.32</v>
      </c>
    </row>
    <row r="206" spans="1:16" x14ac:dyDescent="0.2">
      <c r="A206" s="24" t="s">
        <v>279</v>
      </c>
      <c r="B206" s="29">
        <v>1667.98</v>
      </c>
      <c r="C206" s="29">
        <v>716.18</v>
      </c>
      <c r="D206" s="29">
        <v>27.37</v>
      </c>
      <c r="E206" s="29">
        <v>929.39</v>
      </c>
      <c r="F206" s="29">
        <v>362.59</v>
      </c>
      <c r="G206" s="29">
        <v>491.55</v>
      </c>
      <c r="H206" s="29">
        <v>2565.4299999999998</v>
      </c>
      <c r="I206" s="29">
        <v>85.71</v>
      </c>
      <c r="J206" s="29">
        <v>901.22</v>
      </c>
      <c r="K206" s="29">
        <v>237.66</v>
      </c>
      <c r="L206" s="29">
        <v>189.11</v>
      </c>
      <c r="M206" s="29">
        <v>499.32</v>
      </c>
      <c r="N206" s="29">
        <v>231.01</v>
      </c>
      <c r="O206" s="28"/>
      <c r="P206" s="29">
        <v>8904.52</v>
      </c>
    </row>
    <row r="207" spans="1:16" x14ac:dyDescent="0.2">
      <c r="A207" s="24" t="s">
        <v>280</v>
      </c>
      <c r="B207" s="29">
        <v>1656.94</v>
      </c>
      <c r="C207" s="29">
        <v>714.46</v>
      </c>
      <c r="D207" s="29">
        <v>27.19</v>
      </c>
      <c r="E207" s="29">
        <v>953.13</v>
      </c>
      <c r="F207" s="29">
        <v>377.36</v>
      </c>
      <c r="G207" s="29">
        <v>513.1</v>
      </c>
      <c r="H207" s="29">
        <v>2615.63</v>
      </c>
      <c r="I207" s="29">
        <v>83.22</v>
      </c>
      <c r="J207" s="29">
        <v>907.99</v>
      </c>
      <c r="K207" s="29">
        <v>240.46</v>
      </c>
      <c r="L207" s="29">
        <v>194.45</v>
      </c>
      <c r="M207" s="29">
        <v>512.58000000000004</v>
      </c>
      <c r="N207" s="29">
        <v>239.61</v>
      </c>
      <c r="O207" s="28"/>
      <c r="P207" s="29">
        <v>9036.1200000000008</v>
      </c>
    </row>
    <row r="208" spans="1:16" x14ac:dyDescent="0.2">
      <c r="A208" s="24" t="s">
        <v>281</v>
      </c>
      <c r="B208" s="29">
        <v>1636.38</v>
      </c>
      <c r="C208" s="29">
        <v>715.03</v>
      </c>
      <c r="D208" s="29">
        <v>26.87</v>
      </c>
      <c r="E208" s="29">
        <v>1015.6</v>
      </c>
      <c r="F208" s="29">
        <v>393.51</v>
      </c>
      <c r="G208" s="29">
        <v>533.04</v>
      </c>
      <c r="H208" s="29">
        <v>2656.2</v>
      </c>
      <c r="I208" s="29">
        <v>80.489999999999995</v>
      </c>
      <c r="J208" s="29">
        <v>918.36</v>
      </c>
      <c r="K208" s="29">
        <v>240.78</v>
      </c>
      <c r="L208" s="29">
        <v>197.87</v>
      </c>
      <c r="M208" s="29">
        <v>525.52</v>
      </c>
      <c r="N208" s="29">
        <v>249.62</v>
      </c>
      <c r="O208" s="28"/>
      <c r="P208" s="29">
        <v>9189.25</v>
      </c>
    </row>
    <row r="209" spans="1:16" x14ac:dyDescent="0.2">
      <c r="A209" s="24" t="s">
        <v>282</v>
      </c>
      <c r="B209" s="29">
        <v>1619.75</v>
      </c>
      <c r="C209" s="29">
        <v>717.03</v>
      </c>
      <c r="D209" s="29">
        <v>26.75</v>
      </c>
      <c r="E209" s="29">
        <v>1008.26</v>
      </c>
      <c r="F209" s="29">
        <v>412.24</v>
      </c>
      <c r="G209" s="29">
        <v>544.17999999999995</v>
      </c>
      <c r="H209" s="29">
        <v>2692.45</v>
      </c>
      <c r="I209" s="29">
        <v>79.510000000000005</v>
      </c>
      <c r="J209" s="29">
        <v>933.07</v>
      </c>
      <c r="K209" s="29">
        <v>245.45</v>
      </c>
      <c r="L209" s="29">
        <v>201.28</v>
      </c>
      <c r="M209" s="29">
        <v>539.89</v>
      </c>
      <c r="N209" s="29">
        <v>259.47000000000003</v>
      </c>
      <c r="O209" s="28"/>
      <c r="P209" s="29">
        <v>9279.32</v>
      </c>
    </row>
    <row r="210" spans="1:16" x14ac:dyDescent="0.2">
      <c r="A210" s="24" t="s">
        <v>283</v>
      </c>
      <c r="B210" s="29">
        <v>1620.21</v>
      </c>
      <c r="C210" s="29">
        <v>720.19</v>
      </c>
      <c r="D210" s="29">
        <v>27.14</v>
      </c>
      <c r="E210" s="29">
        <v>1053.1099999999999</v>
      </c>
      <c r="F210" s="29">
        <v>433.75</v>
      </c>
      <c r="G210" s="29">
        <v>538.34</v>
      </c>
      <c r="H210" s="29">
        <v>2722.79</v>
      </c>
      <c r="I210" s="29">
        <v>82.08</v>
      </c>
      <c r="J210" s="29">
        <v>952.91</v>
      </c>
      <c r="K210" s="29">
        <v>260.76</v>
      </c>
      <c r="L210" s="29">
        <v>206.47</v>
      </c>
      <c r="M210" s="29">
        <v>556.32000000000005</v>
      </c>
      <c r="N210" s="29">
        <v>267.70999999999998</v>
      </c>
      <c r="O210" s="28"/>
      <c r="P210" s="29">
        <v>9441.77</v>
      </c>
    </row>
    <row r="211" spans="1:16" x14ac:dyDescent="0.2">
      <c r="A211" s="24" t="s">
        <v>284</v>
      </c>
      <c r="B211" s="29">
        <v>1643.09</v>
      </c>
      <c r="C211" s="29">
        <v>726.99</v>
      </c>
      <c r="D211" s="29">
        <v>28.05</v>
      </c>
      <c r="E211" s="29">
        <v>1112.82</v>
      </c>
      <c r="F211" s="29">
        <v>461.58</v>
      </c>
      <c r="G211" s="29">
        <v>545.25</v>
      </c>
      <c r="H211" s="29">
        <v>2758.52</v>
      </c>
      <c r="I211" s="29">
        <v>87.92</v>
      </c>
      <c r="J211" s="29">
        <v>976.8</v>
      </c>
      <c r="K211" s="29">
        <v>287.01</v>
      </c>
      <c r="L211" s="29">
        <v>213.68</v>
      </c>
      <c r="M211" s="29">
        <v>579.15</v>
      </c>
      <c r="N211" s="29">
        <v>274.20999999999998</v>
      </c>
      <c r="O211" s="28"/>
      <c r="P211" s="29">
        <v>9695.07</v>
      </c>
    </row>
    <row r="212" spans="1:16" x14ac:dyDescent="0.2">
      <c r="A212" s="24" t="s">
        <v>285</v>
      </c>
      <c r="B212" s="29">
        <v>1686.14</v>
      </c>
      <c r="C212" s="29">
        <v>737.51</v>
      </c>
      <c r="D212" s="29">
        <v>29.14</v>
      </c>
      <c r="E212" s="29">
        <v>1183.9000000000001</v>
      </c>
      <c r="F212" s="29">
        <v>494.96</v>
      </c>
      <c r="G212" s="29">
        <v>587.29</v>
      </c>
      <c r="H212" s="29">
        <v>2815.08</v>
      </c>
      <c r="I212" s="29">
        <v>94.62</v>
      </c>
      <c r="J212" s="29">
        <v>1001.99</v>
      </c>
      <c r="K212" s="29">
        <v>318.45999999999998</v>
      </c>
      <c r="L212" s="29">
        <v>221.63</v>
      </c>
      <c r="M212" s="29">
        <v>610.57000000000005</v>
      </c>
      <c r="N212" s="29">
        <v>280.17</v>
      </c>
      <c r="O212" s="28"/>
      <c r="P212" s="29">
        <v>10061.469999999999</v>
      </c>
    </row>
    <row r="213" spans="1:16" x14ac:dyDescent="0.2">
      <c r="A213" s="24" t="s">
        <v>286</v>
      </c>
      <c r="B213" s="29">
        <v>1741.01</v>
      </c>
      <c r="C213" s="29">
        <v>741.86</v>
      </c>
      <c r="D213" s="29">
        <v>30.05</v>
      </c>
      <c r="E213" s="29">
        <v>1262.24</v>
      </c>
      <c r="F213" s="29">
        <v>516.41</v>
      </c>
      <c r="G213" s="29">
        <v>532.22</v>
      </c>
      <c r="H213" s="29">
        <v>2899.1</v>
      </c>
      <c r="I213" s="29">
        <v>99.61</v>
      </c>
      <c r="J213" s="29">
        <v>1025.3800000000001</v>
      </c>
      <c r="K213" s="29">
        <v>348.85</v>
      </c>
      <c r="L213" s="29">
        <v>228.85</v>
      </c>
      <c r="M213" s="29">
        <v>630.24</v>
      </c>
      <c r="N213" s="29">
        <v>286.91000000000003</v>
      </c>
      <c r="O213" s="28"/>
      <c r="P213" s="29">
        <v>10342.74</v>
      </c>
    </row>
    <row r="214" spans="1:16" x14ac:dyDescent="0.2">
      <c r="A214" s="24" t="s">
        <v>287</v>
      </c>
      <c r="B214" s="29">
        <v>1805.13</v>
      </c>
      <c r="C214" s="29">
        <v>743.78</v>
      </c>
      <c r="D214" s="29">
        <v>30.43</v>
      </c>
      <c r="E214" s="29">
        <v>1348.48</v>
      </c>
      <c r="F214" s="29">
        <v>546.26</v>
      </c>
      <c r="G214" s="29">
        <v>595.97</v>
      </c>
      <c r="H214" s="29">
        <v>3027.24</v>
      </c>
      <c r="I214" s="29">
        <v>100.51</v>
      </c>
      <c r="J214" s="29">
        <v>1044.24</v>
      </c>
      <c r="K214" s="29">
        <v>372.18</v>
      </c>
      <c r="L214" s="29">
        <v>234.09</v>
      </c>
      <c r="M214" s="29">
        <v>666.88</v>
      </c>
      <c r="N214" s="29">
        <v>295.64</v>
      </c>
      <c r="O214" s="28"/>
      <c r="P214" s="29">
        <v>10810.87</v>
      </c>
    </row>
    <row r="215" spans="1:16" x14ac:dyDescent="0.2">
      <c r="A215" s="24" t="s">
        <v>288</v>
      </c>
      <c r="B215" s="29">
        <v>1874.47</v>
      </c>
      <c r="C215" s="29">
        <v>751.62</v>
      </c>
      <c r="D215" s="29">
        <v>30.19</v>
      </c>
      <c r="E215" s="29">
        <v>1427.5</v>
      </c>
      <c r="F215" s="29">
        <v>576.04999999999995</v>
      </c>
      <c r="G215" s="29">
        <v>697.71</v>
      </c>
      <c r="H215" s="29">
        <v>3199.64</v>
      </c>
      <c r="I215" s="29">
        <v>97.25</v>
      </c>
      <c r="J215" s="29">
        <v>1060.52</v>
      </c>
      <c r="K215" s="29">
        <v>385.5</v>
      </c>
      <c r="L215" s="29">
        <v>237.79</v>
      </c>
      <c r="M215" s="29">
        <v>708.43</v>
      </c>
      <c r="N215" s="29">
        <v>306.27999999999997</v>
      </c>
      <c r="O215" s="28"/>
      <c r="P215" s="29">
        <v>11352.96</v>
      </c>
    </row>
    <row r="216" spans="1:16" x14ac:dyDescent="0.2">
      <c r="A216" s="24" t="s">
        <v>289</v>
      </c>
      <c r="B216" s="29">
        <v>1932.56</v>
      </c>
      <c r="C216" s="29">
        <v>759.49</v>
      </c>
      <c r="D216" s="29">
        <v>29.49</v>
      </c>
      <c r="E216" s="29">
        <v>1485.84</v>
      </c>
      <c r="F216" s="29">
        <v>606.02</v>
      </c>
      <c r="G216" s="29">
        <v>803.97</v>
      </c>
      <c r="H216" s="29">
        <v>3379.1</v>
      </c>
      <c r="I216" s="29">
        <v>92.03</v>
      </c>
      <c r="J216" s="29">
        <v>1079.3599999999999</v>
      </c>
      <c r="K216" s="29">
        <v>388.91</v>
      </c>
      <c r="L216" s="29">
        <v>242.12</v>
      </c>
      <c r="M216" s="29">
        <v>750.47</v>
      </c>
      <c r="N216" s="29">
        <v>317.42</v>
      </c>
      <c r="O216" s="28"/>
      <c r="P216" s="29">
        <v>11866.79</v>
      </c>
    </row>
    <row r="217" spans="1:16" x14ac:dyDescent="0.2">
      <c r="A217" s="24" t="s">
        <v>290</v>
      </c>
      <c r="B217" s="29">
        <v>1964.54</v>
      </c>
      <c r="C217" s="29">
        <v>766.83</v>
      </c>
      <c r="D217" s="29">
        <v>28.49</v>
      </c>
      <c r="E217" s="29">
        <v>1514.28</v>
      </c>
      <c r="F217" s="29">
        <v>634.91</v>
      </c>
      <c r="G217" s="29">
        <v>877.36</v>
      </c>
      <c r="H217" s="29">
        <v>3528.23</v>
      </c>
      <c r="I217" s="29">
        <v>87.27</v>
      </c>
      <c r="J217" s="29">
        <v>1106.45</v>
      </c>
      <c r="K217" s="29">
        <v>382.79</v>
      </c>
      <c r="L217" s="29">
        <v>249.37</v>
      </c>
      <c r="M217" s="29">
        <v>786.45</v>
      </c>
      <c r="N217" s="29">
        <v>327.58</v>
      </c>
      <c r="O217" s="28"/>
      <c r="P217" s="29">
        <v>12254.54</v>
      </c>
    </row>
    <row r="218" spans="1:16" x14ac:dyDescent="0.2">
      <c r="A218" s="24" t="s">
        <v>291</v>
      </c>
      <c r="B218" s="29">
        <v>1958.17</v>
      </c>
      <c r="C218" s="29">
        <v>772.96</v>
      </c>
      <c r="D218" s="29">
        <v>27.38</v>
      </c>
      <c r="E218" s="29">
        <v>1507.93</v>
      </c>
      <c r="F218" s="29">
        <v>662.34</v>
      </c>
      <c r="G218" s="29">
        <v>886.25</v>
      </c>
      <c r="H218" s="29">
        <v>3617.78</v>
      </c>
      <c r="I218" s="29">
        <v>85.24</v>
      </c>
      <c r="J218" s="29">
        <v>1147.05</v>
      </c>
      <c r="K218" s="29">
        <v>367.59</v>
      </c>
      <c r="L218" s="29">
        <v>261.68</v>
      </c>
      <c r="M218" s="29">
        <v>811.5</v>
      </c>
      <c r="N218" s="29">
        <v>335.36</v>
      </c>
      <c r="O218" s="28"/>
      <c r="P218" s="29">
        <v>12441.22</v>
      </c>
    </row>
    <row r="219" spans="1:16" x14ac:dyDescent="0.2">
      <c r="A219" s="24" t="s">
        <v>292</v>
      </c>
      <c r="B219" s="29">
        <v>1925.02</v>
      </c>
      <c r="C219" s="29">
        <v>777.21</v>
      </c>
      <c r="D219" s="29">
        <v>26.41</v>
      </c>
      <c r="E219" s="29">
        <v>1468.03</v>
      </c>
      <c r="F219" s="29">
        <v>689.94</v>
      </c>
      <c r="G219" s="29">
        <v>831.1</v>
      </c>
      <c r="H219" s="29">
        <v>3646.85</v>
      </c>
      <c r="I219" s="29">
        <v>86.46</v>
      </c>
      <c r="J219" s="29">
        <v>1199.27</v>
      </c>
      <c r="K219" s="29">
        <v>344.71</v>
      </c>
      <c r="L219" s="29">
        <v>279.32</v>
      </c>
      <c r="M219" s="29">
        <v>827.77</v>
      </c>
      <c r="N219" s="29">
        <v>340.64</v>
      </c>
      <c r="O219" s="28"/>
      <c r="P219" s="29">
        <v>12442.73</v>
      </c>
    </row>
    <row r="220" spans="1:16" x14ac:dyDescent="0.2">
      <c r="A220" s="24" t="s">
        <v>293</v>
      </c>
      <c r="B220" s="29">
        <v>1941.24</v>
      </c>
      <c r="C220" s="29">
        <v>781.34</v>
      </c>
      <c r="D220" s="29">
        <v>26</v>
      </c>
      <c r="E220" s="29">
        <v>1454.41</v>
      </c>
      <c r="F220" s="29">
        <v>736.94</v>
      </c>
      <c r="G220" s="29">
        <v>747.37</v>
      </c>
      <c r="H220" s="29">
        <v>3683.64</v>
      </c>
      <c r="I220" s="29">
        <v>89.71</v>
      </c>
      <c r="J220" s="29">
        <v>1254.22</v>
      </c>
      <c r="K220" s="29">
        <v>316.48</v>
      </c>
      <c r="L220" s="29">
        <v>308.33999999999997</v>
      </c>
      <c r="M220" s="29">
        <v>856.38</v>
      </c>
      <c r="N220" s="29">
        <v>344.54</v>
      </c>
      <c r="O220" s="28"/>
      <c r="P220" s="29">
        <v>12540.61</v>
      </c>
    </row>
    <row r="221" spans="1:16" x14ac:dyDescent="0.2">
      <c r="A221" s="24" t="s">
        <v>294</v>
      </c>
      <c r="B221" s="29">
        <v>1961.87</v>
      </c>
      <c r="C221" s="29">
        <v>769.03</v>
      </c>
      <c r="D221" s="29">
        <v>26.24</v>
      </c>
      <c r="E221" s="29">
        <v>1429.33</v>
      </c>
      <c r="F221" s="29">
        <v>764.74</v>
      </c>
      <c r="G221" s="29">
        <v>666.44</v>
      </c>
      <c r="H221" s="29">
        <v>3680.31</v>
      </c>
      <c r="I221" s="29">
        <v>93.62</v>
      </c>
      <c r="J221" s="29">
        <v>1302.0999999999999</v>
      </c>
      <c r="K221" s="29">
        <v>285.32</v>
      </c>
      <c r="L221" s="29">
        <v>332.11</v>
      </c>
      <c r="M221" s="29">
        <v>869.2</v>
      </c>
      <c r="N221" s="29">
        <v>348.31</v>
      </c>
      <c r="O221" s="28"/>
      <c r="P221" s="29">
        <v>12528.61</v>
      </c>
    </row>
    <row r="222" spans="1:16" x14ac:dyDescent="0.2">
      <c r="A222" s="24" t="s">
        <v>295</v>
      </c>
      <c r="B222" s="29">
        <v>2074.91</v>
      </c>
      <c r="C222" s="29">
        <v>763.14</v>
      </c>
      <c r="D222" s="29">
        <v>27.66</v>
      </c>
      <c r="E222" s="29">
        <v>1501.45</v>
      </c>
      <c r="F222" s="29">
        <v>798.09</v>
      </c>
      <c r="G222" s="29">
        <v>631.67999999999995</v>
      </c>
      <c r="H222" s="29">
        <v>3745.85</v>
      </c>
      <c r="I222" s="29">
        <v>96.85</v>
      </c>
      <c r="J222" s="29">
        <v>1333.85</v>
      </c>
      <c r="K222" s="29">
        <v>253.75</v>
      </c>
      <c r="L222" s="29">
        <v>354.96</v>
      </c>
      <c r="M222" s="29">
        <v>891.89</v>
      </c>
      <c r="N222" s="29">
        <v>353.23</v>
      </c>
      <c r="O222" s="28"/>
      <c r="P222" s="29">
        <v>12827.32</v>
      </c>
    </row>
    <row r="223" spans="1:16" x14ac:dyDescent="0.2">
      <c r="A223" s="24" t="s">
        <v>296</v>
      </c>
      <c r="B223" s="29">
        <v>2268.75</v>
      </c>
      <c r="C223" s="29">
        <v>751.56</v>
      </c>
      <c r="D223" s="29">
        <v>30.04</v>
      </c>
      <c r="E223" s="29">
        <v>1626.18</v>
      </c>
      <c r="F223" s="29">
        <v>832.61</v>
      </c>
      <c r="G223" s="29">
        <v>643.48</v>
      </c>
      <c r="H223" s="29">
        <v>3842.28</v>
      </c>
      <c r="I223" s="29">
        <v>98.82</v>
      </c>
      <c r="J223" s="29">
        <v>1350.75</v>
      </c>
      <c r="K223" s="29">
        <v>225.46</v>
      </c>
      <c r="L223" s="29">
        <v>376.89</v>
      </c>
      <c r="M223" s="29">
        <v>920.88</v>
      </c>
      <c r="N223" s="29">
        <v>360.93</v>
      </c>
      <c r="O223" s="28"/>
      <c r="P223" s="29">
        <v>13328.61</v>
      </c>
    </row>
    <row r="224" spans="1:16" x14ac:dyDescent="0.2">
      <c r="A224" s="24" t="s">
        <v>297</v>
      </c>
      <c r="B224" s="29">
        <v>2513.14</v>
      </c>
      <c r="C224" s="29">
        <v>734.84</v>
      </c>
      <c r="D224" s="29">
        <v>32.76</v>
      </c>
      <c r="E224" s="29">
        <v>1735.36</v>
      </c>
      <c r="F224" s="29">
        <v>868.94</v>
      </c>
      <c r="G224" s="29">
        <v>684.43</v>
      </c>
      <c r="H224" s="29">
        <v>3950.18</v>
      </c>
      <c r="I224" s="29">
        <v>99.6</v>
      </c>
      <c r="J224" s="29">
        <v>1361.78</v>
      </c>
      <c r="K224" s="29">
        <v>205.3</v>
      </c>
      <c r="L224" s="29">
        <v>399.51</v>
      </c>
      <c r="M224" s="29">
        <v>949.94</v>
      </c>
      <c r="N224" s="29">
        <v>373.41</v>
      </c>
      <c r="O224" s="28"/>
      <c r="P224" s="29">
        <v>13909.18</v>
      </c>
    </row>
    <row r="225" spans="1:16" x14ac:dyDescent="0.2">
      <c r="A225" s="24" t="s">
        <v>298</v>
      </c>
      <c r="B225" s="29">
        <v>2782.07</v>
      </c>
      <c r="C225" s="29">
        <v>724.68</v>
      </c>
      <c r="D225" s="29">
        <v>35.28</v>
      </c>
      <c r="E225" s="29">
        <v>1823.27</v>
      </c>
      <c r="F225" s="29">
        <v>904.02</v>
      </c>
      <c r="G225" s="29">
        <v>734.17</v>
      </c>
      <c r="H225" s="29">
        <v>4042.42</v>
      </c>
      <c r="I225" s="29">
        <v>99.35</v>
      </c>
      <c r="J225" s="29">
        <v>1377.18</v>
      </c>
      <c r="K225" s="29">
        <v>198.23</v>
      </c>
      <c r="L225" s="29">
        <v>423.15</v>
      </c>
      <c r="M225" s="29">
        <v>971.18</v>
      </c>
      <c r="N225" s="29">
        <v>392.7</v>
      </c>
      <c r="O225" s="28"/>
      <c r="P225" s="29">
        <v>14507.72</v>
      </c>
    </row>
    <row r="226" spans="1:16" x14ac:dyDescent="0.2">
      <c r="A226" s="24" t="s">
        <v>299</v>
      </c>
      <c r="B226" s="29">
        <v>3044.03</v>
      </c>
      <c r="C226" s="29">
        <v>731.83</v>
      </c>
      <c r="D226" s="29">
        <v>37.08</v>
      </c>
      <c r="E226" s="29">
        <v>1888.69</v>
      </c>
      <c r="F226" s="29">
        <v>941.74</v>
      </c>
      <c r="G226" s="29">
        <v>778.24</v>
      </c>
      <c r="H226" s="29">
        <v>4111.78</v>
      </c>
      <c r="I226" s="29">
        <v>98.27</v>
      </c>
      <c r="J226" s="29">
        <v>1406.49</v>
      </c>
      <c r="K226" s="29">
        <v>208.59</v>
      </c>
      <c r="L226" s="29">
        <v>449.81</v>
      </c>
      <c r="M226" s="29">
        <v>986.28</v>
      </c>
      <c r="N226" s="29">
        <v>420.41</v>
      </c>
      <c r="O226" s="28"/>
      <c r="P226" s="29">
        <v>15103.24</v>
      </c>
    </row>
    <row r="227" spans="1:16" x14ac:dyDescent="0.2">
      <c r="A227" s="24" t="s">
        <v>300</v>
      </c>
      <c r="B227" s="29">
        <v>3290.55</v>
      </c>
      <c r="C227" s="29">
        <v>757.05</v>
      </c>
      <c r="D227" s="29">
        <v>38.11</v>
      </c>
      <c r="E227" s="29">
        <v>1927.35</v>
      </c>
      <c r="F227" s="29">
        <v>985.85</v>
      </c>
      <c r="G227" s="29">
        <v>812.09</v>
      </c>
      <c r="H227" s="29">
        <v>4170.5</v>
      </c>
      <c r="I227" s="29">
        <v>96.78</v>
      </c>
      <c r="J227" s="29">
        <v>1449.01</v>
      </c>
      <c r="K227" s="29">
        <v>233.87</v>
      </c>
      <c r="L227" s="29">
        <v>478.93</v>
      </c>
      <c r="M227" s="29">
        <v>1021.91</v>
      </c>
      <c r="N227" s="29">
        <v>453.48</v>
      </c>
      <c r="O227" s="28"/>
      <c r="P227" s="29">
        <v>15715.49</v>
      </c>
    </row>
    <row r="228" spans="1:16" x14ac:dyDescent="0.2">
      <c r="A228" s="24" t="s">
        <v>301</v>
      </c>
      <c r="B228" s="29">
        <v>3533.35</v>
      </c>
      <c r="C228" s="29">
        <v>794.59</v>
      </c>
      <c r="D228" s="29">
        <v>38.799999999999997</v>
      </c>
      <c r="E228" s="29">
        <v>1891.74</v>
      </c>
      <c r="F228" s="29">
        <v>1044.03</v>
      </c>
      <c r="G228" s="29">
        <v>845.07</v>
      </c>
      <c r="H228" s="29">
        <v>4244.43</v>
      </c>
      <c r="I228" s="29">
        <v>95.62</v>
      </c>
      <c r="J228" s="29">
        <v>1494.48</v>
      </c>
      <c r="K228" s="29">
        <v>264.73</v>
      </c>
      <c r="L228" s="29">
        <v>509.07</v>
      </c>
      <c r="M228" s="29">
        <v>1061.99</v>
      </c>
      <c r="N228" s="29">
        <v>484.19</v>
      </c>
      <c r="O228" s="28"/>
      <c r="P228" s="29">
        <v>16302.09</v>
      </c>
    </row>
    <row r="229" spans="1:16" x14ac:dyDescent="0.2">
      <c r="A229" s="24" t="s">
        <v>302</v>
      </c>
      <c r="B229" s="29">
        <v>3787.07</v>
      </c>
      <c r="C229" s="29">
        <v>837.88</v>
      </c>
      <c r="D229" s="29">
        <v>39.64</v>
      </c>
      <c r="E229" s="29">
        <v>1894.04</v>
      </c>
      <c r="F229" s="29">
        <v>1125.25</v>
      </c>
      <c r="G229" s="29">
        <v>887.1</v>
      </c>
      <c r="H229" s="29">
        <v>4371.1499999999996</v>
      </c>
      <c r="I229" s="29">
        <v>95.54</v>
      </c>
      <c r="J229" s="29">
        <v>1531.47</v>
      </c>
      <c r="K229" s="29">
        <v>291.19</v>
      </c>
      <c r="L229" s="29">
        <v>538.73</v>
      </c>
      <c r="M229" s="29">
        <v>1119.6300000000001</v>
      </c>
      <c r="N229" s="29">
        <v>504.38</v>
      </c>
      <c r="O229" s="28"/>
      <c r="P229" s="29">
        <v>17023.07</v>
      </c>
    </row>
    <row r="230" spans="1:16" x14ac:dyDescent="0.2">
      <c r="A230" s="24" t="s">
        <v>303</v>
      </c>
      <c r="B230" s="29">
        <v>4064.78</v>
      </c>
      <c r="C230" s="29">
        <v>879.92</v>
      </c>
      <c r="D230" s="29">
        <v>41.07</v>
      </c>
      <c r="E230" s="29">
        <v>1933.24</v>
      </c>
      <c r="F230" s="29">
        <v>1236.07</v>
      </c>
      <c r="G230" s="29">
        <v>947.41</v>
      </c>
      <c r="H230" s="29">
        <v>4580.7</v>
      </c>
      <c r="I230" s="29">
        <v>97.2</v>
      </c>
      <c r="J230" s="29">
        <v>1549.56</v>
      </c>
      <c r="K230" s="29">
        <v>304.08</v>
      </c>
      <c r="L230" s="29">
        <v>566.28</v>
      </c>
      <c r="M230" s="29">
        <v>1198.27</v>
      </c>
      <c r="N230" s="29">
        <v>506.71</v>
      </c>
      <c r="O230" s="28"/>
      <c r="P230" s="29">
        <v>17905.310000000001</v>
      </c>
    </row>
    <row r="231" spans="1:16" x14ac:dyDescent="0.2">
      <c r="A231" s="24" t="s">
        <v>304</v>
      </c>
      <c r="B231" s="29">
        <v>4364.9799999999996</v>
      </c>
      <c r="C231" s="29">
        <v>919.09</v>
      </c>
      <c r="D231" s="29">
        <v>43.24</v>
      </c>
      <c r="E231" s="29">
        <v>2016.09</v>
      </c>
      <c r="F231" s="29">
        <v>1363.73</v>
      </c>
      <c r="G231" s="29">
        <v>1019.66</v>
      </c>
      <c r="H231" s="29">
        <v>4853.71</v>
      </c>
      <c r="I231" s="29">
        <v>100.63</v>
      </c>
      <c r="J231" s="29">
        <v>1551.88</v>
      </c>
      <c r="K231" s="29">
        <v>303</v>
      </c>
      <c r="L231" s="29">
        <v>593.12</v>
      </c>
      <c r="M231" s="29">
        <v>1289.72</v>
      </c>
      <c r="N231" s="29">
        <v>492.72</v>
      </c>
      <c r="O231" s="28"/>
      <c r="P231" s="29">
        <v>18911.59</v>
      </c>
    </row>
    <row r="232" spans="1:16" x14ac:dyDescent="0.2">
      <c r="A232" s="24" t="s">
        <v>305</v>
      </c>
      <c r="B232" s="29">
        <v>4683.88</v>
      </c>
      <c r="C232" s="29">
        <v>981.72</v>
      </c>
      <c r="D232" s="29">
        <v>46.14</v>
      </c>
      <c r="E232" s="29">
        <v>2106.9299999999998</v>
      </c>
      <c r="F232" s="29">
        <v>1476.79</v>
      </c>
      <c r="G232" s="29">
        <v>1082.1099999999999</v>
      </c>
      <c r="H232" s="29">
        <v>5147.58</v>
      </c>
      <c r="I232" s="29">
        <v>105.16</v>
      </c>
      <c r="J232" s="29">
        <v>1552.98</v>
      </c>
      <c r="K232" s="29">
        <v>296.3</v>
      </c>
      <c r="L232" s="29">
        <v>623.36</v>
      </c>
      <c r="M232" s="29">
        <v>1371.7</v>
      </c>
      <c r="N232" s="29">
        <v>472.83</v>
      </c>
      <c r="O232" s="28"/>
      <c r="P232" s="29">
        <v>19947.47</v>
      </c>
    </row>
    <row r="233" spans="1:16" x14ac:dyDescent="0.2">
      <c r="A233" s="24" t="s">
        <v>306</v>
      </c>
      <c r="B233" s="29">
        <v>4978.28</v>
      </c>
      <c r="C233" s="29">
        <v>1000.85</v>
      </c>
      <c r="D233" s="29">
        <v>49.09</v>
      </c>
      <c r="E233" s="29">
        <v>2179.4</v>
      </c>
      <c r="F233" s="29">
        <v>1541.76</v>
      </c>
      <c r="G233" s="29">
        <v>1112.22</v>
      </c>
      <c r="H233" s="29">
        <v>5309.07</v>
      </c>
      <c r="I233" s="29">
        <v>110.06</v>
      </c>
      <c r="J233" s="29">
        <v>1568.87</v>
      </c>
      <c r="K233" s="29">
        <v>293.12</v>
      </c>
      <c r="L233" s="29">
        <v>660.43</v>
      </c>
      <c r="M233" s="29">
        <v>1420.38</v>
      </c>
      <c r="N233" s="29">
        <v>458.27</v>
      </c>
      <c r="O233" s="28"/>
      <c r="P233" s="29">
        <v>20681.8</v>
      </c>
    </row>
    <row r="234" spans="1:16" x14ac:dyDescent="0.2">
      <c r="A234" s="24" t="s">
        <v>307</v>
      </c>
      <c r="B234" s="29">
        <v>5261.59</v>
      </c>
      <c r="C234" s="29">
        <v>1050.9000000000001</v>
      </c>
      <c r="D234" s="29">
        <v>52.4</v>
      </c>
      <c r="E234" s="29">
        <v>2202.6999999999998</v>
      </c>
      <c r="F234" s="29">
        <v>1528.73</v>
      </c>
      <c r="G234" s="29">
        <v>1089.6300000000001</v>
      </c>
      <c r="H234" s="29">
        <v>5348.23</v>
      </c>
      <c r="I234" s="29">
        <v>114.61</v>
      </c>
      <c r="J234" s="29">
        <v>1614.3</v>
      </c>
      <c r="K234" s="29">
        <v>302.06</v>
      </c>
      <c r="L234" s="29">
        <v>707.91</v>
      </c>
      <c r="M234" s="29">
        <v>1414.44</v>
      </c>
      <c r="N234" s="29">
        <v>459.42</v>
      </c>
      <c r="O234" s="28"/>
      <c r="P234" s="29">
        <v>21146.92</v>
      </c>
    </row>
    <row r="235" spans="1:16" x14ac:dyDescent="0.2">
      <c r="A235" s="24" t="s">
        <v>308</v>
      </c>
      <c r="B235" s="29">
        <v>5496.4</v>
      </c>
      <c r="C235" s="29">
        <v>1111.51</v>
      </c>
      <c r="D235" s="29">
        <v>55.5</v>
      </c>
      <c r="E235" s="29">
        <v>2179.73</v>
      </c>
      <c r="F235" s="29">
        <v>1456.21</v>
      </c>
      <c r="G235" s="29">
        <v>1023.12</v>
      </c>
      <c r="H235" s="29">
        <v>5331.32</v>
      </c>
      <c r="I235" s="29">
        <v>118.17</v>
      </c>
      <c r="J235" s="29">
        <v>1688.68</v>
      </c>
      <c r="K235" s="29">
        <v>325.52</v>
      </c>
      <c r="L235" s="29">
        <v>762.37</v>
      </c>
      <c r="M235" s="29">
        <v>1368.2</v>
      </c>
      <c r="N235" s="29">
        <v>477.48</v>
      </c>
      <c r="O235" s="28"/>
      <c r="P235" s="29">
        <v>21394.21</v>
      </c>
    </row>
    <row r="236" spans="1:16" x14ac:dyDescent="0.2">
      <c r="A236" s="24" t="s">
        <v>309</v>
      </c>
      <c r="B236" s="29">
        <v>5645.38</v>
      </c>
      <c r="C236" s="29">
        <v>1186.3</v>
      </c>
      <c r="D236" s="29">
        <v>57.87</v>
      </c>
      <c r="E236" s="29">
        <v>2151.39</v>
      </c>
      <c r="F236" s="29">
        <v>1369.71</v>
      </c>
      <c r="G236" s="29">
        <v>975.96</v>
      </c>
      <c r="H236" s="29">
        <v>5323.65</v>
      </c>
      <c r="I236" s="29">
        <v>120.19</v>
      </c>
      <c r="J236" s="29">
        <v>1776.49</v>
      </c>
      <c r="K236" s="29">
        <v>359.69</v>
      </c>
      <c r="L236" s="29">
        <v>825.51</v>
      </c>
      <c r="M236" s="29">
        <v>1321.29</v>
      </c>
      <c r="N236" s="29">
        <v>504.46</v>
      </c>
      <c r="O236" s="28"/>
      <c r="P236" s="29">
        <v>21617.87</v>
      </c>
    </row>
    <row r="237" spans="1:16" x14ac:dyDescent="0.2">
      <c r="A237" s="24" t="s">
        <v>310</v>
      </c>
      <c r="B237" s="29">
        <v>5662.78</v>
      </c>
      <c r="C237" s="29">
        <v>1277.07</v>
      </c>
      <c r="D237" s="29">
        <v>58.9</v>
      </c>
      <c r="E237" s="29">
        <v>2137.69</v>
      </c>
      <c r="F237" s="29">
        <v>1305.79</v>
      </c>
      <c r="G237" s="29">
        <v>931.94</v>
      </c>
      <c r="H237" s="29">
        <v>5294.57</v>
      </c>
      <c r="I237" s="29">
        <v>120.11</v>
      </c>
      <c r="J237" s="29">
        <v>1860.68</v>
      </c>
      <c r="K237" s="29">
        <v>400.21</v>
      </c>
      <c r="L237" s="29">
        <v>861.15</v>
      </c>
      <c r="M237" s="29">
        <v>1285.83</v>
      </c>
      <c r="N237" s="29">
        <v>531.5</v>
      </c>
      <c r="O237" s="28"/>
      <c r="P237" s="29">
        <v>21728.23</v>
      </c>
    </row>
    <row r="238" spans="1:16" x14ac:dyDescent="0.2">
      <c r="A238" s="24" t="s">
        <v>311</v>
      </c>
      <c r="B238" s="29">
        <v>5516.12</v>
      </c>
      <c r="C238" s="29">
        <v>1386.83</v>
      </c>
      <c r="D238" s="29">
        <v>58.09</v>
      </c>
      <c r="E238" s="29">
        <v>2185.54</v>
      </c>
      <c r="F238" s="29">
        <v>1322.45</v>
      </c>
      <c r="G238" s="29">
        <v>939.03</v>
      </c>
      <c r="H238" s="29">
        <v>5431.4</v>
      </c>
      <c r="I238" s="29">
        <v>117.49</v>
      </c>
      <c r="J238" s="29">
        <v>1925.24</v>
      </c>
      <c r="K238" s="29">
        <v>442.64</v>
      </c>
      <c r="L238" s="29">
        <v>873.86</v>
      </c>
      <c r="M238" s="29">
        <v>1318.44</v>
      </c>
      <c r="N238" s="29">
        <v>550.34</v>
      </c>
      <c r="O238" s="28"/>
      <c r="P238" s="29">
        <v>22067.46</v>
      </c>
    </row>
    <row r="239" spans="1:16" x14ac:dyDescent="0.2">
      <c r="A239" s="24" t="s">
        <v>312</v>
      </c>
      <c r="B239" s="29">
        <v>5224.88</v>
      </c>
      <c r="C239" s="29">
        <v>1509.36</v>
      </c>
      <c r="D239" s="29">
        <v>55.61</v>
      </c>
      <c r="E239" s="29">
        <v>2283.0300000000002</v>
      </c>
      <c r="F239" s="29">
        <v>1432.37</v>
      </c>
      <c r="G239" s="29">
        <v>1029.4000000000001</v>
      </c>
      <c r="H239" s="29">
        <v>5869.17</v>
      </c>
      <c r="I239" s="29">
        <v>113.21</v>
      </c>
      <c r="J239" s="29">
        <v>1965.58</v>
      </c>
      <c r="K239" s="29">
        <v>481.47</v>
      </c>
      <c r="L239" s="29">
        <v>862.03</v>
      </c>
      <c r="M239" s="29">
        <v>1421.12</v>
      </c>
      <c r="N239" s="29">
        <v>558.70000000000005</v>
      </c>
      <c r="O239" s="28"/>
      <c r="P239" s="29">
        <v>22805.919999999998</v>
      </c>
    </row>
    <row r="240" spans="1:16" x14ac:dyDescent="0.2">
      <c r="A240" s="24" t="s">
        <v>313</v>
      </c>
      <c r="B240" s="29">
        <v>4861.3500000000004</v>
      </c>
      <c r="C240" s="29">
        <v>1635.26</v>
      </c>
      <c r="D240" s="29">
        <v>52.29</v>
      </c>
      <c r="E240" s="29">
        <v>2373.73</v>
      </c>
      <c r="F240" s="29">
        <v>1559.64</v>
      </c>
      <c r="G240" s="29">
        <v>1127.92</v>
      </c>
      <c r="H240" s="29">
        <v>6335.73</v>
      </c>
      <c r="I240" s="29">
        <v>109.44</v>
      </c>
      <c r="J240" s="29">
        <v>1987.89</v>
      </c>
      <c r="K240" s="29">
        <v>510.13</v>
      </c>
      <c r="L240" s="29">
        <v>838.32</v>
      </c>
      <c r="M240" s="29">
        <v>1525.91</v>
      </c>
      <c r="N240" s="29">
        <v>560.38</v>
      </c>
      <c r="O240" s="28"/>
      <c r="P240" s="29">
        <v>23478.01</v>
      </c>
    </row>
    <row r="241" spans="1:16" x14ac:dyDescent="0.2">
      <c r="A241" s="24" t="s">
        <v>314</v>
      </c>
      <c r="B241" s="29">
        <v>4500.3100000000004</v>
      </c>
      <c r="C241" s="29">
        <v>1732.85</v>
      </c>
      <c r="D241" s="29">
        <v>48.8</v>
      </c>
      <c r="E241" s="29">
        <v>2403.39</v>
      </c>
      <c r="F241" s="29">
        <v>1635.68</v>
      </c>
      <c r="G241" s="29">
        <v>1177.73</v>
      </c>
      <c r="H241" s="29">
        <v>6655.87</v>
      </c>
      <c r="I241" s="29">
        <v>108.47</v>
      </c>
      <c r="J241" s="29">
        <v>1999.48</v>
      </c>
      <c r="K241" s="29">
        <v>522</v>
      </c>
      <c r="L241" s="29">
        <v>817.53</v>
      </c>
      <c r="M241" s="29">
        <v>1571.74</v>
      </c>
      <c r="N241" s="29">
        <v>559.70000000000005</v>
      </c>
      <c r="O241" s="28"/>
      <c r="P241" s="29">
        <v>23733.56</v>
      </c>
    </row>
    <row r="242" spans="1:16" x14ac:dyDescent="0.2">
      <c r="A242" s="24" t="s">
        <v>315</v>
      </c>
      <c r="B242" s="29">
        <v>4215.53</v>
      </c>
      <c r="C242" s="29">
        <v>1796.12</v>
      </c>
      <c r="D242" s="29">
        <v>46.05</v>
      </c>
      <c r="E242" s="29">
        <v>2319.36</v>
      </c>
      <c r="F242" s="29">
        <v>1598.38</v>
      </c>
      <c r="G242" s="29">
        <v>1138.27</v>
      </c>
      <c r="H242" s="29">
        <v>6669.43</v>
      </c>
      <c r="I242" s="29">
        <v>112.43</v>
      </c>
      <c r="J242" s="29">
        <v>2007.48</v>
      </c>
      <c r="K242" s="29">
        <v>511.14</v>
      </c>
      <c r="L242" s="29">
        <v>814.4</v>
      </c>
      <c r="M242" s="29">
        <v>1503.21</v>
      </c>
      <c r="N242" s="29">
        <v>560.76</v>
      </c>
      <c r="O242" s="28"/>
      <c r="P242" s="29">
        <v>23292.57</v>
      </c>
    </row>
    <row r="243" spans="1:16" x14ac:dyDescent="0.2">
      <c r="A243" s="24" t="s">
        <v>316</v>
      </c>
      <c r="B243" s="29">
        <v>4026.21</v>
      </c>
      <c r="C243" s="29">
        <v>1824.69</v>
      </c>
      <c r="D243" s="29">
        <v>44.3</v>
      </c>
      <c r="E243" s="29">
        <v>2137.79</v>
      </c>
      <c r="F243" s="29">
        <v>1455.94</v>
      </c>
      <c r="G243" s="29">
        <v>990.02</v>
      </c>
      <c r="H243" s="29">
        <v>6429.74</v>
      </c>
      <c r="I243" s="29">
        <v>121.65</v>
      </c>
      <c r="J243" s="29">
        <v>2017.87</v>
      </c>
      <c r="K243" s="29">
        <v>479.73</v>
      </c>
      <c r="L243" s="29">
        <v>826.95</v>
      </c>
      <c r="M243" s="29">
        <v>1328.87</v>
      </c>
      <c r="N243" s="29">
        <v>565.16</v>
      </c>
      <c r="O243" s="28"/>
      <c r="P243" s="29">
        <v>22248.91</v>
      </c>
    </row>
    <row r="244" spans="1:16" x14ac:dyDescent="0.2">
      <c r="A244" s="24" t="s">
        <v>317</v>
      </c>
      <c r="B244" s="29">
        <v>3885.44</v>
      </c>
      <c r="C244" s="29">
        <v>1811.99</v>
      </c>
      <c r="D244" s="29">
        <v>43.08</v>
      </c>
      <c r="E244" s="29">
        <v>1911.56</v>
      </c>
      <c r="F244" s="29">
        <v>1350.02</v>
      </c>
      <c r="G244" s="29">
        <v>783.16</v>
      </c>
      <c r="H244" s="29">
        <v>5996.78</v>
      </c>
      <c r="I244" s="29">
        <v>134.63999999999999</v>
      </c>
      <c r="J244" s="29">
        <v>2093.2399999999998</v>
      </c>
      <c r="K244" s="29">
        <v>438</v>
      </c>
      <c r="L244" s="29">
        <v>847.9</v>
      </c>
      <c r="M244" s="29">
        <v>1135.92</v>
      </c>
      <c r="N244" s="29">
        <v>572.01</v>
      </c>
      <c r="O244" s="28"/>
      <c r="P244" s="29">
        <v>21003.75</v>
      </c>
    </row>
    <row r="245" spans="1:16" x14ac:dyDescent="0.2">
      <c r="A245" s="24" t="s">
        <v>318</v>
      </c>
      <c r="B245" s="29">
        <v>3789.05</v>
      </c>
      <c r="C245" s="29">
        <v>1787.61</v>
      </c>
      <c r="D245" s="29">
        <v>42.17</v>
      </c>
      <c r="E245" s="29">
        <v>1722.89</v>
      </c>
      <c r="F245" s="29">
        <v>1157.6400000000001</v>
      </c>
      <c r="G245" s="29">
        <v>587.21</v>
      </c>
      <c r="H245" s="29">
        <v>5579.8</v>
      </c>
      <c r="I245" s="29">
        <v>149.78</v>
      </c>
      <c r="J245" s="29">
        <v>2102.85</v>
      </c>
      <c r="K245" s="29">
        <v>396.93</v>
      </c>
      <c r="L245" s="29">
        <v>867.03</v>
      </c>
      <c r="M245" s="29">
        <v>922.67</v>
      </c>
      <c r="N245" s="29">
        <v>580.20000000000005</v>
      </c>
      <c r="O245" s="28"/>
      <c r="P245" s="29">
        <v>19685.830000000002</v>
      </c>
    </row>
    <row r="246" spans="1:16" x14ac:dyDescent="0.2">
      <c r="A246" s="24" t="s">
        <v>319</v>
      </c>
      <c r="B246" s="29">
        <v>3677.29</v>
      </c>
      <c r="C246" s="29">
        <v>1750.63</v>
      </c>
      <c r="D246" s="29">
        <v>41.14</v>
      </c>
      <c r="E246" s="29">
        <v>1661.12</v>
      </c>
      <c r="F246" s="29">
        <v>1118.45</v>
      </c>
      <c r="G246" s="29">
        <v>461.44</v>
      </c>
      <c r="H246" s="29">
        <v>5377.76</v>
      </c>
      <c r="I246" s="29">
        <v>165.44</v>
      </c>
      <c r="J246" s="29">
        <v>2105.6</v>
      </c>
      <c r="K246" s="29">
        <v>366.75</v>
      </c>
      <c r="L246" s="29">
        <v>878.16</v>
      </c>
      <c r="M246" s="29">
        <v>836.82</v>
      </c>
      <c r="N246" s="29">
        <v>588.73</v>
      </c>
      <c r="O246" s="28"/>
      <c r="P246" s="29">
        <v>19029.32</v>
      </c>
    </row>
    <row r="247" spans="1:16" x14ac:dyDescent="0.2">
      <c r="A247" s="24" t="s">
        <v>320</v>
      </c>
      <c r="B247" s="29">
        <v>3545.26</v>
      </c>
      <c r="C247" s="29">
        <v>1706.35</v>
      </c>
      <c r="D247" s="29">
        <v>39.99</v>
      </c>
      <c r="E247" s="29">
        <v>1696.24</v>
      </c>
      <c r="F247" s="29">
        <v>1169.68</v>
      </c>
      <c r="G247" s="29">
        <v>415.83</v>
      </c>
      <c r="H247" s="29">
        <v>5420.53</v>
      </c>
      <c r="I247" s="29">
        <v>180.14</v>
      </c>
      <c r="J247" s="29">
        <v>2159.37</v>
      </c>
      <c r="K247" s="29">
        <v>349.33</v>
      </c>
      <c r="L247" s="29">
        <v>878.69</v>
      </c>
      <c r="M247" s="29">
        <v>837.81</v>
      </c>
      <c r="N247" s="29">
        <v>598.05999999999995</v>
      </c>
      <c r="O247" s="28"/>
      <c r="P247" s="29">
        <v>18997.29</v>
      </c>
    </row>
    <row r="248" spans="1:16" x14ac:dyDescent="0.2">
      <c r="A248" s="24" t="s">
        <v>321</v>
      </c>
      <c r="B248" s="29">
        <v>3421.82</v>
      </c>
      <c r="C248" s="29">
        <v>1658.94</v>
      </c>
      <c r="D248" s="29">
        <v>39.01</v>
      </c>
      <c r="E248" s="29">
        <v>1795.29</v>
      </c>
      <c r="F248" s="29">
        <v>1230.57</v>
      </c>
      <c r="G248" s="29">
        <v>431.47</v>
      </c>
      <c r="H248" s="29">
        <v>5561.86</v>
      </c>
      <c r="I248" s="29">
        <v>192.55</v>
      </c>
      <c r="J248" s="29">
        <v>2236.17</v>
      </c>
      <c r="K248" s="29">
        <v>338.05</v>
      </c>
      <c r="L248" s="29">
        <v>873.89</v>
      </c>
      <c r="M248" s="29">
        <v>888.24</v>
      </c>
      <c r="N248" s="29">
        <v>610.13</v>
      </c>
      <c r="O248" s="28"/>
      <c r="P248" s="29">
        <v>19277.990000000002</v>
      </c>
    </row>
    <row r="249" spans="1:16" x14ac:dyDescent="0.2">
      <c r="A249" s="24" t="s">
        <v>322</v>
      </c>
      <c r="B249" s="29">
        <v>3315.56</v>
      </c>
      <c r="C249" s="29">
        <v>1605.25</v>
      </c>
      <c r="D249" s="29">
        <v>38.450000000000003</v>
      </c>
      <c r="E249" s="29">
        <v>1945</v>
      </c>
      <c r="F249" s="29">
        <v>1372.04</v>
      </c>
      <c r="G249" s="29">
        <v>475.15</v>
      </c>
      <c r="H249" s="29">
        <v>5791.47</v>
      </c>
      <c r="I249" s="29">
        <v>201.37</v>
      </c>
      <c r="J249" s="29">
        <v>2310.92</v>
      </c>
      <c r="K249" s="29">
        <v>326.10000000000002</v>
      </c>
      <c r="L249" s="29">
        <v>871.94</v>
      </c>
      <c r="M249" s="29">
        <v>970.48</v>
      </c>
      <c r="N249" s="29">
        <v>626.96</v>
      </c>
      <c r="O249" s="28"/>
      <c r="P249" s="29">
        <v>19850.7</v>
      </c>
    </row>
    <row r="250" spans="1:16" x14ac:dyDescent="0.2">
      <c r="A250" s="24" t="s">
        <v>323</v>
      </c>
      <c r="B250" s="29">
        <v>3259.33</v>
      </c>
      <c r="C250" s="29">
        <v>1551.05</v>
      </c>
      <c r="D250" s="29">
        <v>38.659999999999997</v>
      </c>
      <c r="E250" s="29">
        <v>2111.41</v>
      </c>
      <c r="F250" s="29">
        <v>1492.02</v>
      </c>
      <c r="G250" s="29">
        <v>536.38</v>
      </c>
      <c r="H250" s="29">
        <v>5965.68</v>
      </c>
      <c r="I250" s="29">
        <v>205.38</v>
      </c>
      <c r="J250" s="29">
        <v>2281.06</v>
      </c>
      <c r="K250" s="29">
        <v>306.69</v>
      </c>
      <c r="L250" s="29">
        <v>878.19</v>
      </c>
      <c r="M250" s="29">
        <v>1085.51</v>
      </c>
      <c r="N250" s="29">
        <v>650.38</v>
      </c>
      <c r="O250" s="28"/>
      <c r="P250" s="29">
        <v>20361.73</v>
      </c>
    </row>
    <row r="251" spans="1:16" x14ac:dyDescent="0.2">
      <c r="A251" s="24" t="s">
        <v>324</v>
      </c>
      <c r="B251" s="29">
        <v>3262.35</v>
      </c>
      <c r="C251" s="29">
        <v>1499.38</v>
      </c>
      <c r="D251" s="29">
        <v>39.64</v>
      </c>
      <c r="E251" s="29">
        <v>2260.02</v>
      </c>
      <c r="F251" s="29">
        <v>1573.43</v>
      </c>
      <c r="G251" s="29">
        <v>601.12</v>
      </c>
      <c r="H251" s="29">
        <v>6054.71</v>
      </c>
      <c r="I251" s="29">
        <v>204.7</v>
      </c>
      <c r="J251" s="29">
        <v>2278.58</v>
      </c>
      <c r="K251" s="29">
        <v>280.16000000000003</v>
      </c>
      <c r="L251" s="29">
        <v>894.34</v>
      </c>
      <c r="M251" s="29">
        <v>1189.52</v>
      </c>
      <c r="N251" s="29">
        <v>679.54</v>
      </c>
      <c r="O251" s="28"/>
      <c r="P251" s="29">
        <v>20817.5</v>
      </c>
    </row>
    <row r="252" spans="1:16" x14ac:dyDescent="0.2">
      <c r="A252" s="24" t="s">
        <v>325</v>
      </c>
      <c r="B252" s="29">
        <v>3303.81</v>
      </c>
      <c r="C252" s="29">
        <v>1456.63</v>
      </c>
      <c r="D252" s="29">
        <v>40.82</v>
      </c>
      <c r="E252" s="29">
        <v>2377.65</v>
      </c>
      <c r="F252" s="29">
        <v>1629.39</v>
      </c>
      <c r="G252" s="29">
        <v>668.11</v>
      </c>
      <c r="H252" s="29">
        <v>6095.17</v>
      </c>
      <c r="I252" s="29">
        <v>200.72</v>
      </c>
      <c r="J252" s="29">
        <v>2261.7800000000002</v>
      </c>
      <c r="K252" s="29">
        <v>253.81</v>
      </c>
      <c r="L252" s="29">
        <v>916.9</v>
      </c>
      <c r="M252" s="29">
        <v>1286.5899999999999</v>
      </c>
      <c r="N252" s="29">
        <v>710.97</v>
      </c>
      <c r="O252" s="28"/>
      <c r="P252" s="29">
        <v>21202.35</v>
      </c>
    </row>
    <row r="253" spans="1:16" x14ac:dyDescent="0.2">
      <c r="A253" s="24" t="s">
        <v>326</v>
      </c>
      <c r="B253" s="29">
        <v>3364.78</v>
      </c>
      <c r="C253" s="29">
        <v>1429.42</v>
      </c>
      <c r="D253" s="29">
        <v>41.72</v>
      </c>
      <c r="E253" s="29">
        <v>2453.7199999999998</v>
      </c>
      <c r="F253" s="29">
        <v>1676.24</v>
      </c>
      <c r="G253" s="29">
        <v>744.48</v>
      </c>
      <c r="H253" s="29">
        <v>6129.54</v>
      </c>
      <c r="I253" s="29">
        <v>194.95</v>
      </c>
      <c r="J253" s="29">
        <v>2229.3000000000002</v>
      </c>
      <c r="K253" s="29">
        <v>235.6</v>
      </c>
      <c r="L253" s="29">
        <v>941.23</v>
      </c>
      <c r="M253" s="29">
        <v>1380.81</v>
      </c>
      <c r="N253" s="29">
        <v>740.96</v>
      </c>
      <c r="O253" s="28"/>
      <c r="P253" s="29">
        <v>21562.75</v>
      </c>
    </row>
    <row r="254" spans="1:16" x14ac:dyDescent="0.2">
      <c r="A254" s="24" t="s">
        <v>327</v>
      </c>
      <c r="B254" s="29">
        <v>3434.29</v>
      </c>
      <c r="C254" s="29">
        <v>1424.03</v>
      </c>
      <c r="D254" s="29">
        <v>41.98</v>
      </c>
      <c r="E254" s="29">
        <v>2478.25</v>
      </c>
      <c r="F254" s="29">
        <v>1727.56</v>
      </c>
      <c r="G254" s="29">
        <v>831.74</v>
      </c>
      <c r="H254" s="29">
        <v>6199.29</v>
      </c>
      <c r="I254" s="29">
        <v>188.81</v>
      </c>
      <c r="J254" s="29">
        <v>2257.29</v>
      </c>
      <c r="K254" s="29">
        <v>232.74</v>
      </c>
      <c r="L254" s="29">
        <v>964.64</v>
      </c>
      <c r="M254" s="29">
        <v>1477.64</v>
      </c>
      <c r="N254" s="29">
        <v>766.08</v>
      </c>
      <c r="O254" s="28"/>
      <c r="P254" s="29">
        <v>22024.34</v>
      </c>
    </row>
    <row r="255" spans="1:16" x14ac:dyDescent="0.2">
      <c r="A255" s="24" t="s">
        <v>328</v>
      </c>
      <c r="B255" s="29">
        <v>3508.43</v>
      </c>
      <c r="C255" s="29">
        <v>1440.56</v>
      </c>
      <c r="D255" s="29">
        <v>41.74</v>
      </c>
      <c r="E255" s="29">
        <v>2456.66</v>
      </c>
      <c r="F255" s="29">
        <v>1795.6</v>
      </c>
      <c r="G255" s="29">
        <v>930.52</v>
      </c>
      <c r="H255" s="29">
        <v>6321.15</v>
      </c>
      <c r="I255" s="29">
        <v>182.53</v>
      </c>
      <c r="J255" s="29">
        <v>2237.9499999999998</v>
      </c>
      <c r="K255" s="29">
        <v>244.85</v>
      </c>
      <c r="L255" s="29">
        <v>984.61</v>
      </c>
      <c r="M255" s="29">
        <v>1580.42</v>
      </c>
      <c r="N255" s="29">
        <v>785.99</v>
      </c>
      <c r="O255" s="28"/>
      <c r="P255" s="29">
        <v>22511</v>
      </c>
    </row>
    <row r="256" spans="1:16" x14ac:dyDescent="0.2">
      <c r="A256" s="24" t="s">
        <v>329</v>
      </c>
      <c r="B256" s="29">
        <v>3594.05</v>
      </c>
      <c r="C256" s="29">
        <v>1472</v>
      </c>
      <c r="D256" s="29">
        <v>41.51</v>
      </c>
      <c r="E256" s="29">
        <v>2410.06</v>
      </c>
      <c r="F256" s="29">
        <v>1888.72</v>
      </c>
      <c r="G256" s="29">
        <v>1041.01</v>
      </c>
      <c r="H256" s="29">
        <v>6496.07</v>
      </c>
      <c r="I256" s="29">
        <v>175.18</v>
      </c>
      <c r="J256" s="29">
        <v>2178.63</v>
      </c>
      <c r="K256" s="29">
        <v>263.93</v>
      </c>
      <c r="L256" s="29">
        <v>1012.03</v>
      </c>
      <c r="M256" s="29">
        <v>1691.42</v>
      </c>
      <c r="N256" s="29">
        <v>803.44</v>
      </c>
      <c r="O256" s="28"/>
      <c r="P256" s="29">
        <v>23068.05</v>
      </c>
    </row>
    <row r="257" spans="1:16" x14ac:dyDescent="0.2">
      <c r="A257" s="24" t="s">
        <v>330</v>
      </c>
      <c r="B257" s="29">
        <v>3651.67</v>
      </c>
      <c r="C257" s="29">
        <v>1508.4</v>
      </c>
      <c r="D257" s="29">
        <v>41.91</v>
      </c>
      <c r="E257" s="29">
        <v>2361.04</v>
      </c>
      <c r="F257" s="29">
        <v>1999.43</v>
      </c>
      <c r="G257" s="29">
        <v>1164.25</v>
      </c>
      <c r="H257" s="29">
        <v>6679.46</v>
      </c>
      <c r="I257" s="29">
        <v>165.73</v>
      </c>
      <c r="J257" s="29">
        <v>2122.67</v>
      </c>
      <c r="K257" s="29">
        <v>281.27999999999997</v>
      </c>
      <c r="L257" s="29">
        <v>1023.12</v>
      </c>
      <c r="M257" s="29">
        <v>1795.23</v>
      </c>
      <c r="N257" s="29">
        <v>821.48</v>
      </c>
      <c r="O257" s="28"/>
      <c r="P257" s="29">
        <v>23615.65</v>
      </c>
    </row>
    <row r="258" spans="1:16" x14ac:dyDescent="0.2">
      <c r="A258" s="24" t="s">
        <v>331</v>
      </c>
      <c r="B258" s="29">
        <v>3718.8</v>
      </c>
      <c r="C258" s="29">
        <v>1545.49</v>
      </c>
      <c r="D258" s="29">
        <v>43.49</v>
      </c>
      <c r="E258" s="29">
        <v>2328.34</v>
      </c>
      <c r="F258" s="29">
        <v>2140.85</v>
      </c>
      <c r="G258" s="29">
        <v>1299.8599999999999</v>
      </c>
      <c r="H258" s="29">
        <v>6889.42</v>
      </c>
      <c r="I258" s="29">
        <v>153.36000000000001</v>
      </c>
      <c r="J258" s="29">
        <v>2125</v>
      </c>
      <c r="K258" s="29">
        <v>288.83999999999997</v>
      </c>
      <c r="L258" s="29">
        <v>1034.8</v>
      </c>
      <c r="M258" s="29">
        <v>1901.36</v>
      </c>
      <c r="N258" s="29">
        <v>842.86</v>
      </c>
      <c r="O258" s="28"/>
      <c r="P258" s="29">
        <v>24312.49</v>
      </c>
    </row>
    <row r="259" spans="1:16" x14ac:dyDescent="0.2">
      <c r="A259" s="24" t="s">
        <v>332</v>
      </c>
      <c r="B259" s="29">
        <v>3790.83</v>
      </c>
      <c r="C259" s="29">
        <v>1578.12</v>
      </c>
      <c r="D259" s="29">
        <v>46.21</v>
      </c>
      <c r="E259" s="29">
        <v>2323.64</v>
      </c>
      <c r="F259" s="29">
        <v>2298.63</v>
      </c>
      <c r="G259" s="29">
        <v>1435.74</v>
      </c>
      <c r="H259" s="29">
        <v>7104.17</v>
      </c>
      <c r="I259" s="29">
        <v>139.72999999999999</v>
      </c>
      <c r="J259" s="29">
        <v>2151.27</v>
      </c>
      <c r="K259" s="29">
        <v>285.95</v>
      </c>
      <c r="L259" s="29">
        <v>1049.19</v>
      </c>
      <c r="M259" s="29">
        <v>1999.53</v>
      </c>
      <c r="N259" s="29">
        <v>867.22</v>
      </c>
      <c r="O259" s="28"/>
      <c r="P259" s="29">
        <v>25070.23</v>
      </c>
    </row>
    <row r="260" spans="1:16" x14ac:dyDescent="0.2">
      <c r="A260" s="24" t="s">
        <v>333</v>
      </c>
      <c r="B260" s="29">
        <v>3891.17</v>
      </c>
      <c r="C260" s="29">
        <v>1612.6</v>
      </c>
      <c r="D260" s="29">
        <v>49.5</v>
      </c>
      <c r="E260" s="29">
        <v>2342.64</v>
      </c>
      <c r="F260" s="29">
        <v>2444.58</v>
      </c>
      <c r="G260" s="29">
        <v>1548.71</v>
      </c>
      <c r="H260" s="29">
        <v>7310.61</v>
      </c>
      <c r="I260" s="29">
        <v>128.94</v>
      </c>
      <c r="J260" s="29">
        <v>2186.4</v>
      </c>
      <c r="K260" s="29">
        <v>279.22000000000003</v>
      </c>
      <c r="L260" s="29">
        <v>1071.21</v>
      </c>
      <c r="M260" s="29">
        <v>2076.92</v>
      </c>
      <c r="N260" s="29">
        <v>891.03</v>
      </c>
      <c r="O260" s="28"/>
      <c r="P260" s="29">
        <v>25833.54</v>
      </c>
    </row>
    <row r="261" spans="1:16" x14ac:dyDescent="0.2">
      <c r="A261" s="24" t="s">
        <v>334</v>
      </c>
      <c r="B261" s="29">
        <v>4025.15</v>
      </c>
      <c r="C261" s="29">
        <v>1636.32</v>
      </c>
      <c r="D261" s="29">
        <v>52.55</v>
      </c>
      <c r="E261" s="29">
        <v>2380.91</v>
      </c>
      <c r="F261" s="29">
        <v>2547.96</v>
      </c>
      <c r="G261" s="29">
        <v>1614.69</v>
      </c>
      <c r="H261" s="29">
        <v>7481.83</v>
      </c>
      <c r="I261" s="29">
        <v>125.32</v>
      </c>
      <c r="J261" s="29">
        <v>2220.59</v>
      </c>
      <c r="K261" s="29">
        <v>276</v>
      </c>
      <c r="L261" s="29">
        <v>1104.6099999999999</v>
      </c>
      <c r="M261" s="29">
        <v>2119.34</v>
      </c>
      <c r="N261" s="29">
        <v>910.51</v>
      </c>
      <c r="O261" s="28"/>
      <c r="P261" s="29">
        <v>26495.77</v>
      </c>
    </row>
    <row r="262" spans="1:16" x14ac:dyDescent="0.2">
      <c r="A262" s="24" t="s">
        <v>335</v>
      </c>
      <c r="B262" s="29">
        <v>4212.3</v>
      </c>
      <c r="C262" s="29">
        <v>1653.85</v>
      </c>
      <c r="D262" s="29">
        <v>54.75</v>
      </c>
      <c r="E262" s="29">
        <v>2434.79</v>
      </c>
      <c r="F262" s="29">
        <v>2584.08</v>
      </c>
      <c r="G262" s="29">
        <v>1612.43</v>
      </c>
      <c r="H262" s="29">
        <v>7610.32</v>
      </c>
      <c r="I262" s="29">
        <v>132.76</v>
      </c>
      <c r="J262" s="29">
        <v>2252.29</v>
      </c>
      <c r="K262" s="29">
        <v>282.89</v>
      </c>
      <c r="L262" s="29">
        <v>1154.04</v>
      </c>
      <c r="M262" s="29">
        <v>2117.5700000000002</v>
      </c>
      <c r="N262" s="29">
        <v>922.13</v>
      </c>
      <c r="O262" s="28"/>
      <c r="P262" s="29">
        <v>27024.18</v>
      </c>
    </row>
    <row r="263" spans="1:16" x14ac:dyDescent="0.2">
      <c r="A263" s="24" t="s">
        <v>336</v>
      </c>
      <c r="B263" s="29">
        <v>4443.95</v>
      </c>
      <c r="C263" s="29">
        <v>1672.31</v>
      </c>
      <c r="D263" s="29">
        <v>56.01</v>
      </c>
      <c r="E263" s="29">
        <v>2507.66</v>
      </c>
      <c r="F263" s="29">
        <v>2564.59</v>
      </c>
      <c r="G263" s="29">
        <v>1551.84</v>
      </c>
      <c r="H263" s="29">
        <v>7703.1</v>
      </c>
      <c r="I263" s="29">
        <v>149.97999999999999</v>
      </c>
      <c r="J263" s="29">
        <v>2267.88</v>
      </c>
      <c r="K263" s="29">
        <v>298.89</v>
      </c>
      <c r="L263" s="29">
        <v>1217.1400000000001</v>
      </c>
      <c r="M263" s="29">
        <v>2084.88</v>
      </c>
      <c r="N263" s="29">
        <v>925.33</v>
      </c>
      <c r="O263" s="28"/>
      <c r="P263" s="29">
        <v>27443.57</v>
      </c>
    </row>
    <row r="264" spans="1:16" x14ac:dyDescent="0.2">
      <c r="A264" s="24" t="s">
        <v>337</v>
      </c>
      <c r="B264" s="29">
        <v>5019.42</v>
      </c>
      <c r="C264" s="29">
        <v>2210.54</v>
      </c>
      <c r="D264" s="29">
        <v>69.849999999999994</v>
      </c>
      <c r="E264" s="29">
        <v>3297.02</v>
      </c>
      <c r="F264" s="29">
        <v>1943.01</v>
      </c>
      <c r="G264" s="29">
        <v>910.39</v>
      </c>
      <c r="H264" s="29">
        <v>5076.8</v>
      </c>
      <c r="I264" s="29">
        <v>181.18</v>
      </c>
      <c r="J264" s="29">
        <v>1883.22</v>
      </c>
      <c r="K264" s="29">
        <v>396.07</v>
      </c>
      <c r="L264" s="29">
        <v>2094.6999999999998</v>
      </c>
      <c r="M264" s="29">
        <v>1165.1500000000001</v>
      </c>
      <c r="N264" s="29">
        <v>923.61</v>
      </c>
      <c r="O264" s="28"/>
      <c r="P264" s="29">
        <v>25170.98</v>
      </c>
    </row>
    <row r="265" spans="1:16" x14ac:dyDescent="0.2">
      <c r="A265" s="24" t="s">
        <v>338</v>
      </c>
      <c r="B265" s="29">
        <v>5353.5</v>
      </c>
      <c r="C265" s="29">
        <v>1920.71</v>
      </c>
      <c r="D265" s="29">
        <v>68.58</v>
      </c>
      <c r="E265" s="29">
        <v>3204.31</v>
      </c>
      <c r="F265" s="29">
        <v>2066.7399999999998</v>
      </c>
      <c r="G265" s="29">
        <v>834.47</v>
      </c>
      <c r="H265" s="29">
        <v>5253.33</v>
      </c>
      <c r="I265" s="29">
        <v>181</v>
      </c>
      <c r="J265" s="29">
        <v>1884.1</v>
      </c>
      <c r="K265" s="29">
        <v>405.49</v>
      </c>
      <c r="L265" s="29">
        <v>2153.3200000000002</v>
      </c>
      <c r="M265" s="29">
        <v>1206.28</v>
      </c>
      <c r="N265" s="29">
        <v>933.35</v>
      </c>
      <c r="O265" s="28"/>
      <c r="P265" s="29">
        <v>25465.19</v>
      </c>
    </row>
    <row r="266" spans="1:16" x14ac:dyDescent="0.2">
      <c r="A266" s="24" t="s">
        <v>339</v>
      </c>
      <c r="B266" s="29">
        <v>5780.24</v>
      </c>
      <c r="C266" s="29">
        <v>2146.56</v>
      </c>
      <c r="D266" s="29">
        <v>69.75</v>
      </c>
      <c r="E266" s="29">
        <v>2979.35</v>
      </c>
      <c r="F266" s="29">
        <v>2148.14</v>
      </c>
      <c r="G266" s="29">
        <v>854.53</v>
      </c>
      <c r="H266" s="29">
        <v>5475.72</v>
      </c>
      <c r="I266" s="29">
        <v>179</v>
      </c>
      <c r="J266" s="29">
        <v>1893.8</v>
      </c>
      <c r="K266" s="29">
        <v>425.7</v>
      </c>
      <c r="L266" s="29">
        <v>2248.4699999999998</v>
      </c>
      <c r="M266" s="29">
        <v>1277.9100000000001</v>
      </c>
      <c r="N266" s="29">
        <v>938.49</v>
      </c>
      <c r="O266" s="28"/>
      <c r="P266" s="29">
        <v>26417.66</v>
      </c>
    </row>
    <row r="267" spans="1:16" x14ac:dyDescent="0.2">
      <c r="A267" s="24" t="s">
        <v>340</v>
      </c>
      <c r="B267" s="29">
        <v>6602.33</v>
      </c>
      <c r="C267" s="29">
        <v>2439.13</v>
      </c>
      <c r="D267" s="29">
        <v>67.75</v>
      </c>
      <c r="E267" s="29">
        <v>2518.91</v>
      </c>
      <c r="F267" s="29">
        <v>2567.25</v>
      </c>
      <c r="G267" s="29">
        <v>1037.21</v>
      </c>
      <c r="H267" s="29">
        <v>6426.25</v>
      </c>
      <c r="I267" s="29">
        <v>174.81</v>
      </c>
      <c r="J267" s="29">
        <v>1893.5</v>
      </c>
      <c r="K267" s="29">
        <v>457.9</v>
      </c>
      <c r="L267" s="29">
        <v>2357.31</v>
      </c>
      <c r="M267" s="29">
        <v>1500.68</v>
      </c>
      <c r="N267" s="29">
        <v>935.94</v>
      </c>
      <c r="O267" s="28"/>
      <c r="P267" s="29">
        <v>28978.97</v>
      </c>
    </row>
    <row r="268" spans="1:16" x14ac:dyDescent="0.2">
      <c r="A268" s="24" t="s">
        <v>341</v>
      </c>
      <c r="B268" s="29">
        <v>6408.32</v>
      </c>
      <c r="C268" s="29">
        <v>2619.3000000000002</v>
      </c>
      <c r="D268" s="29">
        <v>74.819999999999993</v>
      </c>
      <c r="E268" s="29">
        <v>3880.77</v>
      </c>
      <c r="F268" s="29">
        <v>2301.98</v>
      </c>
      <c r="G268" s="29">
        <v>945.46</v>
      </c>
      <c r="H268" s="29">
        <v>5506.83</v>
      </c>
      <c r="I268" s="29">
        <v>168.41</v>
      </c>
      <c r="J268" s="29">
        <v>2024.01</v>
      </c>
      <c r="K268" s="29">
        <v>309.41000000000003</v>
      </c>
      <c r="L268" s="29">
        <v>2596.54</v>
      </c>
      <c r="M268" s="29">
        <v>1420.89</v>
      </c>
      <c r="N268" s="29">
        <v>936.65</v>
      </c>
      <c r="O268" s="28"/>
      <c r="P268" s="29">
        <v>29193.38</v>
      </c>
    </row>
    <row r="269" spans="1:16" x14ac:dyDescent="0.2">
      <c r="A269" s="24" t="s">
        <v>342</v>
      </c>
      <c r="B269" s="29">
        <v>5563.71</v>
      </c>
      <c r="C269" s="29">
        <v>2379.88</v>
      </c>
      <c r="D269" s="29">
        <v>72.86</v>
      </c>
      <c r="E269" s="29">
        <v>3437.81</v>
      </c>
      <c r="F269" s="29">
        <v>2401.14</v>
      </c>
      <c r="G269" s="29">
        <v>810.6</v>
      </c>
      <c r="H269" s="29">
        <v>5314.29</v>
      </c>
      <c r="I269" s="29">
        <v>158.16</v>
      </c>
      <c r="J269" s="29">
        <v>2026.81</v>
      </c>
      <c r="K269" s="29">
        <v>328.63</v>
      </c>
      <c r="L269" s="29">
        <v>2689.31</v>
      </c>
      <c r="M269" s="29">
        <v>1417.71</v>
      </c>
      <c r="N269" s="29">
        <v>933.73</v>
      </c>
      <c r="O269" s="28"/>
      <c r="P269" s="29">
        <v>27534.639999999999</v>
      </c>
    </row>
    <row r="270" spans="1:16" x14ac:dyDescent="0.2">
      <c r="A270" s="24" t="s">
        <v>343</v>
      </c>
      <c r="B270" s="29">
        <v>6393.95</v>
      </c>
      <c r="C270" s="29">
        <v>2528.77</v>
      </c>
      <c r="D270" s="29">
        <v>77.349999999999994</v>
      </c>
      <c r="E270" s="29">
        <v>2968.42</v>
      </c>
      <c r="F270" s="29">
        <v>2135.59</v>
      </c>
      <c r="G270" s="29">
        <v>762.87</v>
      </c>
      <c r="H270" s="29">
        <v>5075.8100000000004</v>
      </c>
      <c r="I270" s="29">
        <v>144.59</v>
      </c>
      <c r="J270" s="29">
        <v>2054</v>
      </c>
      <c r="K270" s="29">
        <v>337.08</v>
      </c>
      <c r="L270" s="29">
        <v>2736.96</v>
      </c>
      <c r="M270" s="29">
        <v>1411.09</v>
      </c>
      <c r="N270" s="29">
        <v>938.18</v>
      </c>
      <c r="O270" s="28"/>
      <c r="P270" s="29">
        <v>27564.66</v>
      </c>
    </row>
    <row r="271" spans="1:16" x14ac:dyDescent="0.2">
      <c r="A271" s="24" t="s">
        <v>344</v>
      </c>
      <c r="B271" s="29">
        <v>7510.59</v>
      </c>
      <c r="C271" s="29">
        <v>2450.31</v>
      </c>
      <c r="D271" s="29">
        <v>70.06</v>
      </c>
      <c r="E271" s="29">
        <v>3008.94</v>
      </c>
      <c r="F271" s="29">
        <v>2604.48</v>
      </c>
      <c r="G271" s="29">
        <v>834.4</v>
      </c>
      <c r="H271" s="29">
        <v>6041.46</v>
      </c>
      <c r="I271" s="29">
        <v>128.84</v>
      </c>
      <c r="J271" s="29">
        <v>2089.0500000000002</v>
      </c>
      <c r="K271" s="29">
        <v>333.72</v>
      </c>
      <c r="L271" s="29">
        <v>2722.45</v>
      </c>
      <c r="M271" s="29">
        <v>1627.9</v>
      </c>
      <c r="N271" s="29">
        <v>951.04</v>
      </c>
      <c r="O271" s="28"/>
      <c r="P271" s="29">
        <v>30373.25</v>
      </c>
    </row>
    <row r="272" spans="1:16" x14ac:dyDescent="0.2">
      <c r="A272" s="24" t="s">
        <v>345</v>
      </c>
      <c r="B272" s="29">
        <v>6402.21</v>
      </c>
      <c r="C272" s="29">
        <v>2580.81</v>
      </c>
      <c r="D272" s="29">
        <v>75.650000000000006</v>
      </c>
      <c r="E272" s="29">
        <v>3800.92</v>
      </c>
      <c r="F272" s="29">
        <v>2509.11</v>
      </c>
      <c r="G272" s="29">
        <v>1107.68</v>
      </c>
      <c r="H272" s="29">
        <v>5366.08</v>
      </c>
      <c r="I272" s="29">
        <v>112.67</v>
      </c>
      <c r="J272" s="29">
        <v>2263.88</v>
      </c>
      <c r="K272" s="29">
        <v>193.57</v>
      </c>
      <c r="L272" s="29">
        <v>2787.81</v>
      </c>
      <c r="M272" s="29">
        <v>1264.42</v>
      </c>
      <c r="N272" s="29">
        <v>979.12</v>
      </c>
      <c r="O272" s="28"/>
      <c r="P272" s="29">
        <v>29443.93</v>
      </c>
    </row>
    <row r="273" spans="1:16" x14ac:dyDescent="0.2">
      <c r="A273" s="24" t="s">
        <v>346</v>
      </c>
      <c r="B273" s="29">
        <v>6026.32</v>
      </c>
      <c r="C273" s="29">
        <v>2321.71</v>
      </c>
      <c r="D273" s="29">
        <v>65.59</v>
      </c>
      <c r="E273" s="29">
        <v>3658.57</v>
      </c>
      <c r="F273" s="29">
        <v>2394.31</v>
      </c>
      <c r="G273" s="29">
        <v>919.72</v>
      </c>
      <c r="H273" s="29">
        <v>4993.03</v>
      </c>
      <c r="I273" s="29">
        <v>98.6</v>
      </c>
      <c r="J273" s="29">
        <v>2280.9699999999998</v>
      </c>
      <c r="K273" s="29">
        <v>186.97</v>
      </c>
      <c r="L273" s="29">
        <v>2769.96</v>
      </c>
      <c r="M273" s="29">
        <v>1199.9000000000001</v>
      </c>
      <c r="N273" s="29">
        <v>997.51</v>
      </c>
      <c r="O273" s="28"/>
      <c r="P273" s="29">
        <v>27913.18</v>
      </c>
    </row>
    <row r="274" spans="1:16" x14ac:dyDescent="0.2">
      <c r="A274" s="24" t="s">
        <v>347</v>
      </c>
      <c r="B274" s="29">
        <v>6686.02</v>
      </c>
      <c r="C274" s="29">
        <v>2496.84</v>
      </c>
      <c r="D274" s="29">
        <v>70.36</v>
      </c>
      <c r="E274" s="29">
        <v>3403.59</v>
      </c>
      <c r="F274" s="29">
        <v>2414.61</v>
      </c>
      <c r="G274" s="29">
        <v>1083.57</v>
      </c>
      <c r="H274" s="29">
        <v>5395.01</v>
      </c>
      <c r="I274" s="29">
        <v>87.74</v>
      </c>
      <c r="J274" s="29">
        <v>2297.69</v>
      </c>
      <c r="K274" s="29">
        <v>182.47</v>
      </c>
      <c r="L274" s="29">
        <v>2804.74</v>
      </c>
      <c r="M274" s="29">
        <v>1189.24</v>
      </c>
      <c r="N274" s="29">
        <v>1018.23</v>
      </c>
      <c r="O274" s="28"/>
      <c r="P274" s="29">
        <v>29130.12</v>
      </c>
    </row>
    <row r="275" spans="1:16" x14ac:dyDescent="0.2">
      <c r="A275" s="24" t="s">
        <v>348</v>
      </c>
      <c r="B275" s="29">
        <v>7445.97</v>
      </c>
      <c r="C275" s="29">
        <v>2571.64</v>
      </c>
      <c r="D275" s="29">
        <v>70.06</v>
      </c>
      <c r="E275" s="29">
        <v>3114.6</v>
      </c>
      <c r="F275" s="29">
        <v>2602.96</v>
      </c>
      <c r="G275" s="29">
        <v>992.03</v>
      </c>
      <c r="H275" s="29">
        <v>5650.9</v>
      </c>
      <c r="I275" s="29">
        <v>80.98</v>
      </c>
      <c r="J275" s="29">
        <v>2291.77</v>
      </c>
      <c r="K275" s="29">
        <v>180.14</v>
      </c>
      <c r="L275" s="29">
        <v>2885.1</v>
      </c>
      <c r="M275" s="29">
        <v>1268.01</v>
      </c>
      <c r="N275" s="29">
        <v>1034.54</v>
      </c>
      <c r="O275" s="28"/>
      <c r="P275" s="29">
        <v>30188.71</v>
      </c>
    </row>
    <row r="276" spans="1:16" x14ac:dyDescent="0.2">
      <c r="A276" s="24" t="s">
        <v>349</v>
      </c>
      <c r="B276" s="29">
        <v>7290.51</v>
      </c>
      <c r="C276" s="29">
        <v>2553.61</v>
      </c>
      <c r="D276" s="29">
        <v>79.5</v>
      </c>
      <c r="E276" s="29">
        <v>3125.54</v>
      </c>
      <c r="F276" s="29">
        <v>2504.6999999999998</v>
      </c>
      <c r="G276" s="29">
        <v>1421.65</v>
      </c>
      <c r="H276" s="29">
        <v>5875.08</v>
      </c>
      <c r="I276" s="29">
        <v>79.069999999999993</v>
      </c>
      <c r="J276" s="29">
        <v>2303.08</v>
      </c>
      <c r="K276" s="29">
        <v>139.82</v>
      </c>
      <c r="L276" s="29">
        <v>2996.08</v>
      </c>
      <c r="M276" s="29">
        <v>1315.95</v>
      </c>
      <c r="N276" s="29">
        <v>1048.6099999999999</v>
      </c>
      <c r="O276" s="28"/>
      <c r="P276" s="29">
        <v>30733.200000000001</v>
      </c>
    </row>
    <row r="277" spans="1:16" x14ac:dyDescent="0.2">
      <c r="A277" s="24" t="s">
        <v>350</v>
      </c>
      <c r="B277" s="29">
        <v>6300.89</v>
      </c>
      <c r="C277" s="29">
        <v>2142.25</v>
      </c>
      <c r="D277" s="29">
        <v>69.709999999999994</v>
      </c>
      <c r="E277" s="29">
        <v>3546.85</v>
      </c>
      <c r="F277" s="29">
        <v>2993.52</v>
      </c>
      <c r="G277" s="29">
        <v>2793.58</v>
      </c>
      <c r="H277" s="29">
        <v>6163.35</v>
      </c>
      <c r="I277" s="29">
        <v>83.14</v>
      </c>
      <c r="J277" s="29">
        <v>2299.4</v>
      </c>
      <c r="K277" s="29">
        <v>138.46</v>
      </c>
      <c r="L277" s="29">
        <v>3090.04</v>
      </c>
      <c r="M277" s="29">
        <v>1432.35</v>
      </c>
      <c r="N277" s="29">
        <v>1059.4000000000001</v>
      </c>
      <c r="O277" s="28"/>
      <c r="P277" s="29">
        <v>32112.94</v>
      </c>
    </row>
    <row r="278" spans="1:16" x14ac:dyDescent="0.2">
      <c r="A278" s="24" t="s">
        <v>351</v>
      </c>
      <c r="B278" s="29">
        <v>6528.37</v>
      </c>
      <c r="C278" s="29">
        <v>2440.9699999999998</v>
      </c>
      <c r="D278" s="29">
        <v>72.36</v>
      </c>
      <c r="E278" s="29">
        <v>2926.62</v>
      </c>
      <c r="F278" s="29">
        <v>2537.35</v>
      </c>
      <c r="G278" s="29">
        <v>1219.2</v>
      </c>
      <c r="H278" s="29">
        <v>5672.12</v>
      </c>
      <c r="I278" s="29">
        <v>93.99</v>
      </c>
      <c r="J278" s="29">
        <v>2294.88</v>
      </c>
      <c r="K278" s="29">
        <v>135.97</v>
      </c>
      <c r="L278" s="29">
        <v>3135.47</v>
      </c>
      <c r="M278" s="29">
        <v>1276.32</v>
      </c>
      <c r="N278" s="29">
        <v>1064.56</v>
      </c>
      <c r="O278" s="28"/>
      <c r="P278" s="29">
        <v>29398.18</v>
      </c>
    </row>
    <row r="279" spans="1:16" x14ac:dyDescent="0.2">
      <c r="A279" s="24" t="s">
        <v>352</v>
      </c>
      <c r="B279" s="29">
        <v>7703.69</v>
      </c>
      <c r="C279" s="29">
        <v>2743.65</v>
      </c>
      <c r="D279" s="29">
        <v>75.83</v>
      </c>
      <c r="E279" s="29">
        <v>3163.18</v>
      </c>
      <c r="F279" s="29">
        <v>3194.04</v>
      </c>
      <c r="G279" s="29">
        <v>1513.75</v>
      </c>
      <c r="H279" s="29">
        <v>6332.01</v>
      </c>
      <c r="I279" s="29">
        <v>110.8</v>
      </c>
      <c r="J279" s="29">
        <v>2292.84</v>
      </c>
      <c r="K279" s="29">
        <v>132.55000000000001</v>
      </c>
      <c r="L279" s="29">
        <v>3136.62</v>
      </c>
      <c r="M279" s="29">
        <v>1469.8</v>
      </c>
      <c r="N279" s="29">
        <v>1068.03</v>
      </c>
      <c r="O279" s="28"/>
      <c r="P279" s="29">
        <v>32936.81</v>
      </c>
    </row>
    <row r="280" spans="1:16" x14ac:dyDescent="0.2">
      <c r="A280" s="24" t="s">
        <v>353</v>
      </c>
      <c r="B280" s="29">
        <v>7766.6</v>
      </c>
      <c r="C280" s="29">
        <v>2430.5300000000002</v>
      </c>
      <c r="D280" s="29">
        <v>78.61</v>
      </c>
      <c r="E280" s="29">
        <v>2956.49</v>
      </c>
      <c r="F280" s="29">
        <v>2908.16</v>
      </c>
      <c r="G280" s="29">
        <v>1653.14</v>
      </c>
      <c r="H280" s="29">
        <v>6475.59</v>
      </c>
      <c r="I280" s="29">
        <v>131.04</v>
      </c>
      <c r="J280" s="29">
        <v>2325.96</v>
      </c>
      <c r="K280" s="29">
        <v>130.9</v>
      </c>
      <c r="L280" s="29">
        <v>3188.96</v>
      </c>
      <c r="M280" s="29">
        <v>1130.55</v>
      </c>
      <c r="N280" s="29">
        <v>1064.6099999999999</v>
      </c>
      <c r="O280" s="28"/>
      <c r="P280" s="29">
        <v>32241.15</v>
      </c>
    </row>
    <row r="281" spans="1:16" x14ac:dyDescent="0.2">
      <c r="A281" s="24" t="s">
        <v>354</v>
      </c>
      <c r="B281" s="29">
        <v>7112.6</v>
      </c>
      <c r="C281" s="29">
        <v>2354.5300000000002</v>
      </c>
      <c r="D281" s="29">
        <v>66.87</v>
      </c>
      <c r="E281" s="29">
        <v>4805.75</v>
      </c>
      <c r="F281" s="29">
        <v>2631.09</v>
      </c>
      <c r="G281" s="29">
        <v>1322.77</v>
      </c>
      <c r="H281" s="29">
        <v>5886.59</v>
      </c>
      <c r="I281" s="29">
        <v>149.63</v>
      </c>
      <c r="J281" s="29">
        <v>2346.4299999999998</v>
      </c>
      <c r="K281" s="29">
        <v>127.01</v>
      </c>
      <c r="L281" s="29">
        <v>3162.06</v>
      </c>
      <c r="M281" s="29">
        <v>1217.98</v>
      </c>
      <c r="N281" s="29">
        <v>1071.27</v>
      </c>
      <c r="O281" s="28"/>
      <c r="P281" s="29">
        <v>32254.59</v>
      </c>
    </row>
    <row r="282" spans="1:16" x14ac:dyDescent="0.2">
      <c r="A282" s="24" t="s">
        <v>355</v>
      </c>
      <c r="B282" s="29">
        <v>6699.62</v>
      </c>
      <c r="C282" s="29">
        <v>2497.4</v>
      </c>
      <c r="D282" s="29">
        <v>73.23</v>
      </c>
      <c r="E282" s="29">
        <v>3877.29</v>
      </c>
      <c r="F282" s="29">
        <v>2719.57</v>
      </c>
      <c r="G282" s="29">
        <v>1331.28</v>
      </c>
      <c r="H282" s="29">
        <v>5918.13</v>
      </c>
      <c r="I282" s="29">
        <v>162.82</v>
      </c>
      <c r="J282" s="29">
        <v>2362.3000000000002</v>
      </c>
      <c r="K282" s="29">
        <v>123.66</v>
      </c>
      <c r="L282" s="29">
        <v>3142.68</v>
      </c>
      <c r="M282" s="29">
        <v>1214.49</v>
      </c>
      <c r="N282" s="29">
        <v>1083.21</v>
      </c>
      <c r="O282" s="28"/>
      <c r="P282" s="29">
        <v>31205.67</v>
      </c>
    </row>
    <row r="283" spans="1:16" x14ac:dyDescent="0.2">
      <c r="A283" s="24" t="s">
        <v>356</v>
      </c>
      <c r="B283" s="29">
        <v>6595.27</v>
      </c>
      <c r="C283" s="29">
        <v>2108.2600000000002</v>
      </c>
      <c r="D283" s="29">
        <v>71</v>
      </c>
      <c r="E283" s="29">
        <v>2955.42</v>
      </c>
      <c r="F283" s="29">
        <v>3287.97</v>
      </c>
      <c r="G283" s="29">
        <v>1664.43</v>
      </c>
      <c r="H283" s="29">
        <v>6807.02</v>
      </c>
      <c r="I283" s="29">
        <v>169.51</v>
      </c>
      <c r="J283" s="29">
        <v>2366.12</v>
      </c>
      <c r="K283" s="29">
        <v>120.76</v>
      </c>
      <c r="L283" s="29">
        <v>3137.22</v>
      </c>
      <c r="M283" s="29">
        <v>1289.26</v>
      </c>
      <c r="N283" s="29">
        <v>1099.7</v>
      </c>
      <c r="O283" s="28"/>
      <c r="P283" s="29">
        <v>31671.93</v>
      </c>
    </row>
    <row r="284" spans="1:16" x14ac:dyDescent="0.2">
      <c r="A284" s="24" t="s">
        <v>357</v>
      </c>
      <c r="B284" s="29">
        <v>6448.87</v>
      </c>
      <c r="C284" s="29">
        <v>2211.4699999999998</v>
      </c>
      <c r="D284" s="29">
        <v>78.099999999999994</v>
      </c>
      <c r="E284" s="29">
        <v>3323.47</v>
      </c>
      <c r="F284" s="29">
        <v>2673.79</v>
      </c>
      <c r="G284" s="29">
        <v>1552.76</v>
      </c>
      <c r="H284" s="29">
        <v>5779.11</v>
      </c>
      <c r="I284" s="29">
        <v>171.39</v>
      </c>
      <c r="J284" s="29">
        <v>2422.56</v>
      </c>
      <c r="K284" s="29">
        <v>124.62</v>
      </c>
      <c r="L284" s="29">
        <v>3121.18</v>
      </c>
      <c r="M284" s="29">
        <v>1082.58</v>
      </c>
      <c r="N284" s="29">
        <v>1139.6099999999999</v>
      </c>
      <c r="O284" s="28"/>
      <c r="P284" s="29">
        <v>30129.51</v>
      </c>
    </row>
    <row r="285" spans="1:16" x14ac:dyDescent="0.2">
      <c r="A285" s="24" t="s">
        <v>358</v>
      </c>
      <c r="B285" s="29">
        <v>6131.24</v>
      </c>
      <c r="C285" s="29">
        <v>1921.65</v>
      </c>
      <c r="D285" s="29">
        <v>74.91</v>
      </c>
      <c r="E285" s="29">
        <v>4820.03</v>
      </c>
      <c r="F285" s="29">
        <v>2848.73</v>
      </c>
      <c r="G285" s="29">
        <v>1301.6300000000001</v>
      </c>
      <c r="H285" s="29">
        <v>6400.74</v>
      </c>
      <c r="I285" s="29">
        <v>172.22</v>
      </c>
      <c r="J285" s="29">
        <v>2419.2399999999998</v>
      </c>
      <c r="K285" s="29">
        <v>123.81</v>
      </c>
      <c r="L285" s="29">
        <v>3188.69</v>
      </c>
      <c r="M285" s="29">
        <v>1052.08</v>
      </c>
      <c r="N285" s="29">
        <v>1158.48</v>
      </c>
      <c r="O285" s="28"/>
      <c r="P285" s="29">
        <v>31613.45</v>
      </c>
    </row>
    <row r="286" spans="1:16" x14ac:dyDescent="0.2">
      <c r="A286" s="24" t="s">
        <v>359</v>
      </c>
      <c r="B286" s="29">
        <v>6441.54</v>
      </c>
      <c r="C286" s="29">
        <v>2033.96</v>
      </c>
      <c r="D286" s="29">
        <v>80.319999999999993</v>
      </c>
      <c r="E286" s="29">
        <v>3945.37</v>
      </c>
      <c r="F286" s="29">
        <v>2625.36</v>
      </c>
      <c r="G286" s="29">
        <v>1266.1500000000001</v>
      </c>
      <c r="H286" s="29">
        <v>6073.83</v>
      </c>
      <c r="I286" s="29">
        <v>174.04</v>
      </c>
      <c r="J286" s="29">
        <v>2413.8200000000002</v>
      </c>
      <c r="K286" s="29">
        <v>125.65</v>
      </c>
      <c r="L286" s="29">
        <v>3305.08</v>
      </c>
      <c r="M286" s="29">
        <v>1268.75</v>
      </c>
      <c r="N286" s="29">
        <v>1174.17</v>
      </c>
      <c r="O286" s="28"/>
      <c r="P286" s="29">
        <v>30928.01</v>
      </c>
    </row>
    <row r="287" spans="1:16" x14ac:dyDescent="0.2">
      <c r="A287" s="24" t="s">
        <v>360</v>
      </c>
      <c r="B287" s="29">
        <v>7838.88</v>
      </c>
      <c r="C287" s="29">
        <v>2318.04</v>
      </c>
      <c r="D287" s="29">
        <v>83.44</v>
      </c>
      <c r="E287" s="29">
        <v>3607.92</v>
      </c>
      <c r="F287" s="29">
        <v>2813.29</v>
      </c>
      <c r="G287" s="29">
        <v>1482.9</v>
      </c>
      <c r="H287" s="29">
        <v>6883.61</v>
      </c>
      <c r="I287" s="29">
        <v>177.36</v>
      </c>
      <c r="J287" s="29">
        <v>2385.33</v>
      </c>
      <c r="K287" s="29">
        <v>131.59</v>
      </c>
      <c r="L287" s="29">
        <v>3465.4</v>
      </c>
      <c r="M287" s="29">
        <v>1361.69</v>
      </c>
      <c r="N287" s="29">
        <v>1181.33</v>
      </c>
      <c r="O287" s="28"/>
      <c r="P287" s="29">
        <v>33730.79</v>
      </c>
    </row>
    <row r="288" spans="1:16" x14ac:dyDescent="0.2">
      <c r="A288" s="24" t="s">
        <v>361</v>
      </c>
      <c r="B288" s="29">
        <v>8157.16</v>
      </c>
      <c r="C288" s="29">
        <v>2295.88</v>
      </c>
      <c r="D288" s="29">
        <v>86.14</v>
      </c>
      <c r="E288" s="29">
        <v>3512.43</v>
      </c>
      <c r="F288" s="29">
        <v>2247.08</v>
      </c>
      <c r="G288" s="29">
        <v>1086.5899999999999</v>
      </c>
      <c r="H288" s="29">
        <v>6235.67</v>
      </c>
      <c r="I288" s="29">
        <v>181.22</v>
      </c>
      <c r="J288" s="29">
        <v>2385.65</v>
      </c>
      <c r="K288" s="29">
        <v>121.1</v>
      </c>
      <c r="L288" s="29">
        <v>3701.36</v>
      </c>
      <c r="M288" s="29">
        <v>1136.04</v>
      </c>
      <c r="N288" s="29">
        <v>1194.9100000000001</v>
      </c>
      <c r="O288" s="28"/>
      <c r="P288" s="29">
        <v>32341.22</v>
      </c>
    </row>
    <row r="289" spans="1:16" x14ac:dyDescent="0.2">
      <c r="A289" s="24" t="s">
        <v>362</v>
      </c>
      <c r="B289" s="29">
        <v>6844.91</v>
      </c>
      <c r="C289" s="29">
        <v>1967.95</v>
      </c>
      <c r="D289" s="29">
        <v>78.56</v>
      </c>
      <c r="E289" s="29">
        <v>3831.12</v>
      </c>
      <c r="F289" s="29">
        <v>1912.29</v>
      </c>
      <c r="G289" s="29">
        <v>850.38</v>
      </c>
      <c r="H289" s="29">
        <v>5606.85</v>
      </c>
      <c r="I289" s="29">
        <v>183.55</v>
      </c>
      <c r="J289" s="29">
        <v>2378.21</v>
      </c>
      <c r="K289" s="29">
        <v>122.9</v>
      </c>
      <c r="L289" s="29">
        <v>3810.2</v>
      </c>
      <c r="M289" s="29">
        <v>1193.2</v>
      </c>
      <c r="N289" s="29">
        <v>1197.57</v>
      </c>
      <c r="O289" s="28"/>
      <c r="P289" s="29">
        <v>29977.69</v>
      </c>
    </row>
    <row r="290" spans="1:16" x14ac:dyDescent="0.2">
      <c r="A290" s="24" t="s">
        <v>363</v>
      </c>
      <c r="B290" s="29">
        <v>6301.02</v>
      </c>
      <c r="C290" s="29">
        <v>1876.75</v>
      </c>
      <c r="D290" s="29">
        <v>74.3</v>
      </c>
      <c r="E290" s="29">
        <v>3684.19</v>
      </c>
      <c r="F290" s="29">
        <v>2150.5100000000002</v>
      </c>
      <c r="G290" s="29">
        <v>783.89</v>
      </c>
      <c r="H290" s="29">
        <v>6057.13</v>
      </c>
      <c r="I290" s="29">
        <v>183.24</v>
      </c>
      <c r="J290" s="29">
        <v>2390.77</v>
      </c>
      <c r="K290" s="29">
        <v>117.57</v>
      </c>
      <c r="L290" s="29">
        <v>3819.81</v>
      </c>
      <c r="M290" s="29">
        <v>1159.5</v>
      </c>
      <c r="N290" s="29">
        <v>1205.57</v>
      </c>
      <c r="O290" s="28"/>
      <c r="P290" s="29">
        <v>29804.26</v>
      </c>
    </row>
    <row r="291" spans="1:16" x14ac:dyDescent="0.2">
      <c r="A291" s="24" t="s">
        <v>364</v>
      </c>
      <c r="B291" s="29">
        <v>7685.27</v>
      </c>
      <c r="C291" s="29">
        <v>2006.17</v>
      </c>
      <c r="D291" s="29">
        <v>74.98</v>
      </c>
      <c r="E291" s="29">
        <v>3155.63</v>
      </c>
      <c r="F291" s="29">
        <v>2240.02</v>
      </c>
      <c r="G291" s="29">
        <v>874.97</v>
      </c>
      <c r="H291" s="29">
        <v>6266.01</v>
      </c>
      <c r="I291" s="29">
        <v>179.99</v>
      </c>
      <c r="J291" s="29">
        <v>2440.12</v>
      </c>
      <c r="K291" s="29">
        <v>105.08</v>
      </c>
      <c r="L291" s="29">
        <v>3728.25</v>
      </c>
      <c r="M291" s="29">
        <v>1262.4000000000001</v>
      </c>
      <c r="N291" s="29">
        <v>1212.95</v>
      </c>
      <c r="O291" s="28"/>
      <c r="P291" s="29">
        <v>31231.83</v>
      </c>
    </row>
    <row r="292" spans="1:16" x14ac:dyDescent="0.2">
      <c r="A292" s="24" t="s">
        <v>365</v>
      </c>
      <c r="B292" s="29">
        <v>7788.35</v>
      </c>
      <c r="C292" s="29">
        <v>2169.65</v>
      </c>
      <c r="D292" s="29">
        <v>92.87</v>
      </c>
      <c r="E292" s="29">
        <v>3080.59</v>
      </c>
      <c r="F292" s="29">
        <v>1957.85</v>
      </c>
      <c r="G292" s="29">
        <v>1026.95</v>
      </c>
      <c r="H292" s="29">
        <v>5294.57</v>
      </c>
      <c r="I292" s="29">
        <v>174.33</v>
      </c>
      <c r="J292" s="29">
        <v>2614.48</v>
      </c>
      <c r="K292" s="29">
        <v>93.77</v>
      </c>
      <c r="L292" s="29">
        <v>3561.5</v>
      </c>
      <c r="M292" s="29">
        <v>1199.6099999999999</v>
      </c>
      <c r="N292" s="29">
        <v>1234.8499999999999</v>
      </c>
      <c r="O292" s="28"/>
      <c r="P292" s="29">
        <v>30289.360000000001</v>
      </c>
    </row>
    <row r="293" spans="1:16" x14ac:dyDescent="0.2">
      <c r="A293" s="24" t="s">
        <v>366</v>
      </c>
      <c r="B293" s="29">
        <v>5171.3</v>
      </c>
      <c r="C293" s="29">
        <v>1729.03</v>
      </c>
      <c r="D293" s="29">
        <v>71.959999999999994</v>
      </c>
      <c r="E293" s="29">
        <v>3897.29</v>
      </c>
      <c r="F293" s="29">
        <v>1872.18</v>
      </c>
      <c r="G293" s="29">
        <v>861.35</v>
      </c>
      <c r="H293" s="29">
        <v>5410.9</v>
      </c>
      <c r="I293" s="29">
        <v>167.59</v>
      </c>
      <c r="J293" s="29">
        <v>2670.98</v>
      </c>
      <c r="K293" s="29">
        <v>340.55</v>
      </c>
      <c r="L293" s="29">
        <v>3441.26</v>
      </c>
      <c r="M293" s="29">
        <v>1114.22</v>
      </c>
      <c r="N293" s="29">
        <v>1243.23</v>
      </c>
      <c r="O293" s="28"/>
      <c r="P293" s="29">
        <v>27991.83</v>
      </c>
    </row>
    <row r="294" spans="1:16" x14ac:dyDescent="0.2">
      <c r="A294" s="24" t="s">
        <v>367</v>
      </c>
      <c r="B294" s="29">
        <v>5570.15</v>
      </c>
      <c r="C294" s="29">
        <v>1968.77</v>
      </c>
      <c r="D294" s="29">
        <v>78.58</v>
      </c>
      <c r="E294" s="29">
        <v>3264.94</v>
      </c>
      <c r="F294" s="29">
        <v>1916.87</v>
      </c>
      <c r="G294" s="29">
        <v>975.68</v>
      </c>
      <c r="H294" s="29">
        <v>5495.99</v>
      </c>
      <c r="I294" s="29">
        <v>160.34</v>
      </c>
      <c r="J294" s="29">
        <v>2714.34</v>
      </c>
      <c r="K294" s="29">
        <v>282.73</v>
      </c>
      <c r="L294" s="29">
        <v>3377.57</v>
      </c>
      <c r="M294" s="29">
        <v>1305.24</v>
      </c>
      <c r="N294" s="29">
        <v>1247.99</v>
      </c>
      <c r="O294" s="28"/>
      <c r="P294" s="29">
        <v>28359.19</v>
      </c>
    </row>
    <row r="295" spans="1:16" x14ac:dyDescent="0.2">
      <c r="A295" s="24" t="s">
        <v>368</v>
      </c>
      <c r="B295" s="29">
        <v>6346.5</v>
      </c>
      <c r="C295" s="29">
        <v>2238.89</v>
      </c>
      <c r="D295" s="29">
        <v>74.45</v>
      </c>
      <c r="E295" s="29">
        <v>2712.94</v>
      </c>
      <c r="F295" s="29">
        <v>2226.36</v>
      </c>
      <c r="G295" s="29">
        <v>1029.93</v>
      </c>
      <c r="H295" s="29">
        <v>6141.38</v>
      </c>
      <c r="I295" s="29">
        <v>153.74</v>
      </c>
      <c r="J295" s="29">
        <v>2733.37</v>
      </c>
      <c r="K295" s="29">
        <v>236.63</v>
      </c>
      <c r="L295" s="29">
        <v>3376</v>
      </c>
      <c r="M295" s="29">
        <v>1363.78</v>
      </c>
      <c r="N295" s="29">
        <v>1254.94</v>
      </c>
      <c r="O295" s="28"/>
      <c r="P295" s="29">
        <v>29888.91</v>
      </c>
    </row>
    <row r="296" spans="1:16" x14ac:dyDescent="0.2">
      <c r="A296" s="24" t="s">
        <v>369</v>
      </c>
      <c r="B296" s="29">
        <v>6124.87</v>
      </c>
      <c r="C296" s="29">
        <v>1781.93</v>
      </c>
      <c r="D296" s="29">
        <v>91.05</v>
      </c>
      <c r="E296" s="29">
        <v>2830.86</v>
      </c>
      <c r="F296" s="29">
        <v>1900.69</v>
      </c>
      <c r="G296" s="29">
        <v>940.78</v>
      </c>
      <c r="H296" s="29">
        <v>5112.63</v>
      </c>
      <c r="I296" s="29">
        <v>149.46</v>
      </c>
      <c r="J296" s="29">
        <v>2999.05</v>
      </c>
      <c r="K296" s="29">
        <v>290.57</v>
      </c>
      <c r="L296" s="29">
        <v>3485.45</v>
      </c>
      <c r="M296" s="29">
        <v>1353.05</v>
      </c>
      <c r="N296" s="29">
        <v>1255.02</v>
      </c>
      <c r="O296" s="28"/>
      <c r="P296" s="29">
        <v>28315.41</v>
      </c>
    </row>
    <row r="297" spans="1:16" x14ac:dyDescent="0.2">
      <c r="A297" s="24" t="s">
        <v>370</v>
      </c>
      <c r="B297" s="29">
        <v>6153.4</v>
      </c>
      <c r="C297" s="29">
        <v>1837.89</v>
      </c>
      <c r="D297" s="29">
        <v>85.72</v>
      </c>
      <c r="E297" s="29">
        <v>3545.18</v>
      </c>
      <c r="F297" s="29">
        <v>2361.2600000000002</v>
      </c>
      <c r="G297" s="29">
        <v>973.22</v>
      </c>
      <c r="H297" s="29">
        <v>6126.84</v>
      </c>
      <c r="I297" s="29">
        <v>148.88</v>
      </c>
      <c r="J297" s="29">
        <v>3021.53</v>
      </c>
      <c r="K297" s="29">
        <v>377.87</v>
      </c>
      <c r="L297" s="29">
        <v>3547.26</v>
      </c>
      <c r="M297" s="29">
        <v>1358.91</v>
      </c>
      <c r="N297" s="29">
        <v>1255.7</v>
      </c>
      <c r="O297" s="28"/>
      <c r="P297" s="29">
        <v>30793.66</v>
      </c>
    </row>
    <row r="298" spans="1:16" x14ac:dyDescent="0.2">
      <c r="A298" s="24" t="s">
        <v>371</v>
      </c>
      <c r="B298" s="29">
        <v>6255.72</v>
      </c>
      <c r="C298" s="29">
        <v>2008.48</v>
      </c>
      <c r="D298" s="29">
        <v>89.06</v>
      </c>
      <c r="E298" s="29">
        <v>3289.63</v>
      </c>
      <c r="F298" s="29">
        <v>1908.75</v>
      </c>
      <c r="G298" s="29">
        <v>1017.13</v>
      </c>
      <c r="H298" s="29">
        <v>6292.21</v>
      </c>
      <c r="I298" s="29">
        <v>153.63</v>
      </c>
      <c r="J298" s="29">
        <v>3062.04</v>
      </c>
      <c r="K298" s="29">
        <v>307</v>
      </c>
      <c r="L298" s="29">
        <v>3600.47</v>
      </c>
      <c r="M298" s="29">
        <v>1303.8399999999999</v>
      </c>
      <c r="N298" s="29">
        <v>1257.08</v>
      </c>
      <c r="O298" s="28"/>
      <c r="P298" s="29">
        <v>30545.05</v>
      </c>
    </row>
    <row r="299" spans="1:16" x14ac:dyDescent="0.2">
      <c r="A299" s="24" t="s">
        <v>372</v>
      </c>
      <c r="B299" s="29">
        <v>6755.21</v>
      </c>
      <c r="C299" s="29">
        <v>2180.2800000000002</v>
      </c>
      <c r="D299" s="29">
        <v>87.35</v>
      </c>
      <c r="E299" s="29">
        <v>3190.58</v>
      </c>
      <c r="F299" s="29">
        <v>2265.37</v>
      </c>
      <c r="G299" s="29">
        <v>1193.3800000000001</v>
      </c>
      <c r="H299" s="29">
        <v>6804.12</v>
      </c>
      <c r="I299" s="29">
        <v>163.03</v>
      </c>
      <c r="J299" s="29">
        <v>3065.14</v>
      </c>
      <c r="K299" s="29">
        <v>361.54</v>
      </c>
      <c r="L299" s="29">
        <v>3628.37</v>
      </c>
      <c r="M299" s="29">
        <v>1520.7</v>
      </c>
      <c r="N299" s="29">
        <v>1258.4000000000001</v>
      </c>
      <c r="O299" s="28"/>
      <c r="P299" s="29">
        <v>32473.46</v>
      </c>
    </row>
    <row r="300" spans="1:16" x14ac:dyDescent="0.2">
      <c r="A300" s="24" t="s">
        <v>373</v>
      </c>
      <c r="B300" s="29">
        <v>6299.54</v>
      </c>
      <c r="C300" s="29">
        <v>2583.0300000000002</v>
      </c>
      <c r="D300" s="29">
        <v>98.05</v>
      </c>
      <c r="E300" s="29">
        <v>3597.71</v>
      </c>
      <c r="F300" s="29">
        <v>2195.54</v>
      </c>
      <c r="G300" s="29">
        <v>1041.67</v>
      </c>
      <c r="H300" s="29">
        <v>6112.98</v>
      </c>
      <c r="I300" s="29">
        <v>174.06</v>
      </c>
      <c r="J300" s="29">
        <v>3150.48</v>
      </c>
      <c r="K300" s="29">
        <v>86.08</v>
      </c>
      <c r="L300" s="29">
        <v>3627.87</v>
      </c>
      <c r="M300" s="29">
        <v>1406.85</v>
      </c>
      <c r="N300" s="29">
        <v>1255.75</v>
      </c>
      <c r="O300" s="28"/>
      <c r="P300" s="29">
        <v>31629.61</v>
      </c>
    </row>
    <row r="301" spans="1:16" x14ac:dyDescent="0.2">
      <c r="A301" s="24" t="s">
        <v>374</v>
      </c>
      <c r="B301" s="29">
        <v>6256.4</v>
      </c>
      <c r="C301" s="29">
        <v>2658.55</v>
      </c>
      <c r="D301" s="29">
        <v>91.52</v>
      </c>
      <c r="E301" s="29">
        <v>4042.46</v>
      </c>
      <c r="F301" s="29">
        <v>2003.6</v>
      </c>
      <c r="G301" s="29">
        <v>977.22</v>
      </c>
      <c r="H301" s="29">
        <v>5919.77</v>
      </c>
      <c r="I301" s="29">
        <v>184.37</v>
      </c>
      <c r="J301" s="29">
        <v>3134.18</v>
      </c>
      <c r="K301" s="29">
        <v>167.02</v>
      </c>
      <c r="L301" s="29">
        <v>3646.32</v>
      </c>
      <c r="M301" s="29">
        <v>1294.49</v>
      </c>
      <c r="N301" s="29">
        <v>1257.56</v>
      </c>
      <c r="O301" s="28"/>
      <c r="P301" s="29">
        <v>31633.47</v>
      </c>
    </row>
    <row r="302" spans="1:16" x14ac:dyDescent="0.2">
      <c r="A302" s="24" t="s">
        <v>375</v>
      </c>
      <c r="B302" s="29">
        <v>7048.28</v>
      </c>
      <c r="C302" s="29">
        <v>2957.41</v>
      </c>
      <c r="D302" s="29">
        <v>102.81</v>
      </c>
      <c r="E302" s="29">
        <v>4253</v>
      </c>
      <c r="F302" s="29">
        <v>2266.85</v>
      </c>
      <c r="G302" s="29">
        <v>1245.9000000000001</v>
      </c>
      <c r="H302" s="29">
        <v>6325.51</v>
      </c>
      <c r="I302" s="29">
        <v>191.13</v>
      </c>
      <c r="J302" s="29">
        <v>3146.25</v>
      </c>
      <c r="K302" s="29">
        <v>160.55000000000001</v>
      </c>
      <c r="L302" s="29">
        <v>3662.73</v>
      </c>
      <c r="M302" s="29">
        <v>1401.12</v>
      </c>
      <c r="N302" s="29">
        <v>1260.0899999999999</v>
      </c>
      <c r="O302" s="28"/>
      <c r="P302" s="29">
        <v>34021.64</v>
      </c>
    </row>
    <row r="303" spans="1:16" x14ac:dyDescent="0.2">
      <c r="A303" s="24" t="s">
        <v>376</v>
      </c>
      <c r="B303" s="29">
        <v>7747.89</v>
      </c>
      <c r="C303" s="29">
        <v>2785.24</v>
      </c>
      <c r="D303" s="29">
        <v>99.25</v>
      </c>
      <c r="E303" s="29">
        <v>3975.82</v>
      </c>
      <c r="F303" s="29">
        <v>2419.11</v>
      </c>
      <c r="G303" s="29">
        <v>1105.3900000000001</v>
      </c>
      <c r="H303" s="29">
        <v>6917.79</v>
      </c>
      <c r="I303" s="29">
        <v>194.44</v>
      </c>
      <c r="J303" s="29">
        <v>3156.74</v>
      </c>
      <c r="K303" s="29">
        <v>175.88</v>
      </c>
      <c r="L303" s="29">
        <v>3683.28</v>
      </c>
      <c r="M303" s="29">
        <v>1680.74</v>
      </c>
      <c r="N303" s="29">
        <v>1265</v>
      </c>
      <c r="O303" s="28"/>
      <c r="P303" s="29">
        <v>35206.57</v>
      </c>
    </row>
    <row r="304" spans="1:16" x14ac:dyDescent="0.2">
      <c r="A304" s="24" t="s">
        <v>377</v>
      </c>
      <c r="B304" s="29">
        <v>7150.62</v>
      </c>
      <c r="C304" s="29">
        <v>2890.78</v>
      </c>
      <c r="D304" s="29">
        <v>102.27</v>
      </c>
      <c r="E304" s="29">
        <v>3757.94</v>
      </c>
      <c r="F304" s="29">
        <v>2406.0700000000002</v>
      </c>
      <c r="G304" s="29">
        <v>1082.04</v>
      </c>
      <c r="H304" s="29">
        <v>6674.4</v>
      </c>
      <c r="I304" s="29">
        <v>197.29</v>
      </c>
      <c r="J304" s="29">
        <v>3448.24</v>
      </c>
      <c r="K304" s="29">
        <v>131.99</v>
      </c>
      <c r="L304" s="29">
        <v>3785.25</v>
      </c>
      <c r="M304" s="29">
        <v>1601.95</v>
      </c>
      <c r="N304" s="29">
        <v>1276.26</v>
      </c>
      <c r="O304" s="28"/>
      <c r="P304" s="29">
        <v>34505.089999999997</v>
      </c>
    </row>
    <row r="305" spans="1:16" x14ac:dyDescent="0.2">
      <c r="A305" s="24" t="s">
        <v>378</v>
      </c>
      <c r="B305" s="29">
        <v>6830.13</v>
      </c>
      <c r="C305" s="29">
        <v>2699.5</v>
      </c>
      <c r="D305" s="29">
        <v>94.78</v>
      </c>
      <c r="E305" s="29">
        <v>4681.7700000000004</v>
      </c>
      <c r="F305" s="29">
        <v>1903.97</v>
      </c>
      <c r="G305" s="29">
        <v>895.3</v>
      </c>
      <c r="H305" s="29">
        <v>6443.75</v>
      </c>
      <c r="I305" s="29">
        <v>201.27</v>
      </c>
      <c r="J305" s="29">
        <v>3477.91</v>
      </c>
      <c r="K305" s="29">
        <v>146.79</v>
      </c>
      <c r="L305" s="29">
        <v>3815.57</v>
      </c>
      <c r="M305" s="29">
        <v>1473.47</v>
      </c>
      <c r="N305" s="29">
        <v>1284.1400000000001</v>
      </c>
      <c r="O305" s="28"/>
      <c r="P305" s="29">
        <v>33948.36</v>
      </c>
    </row>
    <row r="306" spans="1:16" x14ac:dyDescent="0.2">
      <c r="A306" s="24" t="s">
        <v>379</v>
      </c>
      <c r="B306" s="29">
        <v>7655.59</v>
      </c>
      <c r="C306" s="29">
        <v>3202.97</v>
      </c>
      <c r="D306" s="29">
        <v>111.75</v>
      </c>
      <c r="E306" s="29">
        <v>3952.91</v>
      </c>
      <c r="F306" s="29">
        <v>1992.17</v>
      </c>
      <c r="G306" s="29">
        <v>885.86</v>
      </c>
      <c r="H306" s="29">
        <v>7020.9</v>
      </c>
      <c r="I306" s="29">
        <v>209.55</v>
      </c>
      <c r="J306" s="29">
        <v>3540.52</v>
      </c>
      <c r="K306" s="29">
        <v>163.24</v>
      </c>
      <c r="L306" s="29">
        <v>3851.19</v>
      </c>
      <c r="M306" s="29">
        <v>1398.07</v>
      </c>
      <c r="N306" s="29">
        <v>1287.73</v>
      </c>
      <c r="O306" s="28"/>
      <c r="P306" s="29">
        <v>35272.449999999997</v>
      </c>
    </row>
    <row r="307" spans="1:16" x14ac:dyDescent="0.2">
      <c r="A307" s="24" t="s">
        <v>380</v>
      </c>
      <c r="B307" s="29">
        <v>8476.44</v>
      </c>
      <c r="C307" s="29">
        <v>2901.2</v>
      </c>
      <c r="D307" s="29">
        <v>117.13</v>
      </c>
      <c r="E307" s="29">
        <v>3395.05</v>
      </c>
      <c r="F307" s="29">
        <v>2345.4499999999998</v>
      </c>
      <c r="G307" s="29">
        <v>1021.47</v>
      </c>
      <c r="H307" s="29">
        <v>8384.0400000000009</v>
      </c>
      <c r="I307" s="29">
        <v>222.89</v>
      </c>
      <c r="J307" s="29">
        <v>3617.17</v>
      </c>
      <c r="K307" s="29">
        <v>300.47000000000003</v>
      </c>
      <c r="L307" s="29">
        <v>3883.72</v>
      </c>
      <c r="M307" s="29">
        <v>1762.32</v>
      </c>
      <c r="N307" s="29">
        <v>1293.8699999999999</v>
      </c>
      <c r="O307" s="28"/>
      <c r="P307" s="29">
        <v>37721.21</v>
      </c>
    </row>
    <row r="308" spans="1:16" x14ac:dyDescent="0.2">
      <c r="A308" s="24" t="s">
        <v>381</v>
      </c>
      <c r="B308" s="29">
        <v>7784.36</v>
      </c>
      <c r="C308" s="29">
        <v>2706.76</v>
      </c>
      <c r="D308" s="29">
        <v>113.85</v>
      </c>
      <c r="E308" s="29">
        <v>2885.14</v>
      </c>
      <c r="F308" s="29">
        <v>1912.94</v>
      </c>
      <c r="G308" s="29">
        <v>788.1</v>
      </c>
      <c r="H308" s="29">
        <v>6991.65</v>
      </c>
      <c r="I308" s="29">
        <v>239.55</v>
      </c>
      <c r="J308" s="29">
        <v>3887.4</v>
      </c>
      <c r="K308" s="29">
        <v>338.5</v>
      </c>
      <c r="L308" s="29">
        <v>3981.43</v>
      </c>
      <c r="M308" s="29">
        <v>1665.63</v>
      </c>
      <c r="N308" s="29">
        <v>1288.83</v>
      </c>
      <c r="O308" s="28"/>
      <c r="P308" s="29">
        <v>34584.160000000003</v>
      </c>
    </row>
    <row r="309" spans="1:16" x14ac:dyDescent="0.2">
      <c r="A309" s="24" t="s">
        <v>382</v>
      </c>
      <c r="B309" s="29">
        <v>7542.58</v>
      </c>
      <c r="C309" s="29">
        <v>2750.49</v>
      </c>
      <c r="D309" s="29">
        <v>100.67</v>
      </c>
      <c r="E309" s="29">
        <v>4079.57</v>
      </c>
      <c r="F309" s="29">
        <v>1823.41</v>
      </c>
      <c r="G309" s="29">
        <v>767</v>
      </c>
      <c r="H309" s="29">
        <v>7150.31</v>
      </c>
      <c r="I309" s="29">
        <v>260.08999999999997</v>
      </c>
      <c r="J309" s="29">
        <v>3964.1</v>
      </c>
      <c r="K309" s="29">
        <v>301.54000000000002</v>
      </c>
      <c r="L309" s="29">
        <v>4022.29</v>
      </c>
      <c r="M309" s="29">
        <v>1555.14</v>
      </c>
      <c r="N309" s="29">
        <v>1297.43</v>
      </c>
      <c r="O309" s="28"/>
      <c r="P309" s="29">
        <v>35614.620000000003</v>
      </c>
    </row>
    <row r="310" spans="1:16" x14ac:dyDescent="0.2">
      <c r="A310" s="24" t="s">
        <v>383</v>
      </c>
      <c r="B310" s="29">
        <v>7667.52</v>
      </c>
      <c r="C310" s="29">
        <v>2722.18</v>
      </c>
      <c r="D310" s="29">
        <v>113.45</v>
      </c>
      <c r="E310" s="29">
        <v>3504.43</v>
      </c>
      <c r="F310" s="29">
        <v>1764.82</v>
      </c>
      <c r="G310" s="29">
        <v>801.66</v>
      </c>
      <c r="H310" s="29">
        <v>7121.54</v>
      </c>
      <c r="I310" s="29">
        <v>283.14</v>
      </c>
      <c r="J310" s="29">
        <v>3999.82</v>
      </c>
      <c r="K310" s="29">
        <v>219.57</v>
      </c>
      <c r="L310" s="29">
        <v>4057.5</v>
      </c>
      <c r="M310" s="29">
        <v>1584.57</v>
      </c>
      <c r="N310" s="29">
        <v>1300.73</v>
      </c>
      <c r="O310" s="28"/>
      <c r="P310" s="29">
        <v>35140.92</v>
      </c>
    </row>
    <row r="311" spans="1:16" x14ac:dyDescent="0.2">
      <c r="A311" s="24" t="s">
        <v>384</v>
      </c>
      <c r="B311" s="29">
        <v>7909.93</v>
      </c>
      <c r="C311" s="29">
        <v>2175.71</v>
      </c>
      <c r="D311" s="29">
        <v>102.52</v>
      </c>
      <c r="E311" s="29">
        <v>3592.54</v>
      </c>
      <c r="F311" s="29">
        <v>2066.0300000000002</v>
      </c>
      <c r="G311" s="29">
        <v>796.69</v>
      </c>
      <c r="H311" s="29">
        <v>7274.77</v>
      </c>
      <c r="I311" s="29">
        <v>306.22000000000003</v>
      </c>
      <c r="J311" s="29">
        <v>4001.46</v>
      </c>
      <c r="K311" s="29">
        <v>271.08</v>
      </c>
      <c r="L311" s="29">
        <v>4070.57</v>
      </c>
      <c r="M311" s="29">
        <v>1710.01</v>
      </c>
      <c r="N311" s="29">
        <v>1306.6099999999999</v>
      </c>
      <c r="O311" s="28"/>
      <c r="P311" s="29">
        <v>35584.120000000003</v>
      </c>
    </row>
    <row r="312" spans="1:16" x14ac:dyDescent="0.2">
      <c r="A312" s="24" t="s">
        <v>385</v>
      </c>
      <c r="B312" s="29">
        <v>5851.01</v>
      </c>
      <c r="C312" s="29">
        <v>2065.84</v>
      </c>
      <c r="D312" s="29">
        <v>95.12</v>
      </c>
      <c r="E312" s="29">
        <v>2873.58</v>
      </c>
      <c r="F312" s="29">
        <v>1737.3</v>
      </c>
      <c r="G312" s="29">
        <v>796.03</v>
      </c>
      <c r="H312" s="29">
        <v>6262.88</v>
      </c>
      <c r="I312" s="29">
        <v>325.58</v>
      </c>
      <c r="J312" s="29">
        <v>3806.7</v>
      </c>
      <c r="K312" s="29">
        <v>306.3</v>
      </c>
      <c r="L312" s="29">
        <v>4148.17</v>
      </c>
      <c r="M312" s="29">
        <v>1552.31</v>
      </c>
      <c r="N312" s="29">
        <v>1305.01</v>
      </c>
      <c r="O312" s="28"/>
      <c r="P312" s="29">
        <v>31125.84</v>
      </c>
    </row>
    <row r="313" spans="1:16" x14ac:dyDescent="0.2">
      <c r="A313" s="24" t="s">
        <v>386</v>
      </c>
      <c r="B313" s="29">
        <v>5069.29</v>
      </c>
      <c r="C313" s="29">
        <v>1912.42</v>
      </c>
      <c r="D313" s="29">
        <v>83.41</v>
      </c>
      <c r="E313" s="29">
        <v>4166.66</v>
      </c>
      <c r="F313" s="29">
        <v>1327.83</v>
      </c>
      <c r="G313" s="29">
        <v>597.91999999999996</v>
      </c>
      <c r="H313" s="29">
        <v>4828.42</v>
      </c>
      <c r="I313" s="29">
        <v>335.14</v>
      </c>
      <c r="J313" s="29">
        <v>3818.66</v>
      </c>
      <c r="K313" s="29">
        <v>365.39</v>
      </c>
      <c r="L313" s="29">
        <v>4155.38</v>
      </c>
      <c r="M313" s="29">
        <v>1328.37</v>
      </c>
      <c r="N313" s="29">
        <v>1303.44</v>
      </c>
      <c r="O313" s="28"/>
      <c r="P313" s="29">
        <v>29292.32</v>
      </c>
    </row>
    <row r="314" spans="1:16" x14ac:dyDescent="0.2">
      <c r="A314" s="24" t="s">
        <v>387</v>
      </c>
      <c r="B314" s="29">
        <v>4853.96</v>
      </c>
      <c r="C314" s="29">
        <v>2498.3000000000002</v>
      </c>
      <c r="D314" s="29">
        <v>90.63</v>
      </c>
      <c r="E314" s="29">
        <v>3602.33</v>
      </c>
      <c r="F314" s="29">
        <v>1489.07</v>
      </c>
      <c r="G314" s="29">
        <v>670.66</v>
      </c>
      <c r="H314" s="29">
        <v>4632.79</v>
      </c>
      <c r="I314" s="29">
        <v>331.11</v>
      </c>
      <c r="J314" s="29">
        <v>3842.04</v>
      </c>
      <c r="K314" s="29">
        <v>325.57</v>
      </c>
      <c r="L314" s="29">
        <v>4166.2</v>
      </c>
      <c r="M314" s="29">
        <v>1461.34</v>
      </c>
      <c r="N314" s="29">
        <v>1296.06</v>
      </c>
      <c r="O314" s="28"/>
      <c r="P314" s="29">
        <v>29260.06</v>
      </c>
    </row>
    <row r="315" spans="1:16" x14ac:dyDescent="0.2">
      <c r="A315" s="24" t="s">
        <v>388</v>
      </c>
      <c r="B315" s="29">
        <v>4987.3500000000004</v>
      </c>
      <c r="C315" s="29">
        <v>2025.74</v>
      </c>
      <c r="D315" s="29">
        <v>79.55</v>
      </c>
      <c r="E315" s="29">
        <v>3192.51</v>
      </c>
      <c r="F315" s="29">
        <v>1718.6</v>
      </c>
      <c r="G315" s="29">
        <v>730.91</v>
      </c>
      <c r="H315" s="29">
        <v>5330.73</v>
      </c>
      <c r="I315" s="29">
        <v>315.18</v>
      </c>
      <c r="J315" s="29">
        <v>3894.07</v>
      </c>
      <c r="K315" s="29">
        <v>353.01</v>
      </c>
      <c r="L315" s="29">
        <v>4181.54</v>
      </c>
      <c r="M315" s="29">
        <v>1668.55</v>
      </c>
      <c r="N315" s="29">
        <v>1286.8900000000001</v>
      </c>
      <c r="O315" s="28"/>
      <c r="P315" s="29">
        <v>29764.63</v>
      </c>
    </row>
    <row r="316" spans="1:16" x14ac:dyDescent="0.2">
      <c r="A316" s="24" t="s">
        <v>389</v>
      </c>
      <c r="B316" s="29">
        <v>5041.26</v>
      </c>
      <c r="C316" s="29">
        <v>1948.43</v>
      </c>
      <c r="D316" s="29">
        <v>80.03</v>
      </c>
      <c r="E316" s="29">
        <v>3508.89</v>
      </c>
      <c r="F316" s="29">
        <v>1706.57</v>
      </c>
      <c r="G316" s="29">
        <v>875.55</v>
      </c>
      <c r="H316" s="29">
        <v>4793.79</v>
      </c>
      <c r="I316" s="29">
        <v>294.44</v>
      </c>
      <c r="J316" s="29">
        <v>3947.51</v>
      </c>
      <c r="K316" s="29">
        <v>399.24</v>
      </c>
      <c r="L316" s="29">
        <v>4215.7700000000004</v>
      </c>
      <c r="M316" s="29">
        <v>1716.32</v>
      </c>
      <c r="N316" s="29">
        <v>1265.1199999999999</v>
      </c>
      <c r="O316" s="28"/>
      <c r="P316" s="29">
        <v>29792.91</v>
      </c>
    </row>
    <row r="317" spans="1:16" x14ac:dyDescent="0.2">
      <c r="A317" s="24" t="s">
        <v>390</v>
      </c>
      <c r="B317" s="29">
        <v>4673.6499999999996</v>
      </c>
      <c r="C317" s="29">
        <v>1900.54</v>
      </c>
      <c r="D317" s="29">
        <v>83.42</v>
      </c>
      <c r="E317" s="29">
        <v>3693.31</v>
      </c>
      <c r="F317" s="29">
        <v>1506.54</v>
      </c>
      <c r="G317" s="29">
        <v>766.1</v>
      </c>
      <c r="H317" s="29">
        <v>4454.28</v>
      </c>
      <c r="I317" s="29">
        <v>278.22000000000003</v>
      </c>
      <c r="J317" s="29">
        <v>4008.67</v>
      </c>
      <c r="K317" s="29">
        <v>332.79</v>
      </c>
      <c r="L317" s="29">
        <v>4233.29</v>
      </c>
      <c r="M317" s="29">
        <v>1526.85</v>
      </c>
      <c r="N317" s="29">
        <v>1264.22</v>
      </c>
      <c r="O317" s="28"/>
      <c r="P317" s="29">
        <v>28721.88</v>
      </c>
    </row>
    <row r="318" spans="1:16" x14ac:dyDescent="0.2">
      <c r="A318" s="24" t="s">
        <v>391</v>
      </c>
      <c r="B318" s="29">
        <v>5328.49</v>
      </c>
      <c r="C318" s="29">
        <v>2093.7600000000002</v>
      </c>
      <c r="D318" s="29">
        <v>97.3</v>
      </c>
      <c r="E318" s="29">
        <v>4060.95</v>
      </c>
      <c r="F318" s="29">
        <v>1771.08</v>
      </c>
      <c r="G318" s="29">
        <v>779.34</v>
      </c>
      <c r="H318" s="29">
        <v>4970.0200000000004</v>
      </c>
      <c r="I318" s="29">
        <v>273.01</v>
      </c>
      <c r="J318" s="29">
        <v>4083.72</v>
      </c>
      <c r="K318" s="29">
        <v>411.27</v>
      </c>
      <c r="L318" s="29">
        <v>4252.66</v>
      </c>
      <c r="M318" s="29">
        <v>1720.3</v>
      </c>
      <c r="N318" s="29">
        <v>1277.81</v>
      </c>
      <c r="O318" s="28"/>
      <c r="P318" s="29">
        <v>31119.7</v>
      </c>
    </row>
    <row r="319" spans="1:16" x14ac:dyDescent="0.2">
      <c r="A319" s="24" t="s">
        <v>392</v>
      </c>
      <c r="B319" s="29">
        <v>5347.23</v>
      </c>
      <c r="C319" s="29">
        <v>2129.81</v>
      </c>
      <c r="D319" s="29">
        <v>88.22</v>
      </c>
      <c r="E319" s="29">
        <v>6053.32</v>
      </c>
      <c r="F319" s="29">
        <v>2193.5500000000002</v>
      </c>
      <c r="G319" s="29">
        <v>947.2</v>
      </c>
      <c r="H319" s="29">
        <v>5633.4</v>
      </c>
      <c r="I319" s="29">
        <v>280.33</v>
      </c>
      <c r="J319" s="29">
        <v>4150.42</v>
      </c>
      <c r="K319" s="29">
        <v>480.77</v>
      </c>
      <c r="L319" s="29">
        <v>4281.47</v>
      </c>
      <c r="M319" s="29">
        <v>1720.77</v>
      </c>
      <c r="N319" s="29">
        <v>1307.25</v>
      </c>
      <c r="O319" s="28"/>
      <c r="P319" s="29">
        <v>34613.74</v>
      </c>
    </row>
    <row r="320" spans="1:16" x14ac:dyDescent="0.2">
      <c r="A320" s="24" t="s">
        <v>393</v>
      </c>
      <c r="B320" s="29">
        <v>5441.11</v>
      </c>
      <c r="C320" s="29">
        <v>2441.15</v>
      </c>
      <c r="D320" s="29">
        <v>104.46</v>
      </c>
      <c r="E320" s="29">
        <v>2239.38</v>
      </c>
      <c r="F320" s="29">
        <v>1759.65</v>
      </c>
      <c r="G320" s="29">
        <v>845.54</v>
      </c>
      <c r="H320" s="29">
        <v>5131.42</v>
      </c>
      <c r="I320" s="29">
        <v>296.66000000000003</v>
      </c>
      <c r="J320" s="29">
        <v>4129.08</v>
      </c>
      <c r="K320" s="29">
        <v>402.33</v>
      </c>
      <c r="L320" s="29">
        <v>4282.88</v>
      </c>
      <c r="M320" s="29">
        <v>1896.6</v>
      </c>
      <c r="N320" s="29">
        <v>1353.16</v>
      </c>
      <c r="O320" s="28"/>
      <c r="P320" s="29">
        <v>30323.41</v>
      </c>
    </row>
    <row r="321" spans="1:16" x14ac:dyDescent="0.2">
      <c r="A321" s="24" t="s">
        <v>394</v>
      </c>
      <c r="B321" s="29">
        <v>5263.86</v>
      </c>
      <c r="C321" s="29">
        <v>2514.59</v>
      </c>
      <c r="D321" s="29">
        <v>99.16</v>
      </c>
      <c r="E321" s="29">
        <v>2644.4</v>
      </c>
      <c r="F321" s="29">
        <v>1790.04</v>
      </c>
      <c r="G321" s="29">
        <v>748.84</v>
      </c>
      <c r="H321" s="29">
        <v>5273.6</v>
      </c>
      <c r="I321" s="29">
        <v>315.37</v>
      </c>
      <c r="J321" s="29">
        <v>4200.09</v>
      </c>
      <c r="K321" s="29">
        <v>301.54000000000002</v>
      </c>
      <c r="L321" s="29">
        <v>4322.1899999999996</v>
      </c>
      <c r="M321" s="29">
        <v>1683.04</v>
      </c>
      <c r="N321" s="29">
        <v>1375.66</v>
      </c>
      <c r="O321" s="28"/>
      <c r="P321" s="29">
        <v>30532.400000000001</v>
      </c>
    </row>
    <row r="322" spans="1:16" x14ac:dyDescent="0.2">
      <c r="A322" s="24" t="s">
        <v>395</v>
      </c>
      <c r="B322" s="29">
        <v>5964.33</v>
      </c>
      <c r="C322" s="29">
        <v>2808.37</v>
      </c>
      <c r="D322" s="29">
        <v>112.63</v>
      </c>
      <c r="E322" s="29">
        <v>2310.3200000000002</v>
      </c>
      <c r="F322" s="29">
        <v>2032.43</v>
      </c>
      <c r="G322" s="29">
        <v>801.72</v>
      </c>
      <c r="H322" s="29">
        <v>6134.31</v>
      </c>
      <c r="I322" s="29">
        <v>332.05</v>
      </c>
      <c r="J322" s="29">
        <v>4200.55</v>
      </c>
      <c r="K322" s="29">
        <v>426.07</v>
      </c>
      <c r="L322" s="29">
        <v>4347.8</v>
      </c>
      <c r="M322" s="29">
        <v>1949.63</v>
      </c>
      <c r="N322" s="29">
        <v>1376.11</v>
      </c>
      <c r="O322" s="28"/>
      <c r="P322" s="29">
        <v>32796.29</v>
      </c>
    </row>
    <row r="323" spans="1:16" x14ac:dyDescent="0.2">
      <c r="A323" s="24" t="s">
        <v>396</v>
      </c>
      <c r="B323" s="29">
        <v>6021.83</v>
      </c>
      <c r="C323" s="29">
        <v>2984.7</v>
      </c>
      <c r="D323" s="29">
        <v>106.84</v>
      </c>
      <c r="E323" s="29">
        <v>3251.36</v>
      </c>
      <c r="F323" s="29">
        <v>2487.36</v>
      </c>
      <c r="G323" s="29">
        <v>926.56</v>
      </c>
      <c r="H323" s="29">
        <v>7192.16</v>
      </c>
      <c r="I323" s="29">
        <v>343.92</v>
      </c>
      <c r="J323" s="29">
        <v>4122.09</v>
      </c>
      <c r="K323" s="29">
        <v>636.77</v>
      </c>
      <c r="L323" s="29">
        <v>4363.8599999999997</v>
      </c>
      <c r="M323" s="29">
        <v>2174.87</v>
      </c>
      <c r="N323" s="29">
        <v>1356.28</v>
      </c>
      <c r="O323" s="28"/>
      <c r="P323" s="29">
        <v>35968.6</v>
      </c>
    </row>
    <row r="324" spans="1:16" x14ac:dyDescent="0.2">
      <c r="A324" s="24" t="s">
        <v>397</v>
      </c>
      <c r="B324" s="29">
        <v>5377.94</v>
      </c>
      <c r="C324" s="29">
        <v>2961.77</v>
      </c>
      <c r="D324" s="29">
        <v>96.68</v>
      </c>
      <c r="E324" s="29">
        <v>3406.81</v>
      </c>
      <c r="F324" s="29">
        <v>2051.04</v>
      </c>
      <c r="G324" s="29">
        <v>910.45</v>
      </c>
      <c r="H324" s="29">
        <v>6367.35</v>
      </c>
      <c r="I324" s="29">
        <v>349.99</v>
      </c>
      <c r="J324" s="29">
        <v>4250.95</v>
      </c>
      <c r="K324" s="29">
        <v>589.59</v>
      </c>
      <c r="L324" s="29">
        <v>4423.57</v>
      </c>
      <c r="M324" s="29">
        <v>2068.27</v>
      </c>
      <c r="N324" s="29">
        <v>1323.38</v>
      </c>
      <c r="O324" s="28"/>
      <c r="P324" s="29">
        <v>34177.800000000003</v>
      </c>
    </row>
    <row r="325" spans="1:16" x14ac:dyDescent="0.2">
      <c r="A325" s="24" t="s">
        <v>398</v>
      </c>
      <c r="B325" s="29">
        <v>5745.52</v>
      </c>
      <c r="C325" s="29">
        <v>2945.41</v>
      </c>
      <c r="D325" s="29">
        <v>106.56</v>
      </c>
      <c r="E325" s="29">
        <v>2158.9</v>
      </c>
      <c r="F325" s="29">
        <v>1794.09</v>
      </c>
      <c r="G325" s="29">
        <v>865.58</v>
      </c>
      <c r="H325" s="29">
        <v>5901.66</v>
      </c>
      <c r="I325" s="29">
        <v>352.07</v>
      </c>
      <c r="J325" s="29">
        <v>4166.97</v>
      </c>
      <c r="K325" s="29">
        <v>484.48</v>
      </c>
      <c r="L325" s="29">
        <v>4458.76</v>
      </c>
      <c r="M325" s="29">
        <v>2050.4699999999998</v>
      </c>
      <c r="N325" s="29">
        <v>1301.8800000000001</v>
      </c>
      <c r="O325" s="28"/>
      <c r="P325" s="29">
        <v>32332.36</v>
      </c>
    </row>
    <row r="326" spans="1:16" x14ac:dyDescent="0.2">
      <c r="A326" s="24" t="s">
        <v>399</v>
      </c>
      <c r="B326" s="29">
        <v>5942.55</v>
      </c>
      <c r="C326" s="29">
        <v>3337.8</v>
      </c>
      <c r="D326" s="29">
        <v>117.96</v>
      </c>
      <c r="E326" s="29">
        <v>1703.63</v>
      </c>
      <c r="F326" s="29">
        <v>2205.39</v>
      </c>
      <c r="G326" s="29">
        <v>826.52</v>
      </c>
      <c r="H326" s="29">
        <v>6538.43</v>
      </c>
      <c r="I326" s="29">
        <v>349.83</v>
      </c>
      <c r="J326" s="29">
        <v>4102.3900000000003</v>
      </c>
      <c r="K326" s="29">
        <v>499.85</v>
      </c>
      <c r="L326" s="29">
        <v>4510.57</v>
      </c>
      <c r="M326" s="29">
        <v>2223.92</v>
      </c>
      <c r="N326" s="29">
        <v>1297.67</v>
      </c>
      <c r="O326" s="28"/>
      <c r="P326" s="29">
        <v>33656.519999999997</v>
      </c>
    </row>
    <row r="327" spans="1:16" x14ac:dyDescent="0.2">
      <c r="A327" s="24" t="s">
        <v>400</v>
      </c>
      <c r="B327" s="29">
        <v>7111.1</v>
      </c>
      <c r="C327" s="29">
        <v>4014.24</v>
      </c>
      <c r="D327" s="29">
        <v>129.66999999999999</v>
      </c>
      <c r="E327" s="29">
        <v>3267.77</v>
      </c>
      <c r="F327" s="29">
        <v>2368.8200000000002</v>
      </c>
      <c r="G327" s="29">
        <v>858.87</v>
      </c>
      <c r="H327" s="29">
        <v>7687.45</v>
      </c>
      <c r="I327" s="29">
        <v>345.11</v>
      </c>
      <c r="J327" s="29">
        <v>4045.01</v>
      </c>
      <c r="K327" s="29">
        <v>781.99</v>
      </c>
      <c r="L327" s="29">
        <v>4579.6099999999997</v>
      </c>
      <c r="M327" s="29">
        <v>2416.5500000000002</v>
      </c>
      <c r="N327" s="29">
        <v>1309.47</v>
      </c>
      <c r="O327" s="28"/>
      <c r="P327" s="29">
        <v>38915.660000000003</v>
      </c>
    </row>
    <row r="328" spans="1:16" x14ac:dyDescent="0.2">
      <c r="A328" s="24" t="s">
        <v>401</v>
      </c>
      <c r="B328" s="29">
        <v>5562.88</v>
      </c>
      <c r="C328" s="29">
        <v>3607.3</v>
      </c>
      <c r="D328" s="29">
        <v>103.73</v>
      </c>
      <c r="E328" s="29">
        <v>1848.2</v>
      </c>
      <c r="F328" s="29">
        <v>2087.56</v>
      </c>
      <c r="G328" s="29">
        <v>994.52</v>
      </c>
      <c r="H328" s="29">
        <v>6140</v>
      </c>
      <c r="I328" s="29">
        <v>341.89</v>
      </c>
      <c r="J328" s="29">
        <v>4231.54</v>
      </c>
      <c r="K328" s="29">
        <v>535.99</v>
      </c>
      <c r="L328" s="29">
        <v>4689.87</v>
      </c>
      <c r="M328" s="29">
        <v>2559.65</v>
      </c>
      <c r="N328" s="29">
        <v>1336.37</v>
      </c>
      <c r="O328" s="28"/>
      <c r="P328" s="29">
        <v>34039.49</v>
      </c>
    </row>
    <row r="329" spans="1:16" x14ac:dyDescent="0.2">
      <c r="A329" s="24" t="s">
        <v>402</v>
      </c>
      <c r="B329" s="29">
        <v>6382.86</v>
      </c>
      <c r="C329" s="29">
        <v>3813.88</v>
      </c>
      <c r="D329" s="29">
        <v>114.68</v>
      </c>
      <c r="E329" s="29">
        <v>2641.98</v>
      </c>
      <c r="F329" s="29">
        <v>1973.35</v>
      </c>
      <c r="G329" s="29">
        <v>842.75</v>
      </c>
      <c r="H329" s="29">
        <v>5910.22</v>
      </c>
      <c r="I329" s="29">
        <v>343.2</v>
      </c>
      <c r="J329" s="29">
        <v>4206.96</v>
      </c>
      <c r="K329" s="29">
        <v>650.35</v>
      </c>
      <c r="L329" s="29">
        <v>4746.41</v>
      </c>
      <c r="M329" s="29">
        <v>2260.39</v>
      </c>
      <c r="N329" s="29">
        <v>1361.57</v>
      </c>
      <c r="O329" s="28"/>
      <c r="P329" s="29">
        <v>35248.589999999997</v>
      </c>
    </row>
    <row r="330" spans="1:16" x14ac:dyDescent="0.2">
      <c r="A330" s="24" t="s">
        <v>403</v>
      </c>
      <c r="B330" s="29">
        <v>6401.55</v>
      </c>
      <c r="C330" s="29">
        <v>4099.1499999999996</v>
      </c>
      <c r="D330" s="29">
        <v>116.92</v>
      </c>
      <c r="E330" s="29">
        <v>2904.76</v>
      </c>
      <c r="F330" s="29">
        <v>2170.1999999999998</v>
      </c>
      <c r="G330" s="29">
        <v>798.8</v>
      </c>
      <c r="H330" s="29">
        <v>6700.12</v>
      </c>
      <c r="I330" s="29">
        <v>352.82</v>
      </c>
      <c r="J330" s="29">
        <v>4184.74</v>
      </c>
      <c r="K330" s="29">
        <v>402.91</v>
      </c>
      <c r="L330" s="29">
        <v>4773.1400000000003</v>
      </c>
      <c r="M330" s="29">
        <v>2395.04</v>
      </c>
      <c r="N330" s="29">
        <v>1380.98</v>
      </c>
      <c r="O330" s="28"/>
      <c r="P330" s="29">
        <v>36681.129999999997</v>
      </c>
    </row>
    <row r="331" spans="1:16" x14ac:dyDescent="0.2">
      <c r="A331" s="24" t="s">
        <v>404</v>
      </c>
      <c r="B331" s="29">
        <v>6876.94</v>
      </c>
      <c r="C331" s="29">
        <v>4345.33</v>
      </c>
      <c r="D331" s="29">
        <v>114.67</v>
      </c>
      <c r="E331" s="29">
        <v>3418.46</v>
      </c>
      <c r="F331" s="29">
        <v>2462.91</v>
      </c>
      <c r="G331" s="29">
        <v>864.32</v>
      </c>
      <c r="H331" s="29">
        <v>7337.41</v>
      </c>
      <c r="I331" s="29">
        <v>369.09</v>
      </c>
      <c r="J331" s="29">
        <v>4125.8100000000004</v>
      </c>
      <c r="K331" s="29">
        <v>300.41000000000003</v>
      </c>
      <c r="L331" s="29">
        <v>4774.41</v>
      </c>
      <c r="M331" s="29">
        <v>2775.78</v>
      </c>
      <c r="N331" s="29">
        <v>1395.88</v>
      </c>
      <c r="O331" s="28"/>
      <c r="P331" s="29">
        <v>39161.42</v>
      </c>
    </row>
    <row r="332" spans="1:16" x14ac:dyDescent="0.2">
      <c r="A332" s="24" t="s">
        <v>405</v>
      </c>
      <c r="B332" s="29">
        <v>6295.32</v>
      </c>
      <c r="C332" s="29">
        <v>3662.21</v>
      </c>
      <c r="D332" s="29">
        <v>105.88</v>
      </c>
      <c r="E332" s="29">
        <v>2959.53</v>
      </c>
      <c r="F332" s="29">
        <v>2034.13</v>
      </c>
      <c r="G332" s="29">
        <v>890.02</v>
      </c>
      <c r="H332" s="29">
        <v>6535.01</v>
      </c>
      <c r="I332" s="29">
        <v>384.93</v>
      </c>
      <c r="J332" s="29">
        <v>4455.38</v>
      </c>
      <c r="K332" s="29">
        <v>428.39</v>
      </c>
      <c r="L332" s="29">
        <v>4783.24</v>
      </c>
      <c r="M332" s="29">
        <v>2755.95</v>
      </c>
      <c r="N332" s="29">
        <v>1413.45</v>
      </c>
      <c r="O332" s="28"/>
      <c r="P332" s="29">
        <v>36703.440000000002</v>
      </c>
    </row>
    <row r="333" spans="1:16" x14ac:dyDescent="0.2">
      <c r="A333" s="24" t="s">
        <v>406</v>
      </c>
      <c r="B333" s="29">
        <v>6147.79</v>
      </c>
      <c r="C333" s="29">
        <v>4234.63</v>
      </c>
      <c r="D333" s="29">
        <v>105.32</v>
      </c>
      <c r="E333" s="29">
        <v>4498.9399999999996</v>
      </c>
      <c r="F333" s="29">
        <v>1981.27</v>
      </c>
      <c r="G333" s="29">
        <v>930.4</v>
      </c>
      <c r="H333" s="29">
        <v>6633.92</v>
      </c>
      <c r="I333" s="29">
        <v>391.69</v>
      </c>
      <c r="J333" s="29">
        <v>4405.72</v>
      </c>
      <c r="K333" s="29">
        <v>455.4</v>
      </c>
      <c r="L333" s="29">
        <v>4773.18</v>
      </c>
      <c r="M333" s="29">
        <v>2482.34</v>
      </c>
      <c r="N333" s="29">
        <v>1419.53</v>
      </c>
      <c r="O333" s="28"/>
      <c r="P333" s="29">
        <v>38460.129999999997</v>
      </c>
    </row>
    <row r="334" spans="1:16" x14ac:dyDescent="0.2">
      <c r="A334" s="24" t="s">
        <v>407</v>
      </c>
      <c r="B334" s="29">
        <v>6470.49</v>
      </c>
      <c r="C334" s="29">
        <v>3881.79</v>
      </c>
      <c r="D334" s="29">
        <v>107.94</v>
      </c>
      <c r="E334" s="29">
        <v>3987.64</v>
      </c>
      <c r="F334" s="29">
        <v>2071.06</v>
      </c>
      <c r="G334" s="29">
        <v>893.31</v>
      </c>
      <c r="H334" s="29">
        <v>7286.85</v>
      </c>
      <c r="I334" s="29">
        <v>382.67</v>
      </c>
      <c r="J334" s="29">
        <v>4379.4399999999996</v>
      </c>
      <c r="K334" s="29">
        <v>341.98</v>
      </c>
      <c r="L334" s="29">
        <v>4783.58</v>
      </c>
      <c r="M334" s="29">
        <v>2535.4499999999998</v>
      </c>
      <c r="N334" s="29">
        <v>1419.9</v>
      </c>
      <c r="O334" s="28"/>
      <c r="P334" s="29">
        <v>38542.1</v>
      </c>
    </row>
    <row r="335" spans="1:16" x14ac:dyDescent="0.2">
      <c r="A335" s="24" t="s">
        <v>408</v>
      </c>
      <c r="B335" s="29">
        <v>7101.03</v>
      </c>
      <c r="C335" s="29">
        <v>4880.75</v>
      </c>
      <c r="D335" s="29">
        <v>114.97</v>
      </c>
      <c r="E335" s="29">
        <v>4686.2700000000004</v>
      </c>
      <c r="F335" s="29">
        <v>2442.71</v>
      </c>
      <c r="G335" s="29">
        <v>1096.2</v>
      </c>
      <c r="H335" s="29">
        <v>7555.85</v>
      </c>
      <c r="I335" s="29">
        <v>358.71</v>
      </c>
      <c r="J335" s="29">
        <v>4363.84</v>
      </c>
      <c r="K335" s="29">
        <v>420.01</v>
      </c>
      <c r="L335" s="29">
        <v>4805.4799999999996</v>
      </c>
      <c r="M335" s="29">
        <v>3348.48</v>
      </c>
      <c r="N335" s="29">
        <v>1420.52</v>
      </c>
      <c r="O335" s="28"/>
      <c r="P335" s="29">
        <v>42594.83</v>
      </c>
    </row>
    <row r="336" spans="1:16" x14ac:dyDescent="0.2">
      <c r="A336" s="24" t="s">
        <v>409</v>
      </c>
      <c r="B336" s="29">
        <v>7499.22</v>
      </c>
      <c r="C336" s="29">
        <v>4229.04</v>
      </c>
      <c r="D336" s="29">
        <v>106.15</v>
      </c>
      <c r="E336" s="29">
        <v>5600.88</v>
      </c>
      <c r="F336" s="29">
        <v>2131.9499999999998</v>
      </c>
      <c r="G336" s="29">
        <v>874.52</v>
      </c>
      <c r="H336" s="29">
        <v>6570.55</v>
      </c>
      <c r="I336" s="29">
        <v>327.69</v>
      </c>
      <c r="J336" s="29">
        <v>4721.1000000000004</v>
      </c>
      <c r="K336" s="29">
        <v>447.4</v>
      </c>
      <c r="L336" s="29">
        <v>4927.0200000000004</v>
      </c>
      <c r="M336" s="29">
        <v>2203.4299999999998</v>
      </c>
      <c r="N336" s="29">
        <v>1424.39</v>
      </c>
      <c r="O336" s="28"/>
      <c r="P336" s="29">
        <v>41063.33</v>
      </c>
    </row>
    <row r="337" spans="1:16" x14ac:dyDescent="0.2">
      <c r="A337" s="24" t="s">
        <v>410</v>
      </c>
      <c r="B337" s="29">
        <v>8275.32</v>
      </c>
      <c r="C337" s="29">
        <v>4647.92</v>
      </c>
      <c r="D337" s="29">
        <v>118.85</v>
      </c>
      <c r="E337" s="29">
        <v>4781.1000000000004</v>
      </c>
      <c r="F337" s="29">
        <v>2084.7199999999998</v>
      </c>
      <c r="G337" s="29">
        <v>965.81</v>
      </c>
      <c r="H337" s="29">
        <v>6487.65</v>
      </c>
      <c r="I337" s="29">
        <v>307.08999999999997</v>
      </c>
      <c r="J337" s="29">
        <v>4720.3100000000004</v>
      </c>
      <c r="K337" s="29">
        <v>352.08</v>
      </c>
      <c r="L337" s="29">
        <v>4979.04</v>
      </c>
      <c r="M337" s="29">
        <v>2545.6999999999998</v>
      </c>
      <c r="N337" s="29">
        <v>1428.82</v>
      </c>
      <c r="O337" s="28"/>
      <c r="P337" s="29">
        <v>41694.42</v>
      </c>
    </row>
    <row r="338" spans="1:16" x14ac:dyDescent="0.2">
      <c r="A338" s="24" t="s">
        <v>411</v>
      </c>
      <c r="B338" s="29">
        <v>8345.84</v>
      </c>
      <c r="C338" s="29">
        <v>4723.26</v>
      </c>
      <c r="D338" s="29">
        <v>121.9</v>
      </c>
      <c r="E338" s="29">
        <v>3620.36</v>
      </c>
      <c r="F338" s="29">
        <v>2269.4899999999998</v>
      </c>
      <c r="G338" s="29">
        <v>985.3</v>
      </c>
      <c r="H338" s="29">
        <v>7369.23</v>
      </c>
      <c r="I338" s="29">
        <v>301.93</v>
      </c>
      <c r="J338" s="29">
        <v>4706.51</v>
      </c>
      <c r="K338" s="29">
        <v>369.85</v>
      </c>
      <c r="L338" s="29">
        <v>5022.87</v>
      </c>
      <c r="M338" s="29">
        <v>2404.65</v>
      </c>
      <c r="N338" s="29">
        <v>1440.79</v>
      </c>
      <c r="O338" s="28"/>
      <c r="P338" s="29">
        <v>41681.980000000003</v>
      </c>
    </row>
    <row r="339" spans="1:16" x14ac:dyDescent="0.2">
      <c r="A339" s="24" t="s">
        <v>412</v>
      </c>
      <c r="B339" s="29">
        <v>9400.17</v>
      </c>
      <c r="C339" s="29">
        <v>5416.52</v>
      </c>
      <c r="D339" s="29">
        <v>129.75</v>
      </c>
      <c r="E339" s="29">
        <v>5614.07</v>
      </c>
      <c r="F339" s="29">
        <v>2671.98</v>
      </c>
      <c r="G339" s="29">
        <v>1033.27</v>
      </c>
      <c r="H339" s="29">
        <v>8670.06</v>
      </c>
      <c r="I339" s="29">
        <v>313.29000000000002</v>
      </c>
      <c r="J339" s="29">
        <v>4683.68</v>
      </c>
      <c r="K339" s="29">
        <v>231.24</v>
      </c>
      <c r="L339" s="29">
        <v>5076.18</v>
      </c>
      <c r="M339" s="29">
        <v>2931.51</v>
      </c>
      <c r="N339" s="29">
        <v>1454.4</v>
      </c>
      <c r="O339" s="28"/>
      <c r="P339" s="29">
        <v>47626.12</v>
      </c>
    </row>
    <row r="340" spans="1:16" x14ac:dyDescent="0.2">
      <c r="A340" s="24" t="s">
        <v>413</v>
      </c>
      <c r="B340" s="29">
        <v>8082.77</v>
      </c>
      <c r="C340" s="29">
        <v>4726.9399999999996</v>
      </c>
      <c r="D340" s="29">
        <v>111.13</v>
      </c>
      <c r="E340" s="29">
        <v>5549.58</v>
      </c>
      <c r="F340" s="29">
        <v>2291.92</v>
      </c>
      <c r="G340" s="29">
        <v>885.45</v>
      </c>
      <c r="H340" s="29">
        <v>7381.17</v>
      </c>
      <c r="I340" s="29">
        <v>337.83</v>
      </c>
      <c r="J340" s="29">
        <v>5203.34</v>
      </c>
      <c r="K340" s="29">
        <v>207.02</v>
      </c>
      <c r="L340" s="29">
        <v>5149.9399999999996</v>
      </c>
      <c r="M340" s="29">
        <v>2862.8</v>
      </c>
      <c r="N340" s="29">
        <v>1484.93</v>
      </c>
      <c r="O340" s="28"/>
      <c r="P340" s="29">
        <v>44274.81</v>
      </c>
    </row>
    <row r="341" spans="1:16" x14ac:dyDescent="0.2">
      <c r="A341" s="24" t="s">
        <v>414</v>
      </c>
      <c r="B341" s="29">
        <v>8291.85</v>
      </c>
      <c r="C341" s="29">
        <v>5428.99</v>
      </c>
      <c r="D341" s="29">
        <v>120.61</v>
      </c>
      <c r="E341" s="29">
        <v>6483.54</v>
      </c>
      <c r="F341" s="29">
        <v>2251.83</v>
      </c>
      <c r="G341" s="29">
        <v>896.71</v>
      </c>
      <c r="H341" s="29">
        <v>7583.88</v>
      </c>
      <c r="I341" s="29">
        <v>354.83</v>
      </c>
      <c r="J341" s="29">
        <v>5223.0200000000004</v>
      </c>
      <c r="K341" s="29">
        <v>305.60000000000002</v>
      </c>
      <c r="L341" s="29">
        <v>5191.3999999999996</v>
      </c>
      <c r="M341" s="29">
        <v>2561.41</v>
      </c>
      <c r="N341" s="29">
        <v>1510.84</v>
      </c>
      <c r="O341" s="28"/>
      <c r="P341" s="29">
        <v>46204.49</v>
      </c>
    </row>
    <row r="342" spans="1:16" x14ac:dyDescent="0.2">
      <c r="A342" s="24" t="s">
        <v>415</v>
      </c>
      <c r="B342" s="29">
        <v>8565.1299999999992</v>
      </c>
      <c r="C342" s="29">
        <v>4876.37</v>
      </c>
      <c r="D342" s="29">
        <v>121.8</v>
      </c>
      <c r="E342" s="29">
        <v>6568.14</v>
      </c>
      <c r="F342" s="29">
        <v>2155.98</v>
      </c>
      <c r="G342" s="29">
        <v>888.98</v>
      </c>
      <c r="H342" s="29">
        <v>8179.83</v>
      </c>
      <c r="I342" s="29">
        <v>358.91</v>
      </c>
      <c r="J342" s="29">
        <v>5248.38</v>
      </c>
      <c r="K342" s="29">
        <v>358.17</v>
      </c>
      <c r="L342" s="29">
        <v>5211.42</v>
      </c>
      <c r="M342" s="29">
        <v>2473.7399999999998</v>
      </c>
      <c r="N342" s="29">
        <v>1542.35</v>
      </c>
      <c r="O342" s="28"/>
      <c r="P342" s="29">
        <v>46549.2</v>
      </c>
    </row>
    <row r="343" spans="1:16" x14ac:dyDescent="0.2">
      <c r="A343" s="24" t="s">
        <v>416</v>
      </c>
      <c r="B343" s="29">
        <v>9700.24</v>
      </c>
      <c r="C343" s="29">
        <v>4342.09</v>
      </c>
      <c r="D343" s="29">
        <v>137.88999999999999</v>
      </c>
      <c r="E343" s="29">
        <v>5444.33</v>
      </c>
      <c r="F343" s="29">
        <v>2467.06</v>
      </c>
      <c r="G343" s="29">
        <v>1030.17</v>
      </c>
      <c r="H343" s="29">
        <v>9116.4599999999991</v>
      </c>
      <c r="I343" s="29">
        <v>348.43</v>
      </c>
      <c r="J343" s="29">
        <v>5278.6</v>
      </c>
      <c r="K343" s="29">
        <v>299.26</v>
      </c>
      <c r="L343" s="29">
        <v>5213.21</v>
      </c>
      <c r="M343" s="29">
        <v>2676.09</v>
      </c>
      <c r="N343" s="29">
        <v>1575.68</v>
      </c>
      <c r="O343" s="28"/>
      <c r="P343" s="29">
        <v>47629.5</v>
      </c>
    </row>
    <row r="344" spans="1:16" x14ac:dyDescent="0.2">
      <c r="A344" s="24" t="s">
        <v>417</v>
      </c>
      <c r="B344" s="29">
        <v>8868.58</v>
      </c>
      <c r="C344" s="29">
        <v>4122.5600000000004</v>
      </c>
      <c r="D344" s="29">
        <v>123.03</v>
      </c>
      <c r="E344" s="29">
        <v>4895.6400000000003</v>
      </c>
      <c r="F344" s="29">
        <v>2345.5500000000002</v>
      </c>
      <c r="G344" s="29">
        <v>1018.37</v>
      </c>
      <c r="H344" s="29">
        <v>8679.32</v>
      </c>
      <c r="I344" s="29">
        <v>326</v>
      </c>
      <c r="J344" s="29">
        <v>5359.91</v>
      </c>
      <c r="K344" s="29">
        <v>195.92</v>
      </c>
      <c r="L344" s="29">
        <v>5239.6099999999997</v>
      </c>
      <c r="M344" s="29">
        <v>2308.14</v>
      </c>
      <c r="N344" s="29">
        <v>1615.12</v>
      </c>
      <c r="O344" s="28"/>
      <c r="P344" s="29">
        <v>45097.760000000002</v>
      </c>
    </row>
    <row r="345" spans="1:16" x14ac:dyDescent="0.2">
      <c r="A345" s="24" t="s">
        <v>418</v>
      </c>
      <c r="B345" s="29">
        <v>8817.3700000000008</v>
      </c>
      <c r="C345" s="29">
        <v>4012.65</v>
      </c>
      <c r="D345" s="29">
        <v>122.66</v>
      </c>
      <c r="E345" s="29">
        <v>6393.61</v>
      </c>
      <c r="F345" s="29">
        <v>2108.77</v>
      </c>
      <c r="G345" s="29">
        <v>1025.8800000000001</v>
      </c>
      <c r="H345" s="29">
        <v>8797.11</v>
      </c>
      <c r="I345" s="29">
        <v>308.41000000000003</v>
      </c>
      <c r="J345" s="29">
        <v>5395.77</v>
      </c>
      <c r="K345" s="29">
        <v>102.04</v>
      </c>
      <c r="L345" s="29">
        <v>5235.41</v>
      </c>
      <c r="M345" s="29">
        <v>2222.15</v>
      </c>
      <c r="N345" s="29">
        <v>1643.67</v>
      </c>
      <c r="O345" s="28"/>
      <c r="P345" s="29">
        <v>46185.51</v>
      </c>
    </row>
    <row r="346" spans="1:16" x14ac:dyDescent="0.2">
      <c r="A346" s="24" t="s">
        <v>419</v>
      </c>
      <c r="B346" s="29">
        <v>9714.5400000000009</v>
      </c>
      <c r="C346" s="29">
        <v>3773.95</v>
      </c>
      <c r="D346" s="29">
        <v>142.28</v>
      </c>
      <c r="E346" s="29">
        <v>5384.19</v>
      </c>
      <c r="F346" s="29">
        <v>2331.0500000000002</v>
      </c>
      <c r="G346" s="29">
        <v>1054.24</v>
      </c>
      <c r="H346" s="29">
        <v>9205.0300000000007</v>
      </c>
      <c r="I346" s="29">
        <v>297.39</v>
      </c>
      <c r="J346" s="29">
        <v>5427.82</v>
      </c>
      <c r="K346" s="29">
        <v>110.46</v>
      </c>
      <c r="L346" s="29">
        <v>5240.6000000000004</v>
      </c>
      <c r="M346" s="29">
        <v>2383.63</v>
      </c>
      <c r="N346" s="29">
        <v>1660.76</v>
      </c>
      <c r="O346" s="28"/>
      <c r="P346" s="29">
        <v>46725.94</v>
      </c>
    </row>
    <row r="347" spans="1:16" x14ac:dyDescent="0.2">
      <c r="A347" s="24" t="s">
        <v>420</v>
      </c>
      <c r="B347" s="29">
        <v>10326.99</v>
      </c>
      <c r="C347" s="29">
        <v>3885.82</v>
      </c>
      <c r="D347" s="29">
        <v>135.71</v>
      </c>
      <c r="E347" s="29">
        <v>5134.16</v>
      </c>
      <c r="F347" s="29">
        <v>2606.88</v>
      </c>
      <c r="G347" s="29">
        <v>1107.3499999999999</v>
      </c>
      <c r="H347" s="29">
        <v>10743.6</v>
      </c>
      <c r="I347" s="29">
        <v>293.19</v>
      </c>
      <c r="J347" s="29">
        <v>5439.31</v>
      </c>
      <c r="K347" s="29">
        <v>92.26</v>
      </c>
      <c r="L347" s="29">
        <v>5259.21</v>
      </c>
      <c r="M347" s="29">
        <v>2976.81</v>
      </c>
      <c r="N347" s="29">
        <v>1669.26</v>
      </c>
      <c r="O347" s="28"/>
      <c r="P347" s="29">
        <v>49670.559999999998</v>
      </c>
    </row>
    <row r="348" spans="1:16" x14ac:dyDescent="0.2">
      <c r="A348" s="24" t="s">
        <v>421</v>
      </c>
      <c r="B348" s="29">
        <v>9246.2999999999993</v>
      </c>
      <c r="C348" s="29">
        <v>3733</v>
      </c>
      <c r="D348" s="29">
        <v>123.35</v>
      </c>
      <c r="E348" s="29">
        <v>4307.51</v>
      </c>
      <c r="F348" s="29">
        <v>2421.46</v>
      </c>
      <c r="G348" s="29">
        <v>1004.3</v>
      </c>
      <c r="H348" s="29">
        <v>8496.2900000000009</v>
      </c>
      <c r="I348" s="29">
        <v>294.83</v>
      </c>
      <c r="J348" s="29">
        <v>5474.32</v>
      </c>
      <c r="K348" s="29">
        <v>59.29</v>
      </c>
      <c r="L348" s="29">
        <v>5337.64</v>
      </c>
      <c r="M348" s="29">
        <v>2929.88</v>
      </c>
      <c r="N348" s="29">
        <v>1664.92</v>
      </c>
      <c r="O348" s="28"/>
      <c r="P348" s="29">
        <v>45093.09</v>
      </c>
    </row>
    <row r="349" spans="1:16" x14ac:dyDescent="0.2">
      <c r="A349" s="24" t="s">
        <v>422</v>
      </c>
      <c r="B349" s="29">
        <v>9181.7199999999993</v>
      </c>
      <c r="C349" s="29">
        <v>3978.2</v>
      </c>
      <c r="D349" s="29">
        <v>133.52000000000001</v>
      </c>
      <c r="E349" s="29">
        <v>4713.8599999999997</v>
      </c>
      <c r="F349" s="29">
        <v>2238.34</v>
      </c>
      <c r="G349" s="29">
        <v>947.82</v>
      </c>
      <c r="H349" s="29">
        <v>8812.31</v>
      </c>
      <c r="I349" s="29">
        <v>297.18</v>
      </c>
      <c r="J349" s="29">
        <v>5804.45</v>
      </c>
      <c r="K349" s="29">
        <v>72.41</v>
      </c>
      <c r="L349" s="29">
        <v>5380.01</v>
      </c>
      <c r="M349" s="29">
        <v>2834.84</v>
      </c>
      <c r="N349" s="29">
        <v>1662.6</v>
      </c>
      <c r="O349" s="28"/>
      <c r="P349" s="29">
        <v>46057.26</v>
      </c>
    </row>
    <row r="350" spans="1:16" x14ac:dyDescent="0.2">
      <c r="A350" s="24" t="s">
        <v>423</v>
      </c>
      <c r="B350" s="29">
        <v>10298.120000000001</v>
      </c>
      <c r="C350" s="29">
        <v>3962.07</v>
      </c>
      <c r="D350" s="29">
        <v>145.97999999999999</v>
      </c>
      <c r="E350" s="29">
        <v>3680.16</v>
      </c>
      <c r="F350" s="29">
        <v>2314.5300000000002</v>
      </c>
      <c r="G350" s="29">
        <v>1230.53</v>
      </c>
      <c r="H350" s="29">
        <v>8493.67</v>
      </c>
      <c r="I350" s="29">
        <v>299.3</v>
      </c>
      <c r="J350" s="29">
        <v>6089.27</v>
      </c>
      <c r="K350" s="29">
        <v>57.2</v>
      </c>
      <c r="L350" s="29">
        <v>5422.09</v>
      </c>
      <c r="M350" s="29">
        <v>2590.54</v>
      </c>
      <c r="N350" s="29">
        <v>1661.41</v>
      </c>
      <c r="O350" s="28"/>
      <c r="P350" s="29">
        <v>46244.88</v>
      </c>
    </row>
    <row r="351" spans="1:16" x14ac:dyDescent="0.2">
      <c r="A351" s="24" t="s">
        <v>552</v>
      </c>
      <c r="B351" s="29">
        <v>10963.36</v>
      </c>
      <c r="C351" s="29">
        <v>4554.08</v>
      </c>
      <c r="D351" s="29">
        <v>147.29</v>
      </c>
      <c r="E351" s="29">
        <v>4227.75</v>
      </c>
      <c r="F351" s="29">
        <v>2545.77</v>
      </c>
      <c r="G351" s="29">
        <v>1236.52</v>
      </c>
      <c r="H351" s="29">
        <v>9459.5300000000007</v>
      </c>
      <c r="I351" s="29">
        <v>300.82</v>
      </c>
      <c r="J351" s="29">
        <v>6154.44</v>
      </c>
      <c r="K351" s="29">
        <v>43.2</v>
      </c>
      <c r="L351" s="29">
        <v>5462.17</v>
      </c>
      <c r="M351" s="29">
        <v>2740.78</v>
      </c>
      <c r="N351" s="29">
        <v>1662.4</v>
      </c>
      <c r="P351" s="29">
        <v>49498.11</v>
      </c>
    </row>
    <row r="352" spans="1:16" x14ac:dyDescent="0.2">
      <c r="A352" s="24" t="s">
        <v>574</v>
      </c>
      <c r="B352" s="29">
        <v>10920.38</v>
      </c>
      <c r="C352" s="29">
        <v>4656.08</v>
      </c>
      <c r="D352" s="29">
        <v>137.79</v>
      </c>
      <c r="E352" s="29">
        <v>3725.21</v>
      </c>
      <c r="F352" s="29">
        <v>2470.36</v>
      </c>
      <c r="G352" s="29">
        <v>1177.44</v>
      </c>
      <c r="H352" s="29">
        <v>8702.77</v>
      </c>
      <c r="I352" s="29">
        <v>301.92</v>
      </c>
      <c r="J352" s="29">
        <v>6099.28</v>
      </c>
      <c r="K352" s="29">
        <v>119.17</v>
      </c>
      <c r="L352" s="29">
        <v>5540.81</v>
      </c>
      <c r="M352" s="29">
        <v>2616.0100000000002</v>
      </c>
      <c r="N352" s="29">
        <v>1663.5</v>
      </c>
      <c r="P352" s="29">
        <v>48130.7</v>
      </c>
    </row>
    <row r="353" spans="1:16" x14ac:dyDescent="0.2">
      <c r="A353" s="24" t="s">
        <v>582</v>
      </c>
      <c r="B353" s="29">
        <v>10862.62</v>
      </c>
      <c r="C353" s="29">
        <v>4668.6499999999996</v>
      </c>
      <c r="D353" s="29">
        <v>145.03</v>
      </c>
      <c r="E353" s="29">
        <v>4590.76</v>
      </c>
      <c r="F353" s="29">
        <v>2363.5700000000002</v>
      </c>
      <c r="G353" s="29">
        <v>1178.67</v>
      </c>
      <c r="H353" s="29">
        <v>7693.4</v>
      </c>
      <c r="I353" s="29">
        <v>302.87</v>
      </c>
      <c r="J353" s="29">
        <v>5976.5</v>
      </c>
      <c r="K353" s="29">
        <v>82.04</v>
      </c>
      <c r="L353" s="29">
        <v>5611.82</v>
      </c>
      <c r="M353" s="29">
        <v>2621.06</v>
      </c>
      <c r="N353" s="29">
        <v>1663.6</v>
      </c>
      <c r="P353" s="29">
        <v>47760.6</v>
      </c>
    </row>
    <row r="354" spans="1:16" x14ac:dyDescent="0.2">
      <c r="A354" s="24" t="s">
        <v>583</v>
      </c>
      <c r="B354" s="29">
        <v>11312.3</v>
      </c>
      <c r="C354" s="29">
        <v>4951.95</v>
      </c>
      <c r="D354" s="29">
        <v>157.16</v>
      </c>
      <c r="E354" s="29">
        <v>4330.88</v>
      </c>
      <c r="F354" s="29">
        <v>2489.5700000000002</v>
      </c>
      <c r="G354" s="29">
        <v>1111.8900000000001</v>
      </c>
      <c r="H354" s="29">
        <v>8474.36</v>
      </c>
      <c r="I354" s="29">
        <v>303.89999999999998</v>
      </c>
      <c r="J354" s="29">
        <v>5900.74</v>
      </c>
      <c r="K354" s="29">
        <v>136.05000000000001</v>
      </c>
      <c r="L354" s="29">
        <v>5695.71</v>
      </c>
      <c r="M354" s="29">
        <v>2884.53</v>
      </c>
      <c r="N354" s="29">
        <v>1662.44</v>
      </c>
      <c r="P354" s="29">
        <v>49411.48</v>
      </c>
    </row>
    <row r="355" spans="1:16" x14ac:dyDescent="0.2">
      <c r="A355" s="24" t="s">
        <v>584</v>
      </c>
      <c r="B355" s="29">
        <v>11936.52</v>
      </c>
      <c r="C355" s="29">
        <v>5047.32</v>
      </c>
      <c r="D355" s="29">
        <v>162.74</v>
      </c>
      <c r="E355" s="29">
        <v>4684.6499999999996</v>
      </c>
      <c r="F355" s="29">
        <v>2510.6999999999998</v>
      </c>
      <c r="G355" s="29">
        <v>1237.77</v>
      </c>
      <c r="H355" s="29">
        <v>8305.93</v>
      </c>
      <c r="I355" s="29">
        <v>305.12</v>
      </c>
      <c r="J355" s="29">
        <v>5862.47</v>
      </c>
      <c r="K355" s="29">
        <v>127.96</v>
      </c>
      <c r="L355" s="29">
        <v>5961.34</v>
      </c>
      <c r="M355" s="29">
        <v>3045.2</v>
      </c>
      <c r="N355" s="29">
        <v>1661.28</v>
      </c>
      <c r="P355" s="29">
        <v>50849.01</v>
      </c>
    </row>
    <row r="356" spans="1:16" x14ac:dyDescent="0.2">
      <c r="A356" s="24" t="s">
        <v>588</v>
      </c>
      <c r="B356" s="29">
        <v>11049.02</v>
      </c>
      <c r="C356" s="29">
        <v>4367.58</v>
      </c>
      <c r="D356" s="29">
        <v>148.49</v>
      </c>
      <c r="E356" s="29">
        <v>3694.64</v>
      </c>
      <c r="F356" s="29">
        <v>2486.5700000000002</v>
      </c>
      <c r="G356" s="29">
        <v>1302.4100000000001</v>
      </c>
      <c r="H356" s="29">
        <v>6605.18</v>
      </c>
      <c r="I356" s="29">
        <v>306.51</v>
      </c>
      <c r="J356" s="29">
        <v>5944.35</v>
      </c>
      <c r="K356" s="29">
        <v>24.25</v>
      </c>
      <c r="L356" s="29">
        <v>5895.04</v>
      </c>
      <c r="M356" s="29">
        <v>2966.88</v>
      </c>
      <c r="N356" s="29">
        <v>1660.23</v>
      </c>
      <c r="P356" s="29">
        <v>46451.15</v>
      </c>
    </row>
  </sheetData>
  <phoneticPr fontId="11" type="noConversion"/>
  <hyperlinks>
    <hyperlink ref="A1" location="Contents!A1" display="Return to contents"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357"/>
  <sheetViews>
    <sheetView workbookViewId="0">
      <pane xSplit="1" ySplit="4" topLeftCell="B341" activePane="bottomRight" state="frozen"/>
      <selection pane="topRight" activeCell="B1" sqref="B1"/>
      <selection pane="bottomLeft" activeCell="A5" sqref="A5"/>
      <selection pane="bottomRight" activeCell="A358" sqref="A358"/>
    </sheetView>
  </sheetViews>
  <sheetFormatPr defaultColWidth="9.140625" defaultRowHeight="12.75" x14ac:dyDescent="0.2"/>
  <cols>
    <col min="1" max="1" width="16.5703125" style="1" customWidth="1"/>
    <col min="2" max="2" width="9.140625" style="1"/>
    <col min="3" max="3" width="1.85546875" style="1" customWidth="1"/>
    <col min="4" max="22" width="9.140625" style="1"/>
    <col min="23" max="23" width="1.85546875" style="1" customWidth="1"/>
    <col min="24" max="85" width="11.85546875" style="1" customWidth="1"/>
    <col min="86" max="16384" width="9.140625" style="1"/>
  </cols>
  <sheetData>
    <row r="1" spans="1:85" x14ac:dyDescent="0.2">
      <c r="A1" s="5" t="s">
        <v>0</v>
      </c>
    </row>
    <row r="2" spans="1:85" ht="102" x14ac:dyDescent="0.2">
      <c r="A2" s="22" t="s">
        <v>453</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2">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2">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2">
      <c r="A5" s="24">
        <v>1950</v>
      </c>
      <c r="B5" s="25">
        <f t="shared" ref="B5:B36" ca="1" si="0">GEOMEAN(OFFSET(B$77,$W5,0,4,1))</f>
        <v>5.0337060667213525</v>
      </c>
      <c r="C5" s="25"/>
      <c r="D5" s="25">
        <f t="shared" ref="D5:Q5" ca="1" si="1">GEOMEAN(OFFSET(D$77,$W5,0,4,1))</f>
        <v>4.8033943309625311</v>
      </c>
      <c r="E5" s="25">
        <f t="shared" ca="1" si="1"/>
        <v>5.3294068212301848</v>
      </c>
      <c r="F5" s="25">
        <f t="shared" ca="1" si="1"/>
        <v>4.7439676255671417</v>
      </c>
      <c r="G5" s="25">
        <f t="shared" ca="1" si="1"/>
        <v>5.3611434123037069</v>
      </c>
      <c r="H5" s="25">
        <f t="shared" ca="1" si="1"/>
        <v>4.9457258469175569</v>
      </c>
      <c r="I5" s="25">
        <f t="shared" ca="1" si="1"/>
        <v>5.1483486042981843</v>
      </c>
      <c r="J5" s="25">
        <f t="shared" ca="1" si="1"/>
        <v>5.2710816951603636</v>
      </c>
      <c r="K5" s="25">
        <f t="shared" ca="1" si="1"/>
        <v>5.0708651801928699</v>
      </c>
      <c r="L5" s="25">
        <f t="shared" ca="1" si="1"/>
        <v>5.4491196472735659</v>
      </c>
      <c r="M5" s="25">
        <f t="shared" ca="1" si="1"/>
        <v>6.2438612758115077</v>
      </c>
      <c r="N5" s="25">
        <f t="shared" ca="1" si="1"/>
        <v>5.2785962166683067</v>
      </c>
      <c r="O5" s="25">
        <f t="shared" ca="1" si="1"/>
        <v>4.3187009899424007</v>
      </c>
      <c r="P5" s="25">
        <f t="shared" ca="1" si="1"/>
        <v>5.4706913862807793</v>
      </c>
      <c r="Q5" s="25">
        <f t="shared" ca="1" si="1"/>
        <v>5.8732221563075475</v>
      </c>
      <c r="R5" s="25"/>
      <c r="S5" s="25"/>
      <c r="T5" s="25"/>
      <c r="U5" s="25">
        <f t="shared" ref="U5:V24" ca="1" si="2">GEOMEAN(OFFSET(U$77,$W5,0,4,1))</f>
        <v>5.0711016700110587</v>
      </c>
      <c r="V5" s="25">
        <f t="shared" ca="1" si="2"/>
        <v>7.6300428227234276</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2">
      <c r="A6" s="24">
        <v>1951</v>
      </c>
      <c r="B6" s="25">
        <f t="shared" ca="1" si="0"/>
        <v>5.640999869059427</v>
      </c>
      <c r="C6" s="25"/>
      <c r="D6" s="25">
        <f t="shared" ref="D6:Q15" ca="1" si="3">GEOMEAN(OFFSET(D$77,$W6,0,4,1))</f>
        <v>5.3984546994603706</v>
      </c>
      <c r="E6" s="25">
        <f t="shared" ca="1" si="3"/>
        <v>5.7794716787410083</v>
      </c>
      <c r="F6" s="25">
        <f t="shared" ca="1" si="3"/>
        <v>5.2864197870496721</v>
      </c>
      <c r="G6" s="25">
        <f t="shared" ca="1" si="3"/>
        <v>5.9241963439822625</v>
      </c>
      <c r="H6" s="25">
        <f t="shared" ca="1" si="3"/>
        <v>5.7203921298855356</v>
      </c>
      <c r="I6" s="25">
        <f t="shared" ca="1" si="3"/>
        <v>5.8666089353917394</v>
      </c>
      <c r="J6" s="25">
        <f t="shared" ca="1" si="3"/>
        <v>5.9847500302809884</v>
      </c>
      <c r="K6" s="25">
        <f t="shared" ca="1" si="3"/>
        <v>5.7609083389781262</v>
      </c>
      <c r="L6" s="25">
        <f t="shared" ca="1" si="3"/>
        <v>6.0433226646116589</v>
      </c>
      <c r="M6" s="25">
        <f t="shared" ca="1" si="3"/>
        <v>6.8439576271905995</v>
      </c>
      <c r="N6" s="25">
        <f t="shared" ca="1" si="3"/>
        <v>6.0052119804368473</v>
      </c>
      <c r="O6" s="25">
        <f t="shared" ca="1" si="3"/>
        <v>4.9680668136094654</v>
      </c>
      <c r="P6" s="25">
        <f t="shared" ca="1" si="3"/>
        <v>6.2566924499548771</v>
      </c>
      <c r="Q6" s="25">
        <f t="shared" ca="1" si="3"/>
        <v>6.6889617356778164</v>
      </c>
      <c r="R6" s="25"/>
      <c r="S6" s="25"/>
      <c r="T6" s="25"/>
      <c r="U6" s="25">
        <f t="shared" ca="1" si="2"/>
        <v>5.7628377789891232</v>
      </c>
      <c r="V6" s="25">
        <f t="shared" ca="1" si="2"/>
        <v>8.6851120667347477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2">
      <c r="A7" s="24">
        <v>1952</v>
      </c>
      <c r="B7" s="25">
        <f t="shared" ca="1" si="0"/>
        <v>6.1795242665104633</v>
      </c>
      <c r="C7" s="25"/>
      <c r="D7" s="25">
        <f t="shared" ca="1" si="3"/>
        <v>5.9916634248000982</v>
      </c>
      <c r="E7" s="25">
        <f t="shared" ca="1" si="3"/>
        <v>6.3962226671371418</v>
      </c>
      <c r="F7" s="25">
        <f t="shared" ca="1" si="3"/>
        <v>5.7968960750703307</v>
      </c>
      <c r="G7" s="25">
        <f t="shared" ca="1" si="3"/>
        <v>6.4790898132135393</v>
      </c>
      <c r="H7" s="25">
        <f t="shared" ca="1" si="3"/>
        <v>6.1549572985798351</v>
      </c>
      <c r="I7" s="25">
        <f t="shared" ca="1" si="3"/>
        <v>6.482056205592853</v>
      </c>
      <c r="J7" s="25">
        <f t="shared" ca="1" si="3"/>
        <v>6.5920861851163455</v>
      </c>
      <c r="K7" s="25">
        <f t="shared" ca="1" si="3"/>
        <v>6.2772182220080772</v>
      </c>
      <c r="L7" s="25">
        <f t="shared" ca="1" si="3"/>
        <v>6.6344672098981681</v>
      </c>
      <c r="M7" s="25">
        <f t="shared" ca="1" si="3"/>
        <v>7.4841186530156483</v>
      </c>
      <c r="N7" s="25">
        <f t="shared" ca="1" si="3"/>
        <v>6.5472875578279286</v>
      </c>
      <c r="O7" s="25">
        <f t="shared" ca="1" si="3"/>
        <v>5.3874239775496955</v>
      </c>
      <c r="P7" s="25">
        <f t="shared" ca="1" si="3"/>
        <v>6.8971267502337357</v>
      </c>
      <c r="Q7" s="25">
        <f t="shared" ca="1" si="3"/>
        <v>7.377089626595045</v>
      </c>
      <c r="R7" s="25"/>
      <c r="S7" s="25"/>
      <c r="T7" s="25"/>
      <c r="U7" s="25">
        <f t="shared" ca="1" si="2"/>
        <v>6.3022552054637719</v>
      </c>
      <c r="V7" s="25">
        <f t="shared" ca="1" si="2"/>
        <v>8.8667622327717002</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2">
      <c r="A8" s="24">
        <v>1953</v>
      </c>
      <c r="B8" s="25">
        <f t="shared" ca="1" si="0"/>
        <v>6.19746626722445</v>
      </c>
      <c r="C8" s="25"/>
      <c r="D8" s="25">
        <f t="shared" ca="1" si="3"/>
        <v>6.0274238330731453</v>
      </c>
      <c r="E8" s="25">
        <f t="shared" ca="1" si="3"/>
        <v>6.5449980901448699</v>
      </c>
      <c r="F8" s="25">
        <f t="shared" ca="1" si="3"/>
        <v>5.8499871940554016</v>
      </c>
      <c r="G8" s="25">
        <f t="shared" ca="1" si="3"/>
        <v>6.6274458706070627</v>
      </c>
      <c r="H8" s="25">
        <f t="shared" ca="1" si="3"/>
        <v>6.022266413290053</v>
      </c>
      <c r="I8" s="25">
        <f t="shared" ca="1" si="3"/>
        <v>6.3698553006745575</v>
      </c>
      <c r="J8" s="25">
        <f t="shared" ca="1" si="3"/>
        <v>6.5098390821981678</v>
      </c>
      <c r="K8" s="25">
        <f t="shared" ca="1" si="3"/>
        <v>6.2473986137344983</v>
      </c>
      <c r="L8" s="25">
        <f t="shared" ca="1" si="3"/>
        <v>6.5898143138838119</v>
      </c>
      <c r="M8" s="25">
        <f t="shared" ca="1" si="3"/>
        <v>7.5924823259401419</v>
      </c>
      <c r="N8" s="25">
        <f t="shared" ca="1" si="3"/>
        <v>6.4021714829410037</v>
      </c>
      <c r="O8" s="25">
        <f t="shared" ca="1" si="3"/>
        <v>5.2096411001007743</v>
      </c>
      <c r="P8" s="25">
        <f t="shared" ca="1" si="3"/>
        <v>6.802293154337006</v>
      </c>
      <c r="Q8" s="25">
        <f t="shared" ca="1" si="3"/>
        <v>7.287300239038462</v>
      </c>
      <c r="R8" s="25"/>
      <c r="S8" s="25"/>
      <c r="T8" s="25"/>
      <c r="U8" s="25">
        <f t="shared" ca="1" si="2"/>
        <v>6.2022731802300184</v>
      </c>
      <c r="V8" s="25">
        <f t="shared" ca="1" si="2"/>
        <v>8.9254880627604987</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2">
      <c r="A9" s="24">
        <v>1954</v>
      </c>
      <c r="B9" s="25">
        <f t="shared" ca="1" si="0"/>
        <v>6.2446230533014226</v>
      </c>
      <c r="C9" s="25"/>
      <c r="D9" s="25">
        <f t="shared" ca="1" si="3"/>
        <v>6.0048153954449557</v>
      </c>
      <c r="E9" s="25">
        <f t="shared" ca="1" si="3"/>
        <v>6.5648310916042369</v>
      </c>
      <c r="F9" s="25">
        <f t="shared" ca="1" si="3"/>
        <v>5.8896491068880437</v>
      </c>
      <c r="G9" s="25">
        <f t="shared" ca="1" si="3"/>
        <v>6.7669318821721962</v>
      </c>
      <c r="H9" s="25">
        <f t="shared" ca="1" si="3"/>
        <v>6.0221508164844559</v>
      </c>
      <c r="I9" s="25">
        <f t="shared" ca="1" si="3"/>
        <v>6.3970190592506082</v>
      </c>
      <c r="J9" s="25">
        <f t="shared" ca="1" si="3"/>
        <v>6.5321093698271788</v>
      </c>
      <c r="K9" s="25">
        <f t="shared" ca="1" si="3"/>
        <v>6.2920315938288338</v>
      </c>
      <c r="L9" s="25">
        <f t="shared" ca="1" si="3"/>
        <v>6.5348303187150956</v>
      </c>
      <c r="M9" s="25">
        <f t="shared" ca="1" si="3"/>
        <v>7.7519358655124799</v>
      </c>
      <c r="N9" s="25">
        <f t="shared" ca="1" si="3"/>
        <v>6.379675958984218</v>
      </c>
      <c r="O9" s="25">
        <f t="shared" ca="1" si="3"/>
        <v>5.2096035107397975</v>
      </c>
      <c r="P9" s="25">
        <f t="shared" ca="1" si="3"/>
        <v>6.7223468544592082</v>
      </c>
      <c r="Q9" s="25">
        <f t="shared" ca="1" si="3"/>
        <v>7.3120252444998393</v>
      </c>
      <c r="R9" s="25"/>
      <c r="S9" s="25"/>
      <c r="T9" s="25"/>
      <c r="U9" s="25">
        <f t="shared" ca="1" si="2"/>
        <v>6.2046206319585835</v>
      </c>
      <c r="V9" s="25">
        <f t="shared" ca="1" si="2"/>
        <v>8.505697719098178</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2">
      <c r="A10" s="24">
        <v>1955</v>
      </c>
      <c r="B10" s="25">
        <f t="shared" ca="1" si="0"/>
        <v>6.6284064621978249</v>
      </c>
      <c r="C10" s="25"/>
      <c r="D10" s="25">
        <f t="shared" ca="1" si="3"/>
        <v>6.3013619741417877</v>
      </c>
      <c r="E10" s="25">
        <f t="shared" ca="1" si="3"/>
        <v>6.8612451268734196</v>
      </c>
      <c r="F10" s="25">
        <f t="shared" ca="1" si="3"/>
        <v>6.2459844078348628</v>
      </c>
      <c r="G10" s="25">
        <f t="shared" ca="1" si="3"/>
        <v>7.1536123826200413</v>
      </c>
      <c r="H10" s="25">
        <f t="shared" ca="1" si="3"/>
        <v>6.3790935078904605</v>
      </c>
      <c r="I10" s="25">
        <f t="shared" ca="1" si="3"/>
        <v>6.7608115160314401</v>
      </c>
      <c r="J10" s="25">
        <f t="shared" ca="1" si="3"/>
        <v>6.9284754023225732</v>
      </c>
      <c r="K10" s="25">
        <f t="shared" ca="1" si="3"/>
        <v>6.7310008802364436</v>
      </c>
      <c r="L10" s="25">
        <f t="shared" ca="1" si="3"/>
        <v>6.8363327280750985</v>
      </c>
      <c r="M10" s="25">
        <f t="shared" ca="1" si="3"/>
        <v>8.2007150018763841</v>
      </c>
      <c r="N10" s="25">
        <f t="shared" ca="1" si="3"/>
        <v>6.761144496624282</v>
      </c>
      <c r="O10" s="25">
        <f t="shared" ca="1" si="3"/>
        <v>5.5637845230768388</v>
      </c>
      <c r="P10" s="25">
        <f t="shared" ca="1" si="3"/>
        <v>9.3274717762053889</v>
      </c>
      <c r="Q10" s="25">
        <f t="shared" ca="1" si="3"/>
        <v>7.7608535139721626</v>
      </c>
      <c r="R10" s="25"/>
      <c r="S10" s="25"/>
      <c r="T10" s="25"/>
      <c r="U10" s="25">
        <f t="shared" ca="1" si="2"/>
        <v>6.593542099076485</v>
      </c>
      <c r="V10" s="25">
        <f t="shared" ca="1" si="2"/>
        <v>9.2889519059746366</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2">
      <c r="A11" s="24">
        <v>1956</v>
      </c>
      <c r="B11" s="25">
        <f t="shared" ca="1" si="0"/>
        <v>7.0617335336627081</v>
      </c>
      <c r="C11" s="25"/>
      <c r="D11" s="25">
        <f t="shared" ca="1" si="3"/>
        <v>6.6621226462834331</v>
      </c>
      <c r="E11" s="25">
        <f t="shared" ca="1" si="3"/>
        <v>7.3339688190628349</v>
      </c>
      <c r="F11" s="25">
        <f t="shared" ca="1" si="3"/>
        <v>6.6690628184032184</v>
      </c>
      <c r="G11" s="25">
        <f t="shared" ca="1" si="3"/>
        <v>7.6013745339780021</v>
      </c>
      <c r="H11" s="25">
        <f t="shared" ca="1" si="3"/>
        <v>6.6721724004206289</v>
      </c>
      <c r="I11" s="25">
        <f t="shared" ca="1" si="3"/>
        <v>7.1819158682693747</v>
      </c>
      <c r="J11" s="25">
        <f t="shared" ca="1" si="3"/>
        <v>7.346983555461545</v>
      </c>
      <c r="K11" s="25">
        <f t="shared" ca="1" si="3"/>
        <v>7.1544385276469376</v>
      </c>
      <c r="L11" s="25">
        <f t="shared" ca="1" si="3"/>
        <v>7.1921849494101409</v>
      </c>
      <c r="M11" s="25">
        <f t="shared" ca="1" si="3"/>
        <v>8.7736010363740178</v>
      </c>
      <c r="N11" s="25">
        <f t="shared" ca="1" si="3"/>
        <v>7.1297643292911612</v>
      </c>
      <c r="O11" s="25">
        <f t="shared" ca="1" si="3"/>
        <v>5.8623700512527606</v>
      </c>
      <c r="P11" s="25">
        <f t="shared" ca="1" si="3"/>
        <v>11.392902323661215</v>
      </c>
      <c r="Q11" s="25">
        <f t="shared" ca="1" si="3"/>
        <v>8.2120838217671075</v>
      </c>
      <c r="R11" s="25"/>
      <c r="S11" s="25"/>
      <c r="T11" s="25"/>
      <c r="U11" s="25">
        <f t="shared" ca="1" si="2"/>
        <v>6.9846606476236017</v>
      </c>
      <c r="V11" s="25">
        <f t="shared" ca="1" si="2"/>
        <v>9.4085223184431968</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2">
      <c r="A12" s="24">
        <v>1957</v>
      </c>
      <c r="B12" s="25">
        <f t="shared" ca="1" si="0"/>
        <v>7.3445830227079512</v>
      </c>
      <c r="C12" s="25"/>
      <c r="D12" s="25">
        <f t="shared" ca="1" si="3"/>
        <v>6.8147639178858173</v>
      </c>
      <c r="E12" s="25">
        <f t="shared" ca="1" si="3"/>
        <v>7.6446422918520094</v>
      </c>
      <c r="F12" s="25">
        <f t="shared" ca="1" si="3"/>
        <v>6.9869408018147938</v>
      </c>
      <c r="G12" s="25">
        <f t="shared" ca="1" si="3"/>
        <v>7.9594974512675751</v>
      </c>
      <c r="H12" s="25">
        <f t="shared" ca="1" si="3"/>
        <v>6.8897351124946615</v>
      </c>
      <c r="I12" s="25">
        <f t="shared" ca="1" si="3"/>
        <v>7.3446554131029389</v>
      </c>
      <c r="J12" s="25">
        <f t="shared" ca="1" si="3"/>
        <v>7.5397913272261219</v>
      </c>
      <c r="K12" s="25">
        <f t="shared" ca="1" si="3"/>
        <v>7.3972622891722928</v>
      </c>
      <c r="L12" s="25">
        <f t="shared" ca="1" si="3"/>
        <v>7.3148992763939722</v>
      </c>
      <c r="M12" s="25">
        <f t="shared" ca="1" si="3"/>
        <v>9.2019118810873852</v>
      </c>
      <c r="N12" s="25">
        <f t="shared" ca="1" si="3"/>
        <v>7.2249153959986812</v>
      </c>
      <c r="O12" s="25">
        <f t="shared" ca="1" si="3"/>
        <v>5.9199199758929373</v>
      </c>
      <c r="P12" s="25">
        <f t="shared" ca="1" si="3"/>
        <v>12.82084216188179</v>
      </c>
      <c r="Q12" s="25">
        <f t="shared" ca="1" si="3"/>
        <v>8.3922876855073287</v>
      </c>
      <c r="R12" s="25"/>
      <c r="S12" s="25"/>
      <c r="T12" s="25"/>
      <c r="U12" s="25">
        <f t="shared" ca="1" si="2"/>
        <v>7.1273341077831072</v>
      </c>
      <c r="V12" s="25">
        <f t="shared" ca="1" si="2"/>
        <v>9.8318826916040312</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2">
      <c r="A13" s="24">
        <v>1958</v>
      </c>
      <c r="B13" s="25">
        <f t="shared" ca="1" si="0"/>
        <v>7.5074820762114909</v>
      </c>
      <c r="C13" s="25"/>
      <c r="D13" s="25">
        <f t="shared" ca="1" si="3"/>
        <v>6.9749694721565909</v>
      </c>
      <c r="E13" s="25">
        <f t="shared" ca="1" si="3"/>
        <v>7.7849951789138556</v>
      </c>
      <c r="F13" s="25">
        <f t="shared" ca="1" si="3"/>
        <v>7.1499754950082588</v>
      </c>
      <c r="G13" s="25">
        <f t="shared" ca="1" si="3"/>
        <v>8.1024864939095309</v>
      </c>
      <c r="H13" s="25">
        <f t="shared" ca="1" si="3"/>
        <v>6.9623545487480083</v>
      </c>
      <c r="I13" s="25">
        <f t="shared" ca="1" si="3"/>
        <v>7.5323857025538299</v>
      </c>
      <c r="J13" s="25">
        <f t="shared" ca="1" si="3"/>
        <v>7.6974466978939615</v>
      </c>
      <c r="K13" s="25">
        <f t="shared" ca="1" si="3"/>
        <v>7.554965219556264</v>
      </c>
      <c r="L13" s="25">
        <f t="shared" ca="1" si="3"/>
        <v>7.399983108074947</v>
      </c>
      <c r="M13" s="25">
        <f t="shared" ca="1" si="3"/>
        <v>9.4224405522762726</v>
      </c>
      <c r="N13" s="25">
        <f t="shared" ca="1" si="3"/>
        <v>7.3349812402662993</v>
      </c>
      <c r="O13" s="25">
        <f t="shared" ca="1" si="3"/>
        <v>6.0399793045747785</v>
      </c>
      <c r="P13" s="25">
        <f t="shared" ca="1" si="3"/>
        <v>13.442326702549432</v>
      </c>
      <c r="Q13" s="25">
        <f t="shared" ca="1" si="3"/>
        <v>8.5574696453511319</v>
      </c>
      <c r="R13" s="25"/>
      <c r="S13" s="25"/>
      <c r="T13" s="25"/>
      <c r="U13" s="25">
        <f t="shared" ca="1" si="2"/>
        <v>7.2699758999726836</v>
      </c>
      <c r="V13" s="25">
        <f t="shared" ca="1" si="2"/>
        <v>9.5894348147192758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2">
      <c r="A14" s="24">
        <v>1959</v>
      </c>
      <c r="B14" s="25">
        <f t="shared" ca="1" si="0"/>
        <v>7.4724887113831615</v>
      </c>
      <c r="C14" s="25"/>
      <c r="D14" s="25">
        <f t="shared" ca="1" si="3"/>
        <v>6.8598872471381309</v>
      </c>
      <c r="E14" s="25">
        <f t="shared" ca="1" si="3"/>
        <v>7.7274858538195685</v>
      </c>
      <c r="F14" s="25">
        <f t="shared" ca="1" si="3"/>
        <v>7.1149491692194671</v>
      </c>
      <c r="G14" s="25">
        <f t="shared" ca="1" si="3"/>
        <v>8.0749706225708184</v>
      </c>
      <c r="H14" s="25">
        <f t="shared" ca="1" si="3"/>
        <v>6.7549169458544771</v>
      </c>
      <c r="I14" s="25">
        <f t="shared" ca="1" si="3"/>
        <v>7.4424685788439016</v>
      </c>
      <c r="J14" s="25">
        <f t="shared" ca="1" si="3"/>
        <v>7.6549820506351276</v>
      </c>
      <c r="K14" s="25">
        <f t="shared" ca="1" si="3"/>
        <v>7.5674987606035922</v>
      </c>
      <c r="L14" s="25">
        <f t="shared" ca="1" si="3"/>
        <v>7.2523815666377471</v>
      </c>
      <c r="M14" s="25">
        <f t="shared" ca="1" si="3"/>
        <v>9.4249880748924237</v>
      </c>
      <c r="N14" s="25">
        <f t="shared" ca="1" si="3"/>
        <v>7.2374504254865863</v>
      </c>
      <c r="O14" s="25">
        <f t="shared" ca="1" si="3"/>
        <v>5.9173508259239789</v>
      </c>
      <c r="P14" s="25">
        <f t="shared" ca="1" si="3"/>
        <v>13.856836641963557</v>
      </c>
      <c r="Q14" s="25">
        <f t="shared" ca="1" si="3"/>
        <v>8.4549512818802697</v>
      </c>
      <c r="R14" s="25"/>
      <c r="S14" s="25"/>
      <c r="T14" s="25"/>
      <c r="U14" s="25">
        <f t="shared" ca="1" si="2"/>
        <v>7.172432567213221</v>
      </c>
      <c r="V14" s="25">
        <f t="shared" ca="1" si="2"/>
        <v>9.7263667000327985</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2">
      <c r="A15" s="24">
        <v>1960</v>
      </c>
      <c r="B15" s="25">
        <f t="shared" ca="1" si="0"/>
        <v>7.5970523956528808</v>
      </c>
      <c r="C15" s="25"/>
      <c r="D15" s="25">
        <f t="shared" ca="1" si="3"/>
        <v>6.8323635934200375</v>
      </c>
      <c r="E15" s="25">
        <f t="shared" ca="1" si="3"/>
        <v>7.8444142028898245</v>
      </c>
      <c r="F15" s="25">
        <f t="shared" ca="1" si="3"/>
        <v>7.2869061648286628</v>
      </c>
      <c r="G15" s="25">
        <f t="shared" ca="1" si="3"/>
        <v>8.2417786255768331</v>
      </c>
      <c r="H15" s="25">
        <f t="shared" ca="1" si="3"/>
        <v>6.8995035843527965</v>
      </c>
      <c r="I15" s="25">
        <f t="shared" ca="1" si="3"/>
        <v>7.4646609385953315</v>
      </c>
      <c r="J15" s="25">
        <f t="shared" ca="1" si="3"/>
        <v>7.6946938790676223</v>
      </c>
      <c r="K15" s="25">
        <f t="shared" ca="1" si="3"/>
        <v>7.6523160968225623</v>
      </c>
      <c r="L15" s="25">
        <f t="shared" ca="1" si="3"/>
        <v>7.2298550742072329</v>
      </c>
      <c r="M15" s="25">
        <f t="shared" ca="1" si="3"/>
        <v>9.5819214726217723</v>
      </c>
      <c r="N15" s="25">
        <f t="shared" ca="1" si="3"/>
        <v>7.2797429535906426</v>
      </c>
      <c r="O15" s="25">
        <f t="shared" ca="1" si="3"/>
        <v>5.9222922505434683</v>
      </c>
      <c r="P15" s="25">
        <f t="shared" ca="1" si="3"/>
        <v>14.234521926217036</v>
      </c>
      <c r="Q15" s="25">
        <f t="shared" ca="1" si="3"/>
        <v>8.4921525776730888</v>
      </c>
      <c r="R15" s="25"/>
      <c r="S15" s="25"/>
      <c r="T15" s="25"/>
      <c r="U15" s="25">
        <f t="shared" ca="1" si="2"/>
        <v>7.1972458224354554</v>
      </c>
      <c r="V15" s="25">
        <f t="shared" ca="1" si="2"/>
        <v>9.4260882906503927</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2">
      <c r="A16" s="24">
        <v>1961</v>
      </c>
      <c r="B16" s="25">
        <f t="shared" ca="1" si="0"/>
        <v>7.8846524373717868</v>
      </c>
      <c r="C16" s="25"/>
      <c r="D16" s="25">
        <f t="shared" ref="D16:Q25" ca="1" si="5">GEOMEAN(OFFSET(D$77,$W16,0,4,1))</f>
        <v>7.0470271078595301</v>
      </c>
      <c r="E16" s="25">
        <f t="shared" ca="1" si="5"/>
        <v>8.1797182767585106</v>
      </c>
      <c r="F16" s="25">
        <f t="shared" ca="1" si="5"/>
        <v>7.5696400059281661</v>
      </c>
      <c r="G16" s="25">
        <f t="shared" ca="1" si="5"/>
        <v>8.6019954037206947</v>
      </c>
      <c r="H16" s="25">
        <f t="shared" ca="1" si="5"/>
        <v>7.1174318433257264</v>
      </c>
      <c r="I16" s="25">
        <f t="shared" ca="1" si="5"/>
        <v>7.7343131251078194</v>
      </c>
      <c r="J16" s="25">
        <f t="shared" ca="1" si="5"/>
        <v>8.0094933468836036</v>
      </c>
      <c r="K16" s="25">
        <f t="shared" ca="1" si="5"/>
        <v>7.8648711332922838</v>
      </c>
      <c r="L16" s="25">
        <f t="shared" ca="1" si="5"/>
        <v>7.4546961742233027</v>
      </c>
      <c r="M16" s="25">
        <f t="shared" ca="1" si="5"/>
        <v>9.9893683209366131</v>
      </c>
      <c r="N16" s="25">
        <f t="shared" ca="1" si="5"/>
        <v>7.5321663055225159</v>
      </c>
      <c r="O16" s="25">
        <f t="shared" ca="1" si="5"/>
        <v>6.1572096232665627</v>
      </c>
      <c r="P16" s="25">
        <f t="shared" ca="1" si="5"/>
        <v>14.674603464211881</v>
      </c>
      <c r="Q16" s="25">
        <f t="shared" ca="1" si="5"/>
        <v>8.8095394422768241</v>
      </c>
      <c r="R16" s="25"/>
      <c r="S16" s="25"/>
      <c r="T16" s="25"/>
      <c r="U16" s="25">
        <f t="shared" ca="1" si="2"/>
        <v>7.4621631699672388</v>
      </c>
      <c r="V16" s="25">
        <f t="shared" ca="1" si="2"/>
        <v>10.002075230223552</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2">
      <c r="A17" s="24">
        <v>1962</v>
      </c>
      <c r="B17" s="25">
        <f t="shared" ca="1" si="0"/>
        <v>8.0622389700610881</v>
      </c>
      <c r="C17" s="25"/>
      <c r="D17" s="25">
        <f t="shared" ca="1" si="5"/>
        <v>7.2797493039697869</v>
      </c>
      <c r="E17" s="25">
        <f t="shared" ca="1" si="5"/>
        <v>8.2848781962190188</v>
      </c>
      <c r="F17" s="25">
        <f t="shared" ca="1" si="5"/>
        <v>7.7621069022778091</v>
      </c>
      <c r="G17" s="25">
        <f t="shared" ca="1" si="5"/>
        <v>8.7822603253076466</v>
      </c>
      <c r="H17" s="25">
        <f t="shared" ca="1" si="5"/>
        <v>7.2594238584926565</v>
      </c>
      <c r="I17" s="25">
        <f t="shared" ca="1" si="5"/>
        <v>7.9646942184612151</v>
      </c>
      <c r="J17" s="25">
        <f t="shared" ca="1" si="5"/>
        <v>8.204837152727066</v>
      </c>
      <c r="K17" s="25">
        <f t="shared" ca="1" si="5"/>
        <v>7.9549670333178204</v>
      </c>
      <c r="L17" s="25">
        <f t="shared" ca="1" si="5"/>
        <v>7.6048669995004685</v>
      </c>
      <c r="M17" s="25">
        <f t="shared" ca="1" si="5"/>
        <v>10.27942981155487</v>
      </c>
      <c r="N17" s="25">
        <f t="shared" ca="1" si="5"/>
        <v>7.7769435258314799</v>
      </c>
      <c r="O17" s="25">
        <f t="shared" ca="1" si="5"/>
        <v>6.334683122627542</v>
      </c>
      <c r="P17" s="25">
        <f t="shared" ca="1" si="5"/>
        <v>14.959794558097377</v>
      </c>
      <c r="Q17" s="25">
        <f t="shared" ca="1" si="5"/>
        <v>9.0123022724409605</v>
      </c>
      <c r="R17" s="25"/>
      <c r="S17" s="25"/>
      <c r="T17" s="25"/>
      <c r="U17" s="25">
        <f t="shared" ca="1" si="2"/>
        <v>7.6323156156200431</v>
      </c>
      <c r="V17" s="25">
        <f t="shared" ca="1" si="2"/>
        <v>9.8643972037805394</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2">
      <c r="A18" s="24">
        <v>1963</v>
      </c>
      <c r="B18" s="25">
        <f t="shared" ca="1" si="0"/>
        <v>8.314631671117457</v>
      </c>
      <c r="C18" s="25"/>
      <c r="D18" s="25">
        <f t="shared" ca="1" si="5"/>
        <v>7.3098733465891232</v>
      </c>
      <c r="E18" s="25">
        <f t="shared" ca="1" si="5"/>
        <v>8.517108692937553</v>
      </c>
      <c r="F18" s="25">
        <f t="shared" ca="1" si="5"/>
        <v>8.0246183593720541</v>
      </c>
      <c r="G18" s="25">
        <f t="shared" ca="1" si="5"/>
        <v>9.0741625368847352</v>
      </c>
      <c r="H18" s="25">
        <f t="shared" ca="1" si="5"/>
        <v>7.6818323943519502</v>
      </c>
      <c r="I18" s="25">
        <f t="shared" ca="1" si="5"/>
        <v>8.1695322151565666</v>
      </c>
      <c r="J18" s="25">
        <f t="shared" ca="1" si="5"/>
        <v>8.4171663859959427</v>
      </c>
      <c r="K18" s="25">
        <f t="shared" ca="1" si="5"/>
        <v>8.0649302534971348</v>
      </c>
      <c r="L18" s="25">
        <f t="shared" ca="1" si="5"/>
        <v>7.8047098137698319</v>
      </c>
      <c r="M18" s="25">
        <f t="shared" ca="1" si="5"/>
        <v>10.736406631518923</v>
      </c>
      <c r="N18" s="25">
        <f t="shared" ca="1" si="5"/>
        <v>8.141835267221003</v>
      </c>
      <c r="O18" s="25">
        <f t="shared" ca="1" si="5"/>
        <v>6.6295356042638405</v>
      </c>
      <c r="P18" s="25">
        <f t="shared" ca="1" si="5"/>
        <v>15.284668784752265</v>
      </c>
      <c r="Q18" s="25">
        <f t="shared" ca="1" si="5"/>
        <v>9.2446687263271556</v>
      </c>
      <c r="R18" s="25"/>
      <c r="S18" s="25"/>
      <c r="T18" s="25"/>
      <c r="U18" s="25">
        <f t="shared" ca="1" si="2"/>
        <v>7.8696537301751439</v>
      </c>
      <c r="V18" s="25">
        <f t="shared" ca="1" si="2"/>
        <v>10.224822303593399</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2">
      <c r="A19" s="24">
        <v>1964</v>
      </c>
      <c r="B19" s="25">
        <f t="shared" ca="1" si="0"/>
        <v>8.5396756671234009</v>
      </c>
      <c r="C19" s="25"/>
      <c r="D19" s="25">
        <f t="shared" ca="1" si="5"/>
        <v>7.4486497939830754</v>
      </c>
      <c r="E19" s="25">
        <f t="shared" ca="1" si="5"/>
        <v>8.7496834372053538</v>
      </c>
      <c r="F19" s="25">
        <f t="shared" ca="1" si="5"/>
        <v>8.229663473622864</v>
      </c>
      <c r="G19" s="25">
        <f t="shared" ca="1" si="5"/>
        <v>9.4096360101946672</v>
      </c>
      <c r="H19" s="25">
        <f t="shared" ca="1" si="5"/>
        <v>7.8324924239791143</v>
      </c>
      <c r="I19" s="25">
        <f t="shared" ca="1" si="5"/>
        <v>8.3946533504437717</v>
      </c>
      <c r="J19" s="25">
        <f t="shared" ca="1" si="5"/>
        <v>8.6447729829729916</v>
      </c>
      <c r="K19" s="25">
        <f t="shared" ca="1" si="5"/>
        <v>8.1624590560730041</v>
      </c>
      <c r="L19" s="25">
        <f t="shared" ca="1" si="5"/>
        <v>7.9624140042593821</v>
      </c>
      <c r="M19" s="25">
        <f t="shared" ca="1" si="5"/>
        <v>11.196569088837604</v>
      </c>
      <c r="N19" s="25">
        <f t="shared" ca="1" si="5"/>
        <v>8.4769913896320066</v>
      </c>
      <c r="O19" s="25">
        <f t="shared" ca="1" si="5"/>
        <v>6.8074508505940905</v>
      </c>
      <c r="P19" s="25">
        <f t="shared" ca="1" si="5"/>
        <v>15.554899549244423</v>
      </c>
      <c r="Q19" s="25">
        <f t="shared" ca="1" si="5"/>
        <v>9.4722853162835747</v>
      </c>
      <c r="R19" s="25"/>
      <c r="S19" s="25"/>
      <c r="T19" s="25"/>
      <c r="U19" s="25">
        <f t="shared" ca="1" si="2"/>
        <v>8.0524149659243562</v>
      </c>
      <c r="V19" s="25">
        <f t="shared" ca="1" si="2"/>
        <v>10.699762324178717</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2">
      <c r="A20" s="24">
        <v>1965</v>
      </c>
      <c r="B20" s="25">
        <f t="shared" ca="1" si="0"/>
        <v>8.8714276805756906</v>
      </c>
      <c r="C20" s="25"/>
      <c r="D20" s="25">
        <f t="shared" ca="1" si="5"/>
        <v>8.5635738781004864</v>
      </c>
      <c r="E20" s="25">
        <f t="shared" ca="1" si="5"/>
        <v>9.0888285244119409</v>
      </c>
      <c r="F20" s="25">
        <f t="shared" ca="1" si="5"/>
        <v>8.5663167231890274</v>
      </c>
      <c r="G20" s="25">
        <f t="shared" ca="1" si="5"/>
        <v>9.725949408233264</v>
      </c>
      <c r="H20" s="25">
        <f t="shared" ca="1" si="5"/>
        <v>7.9869773086208866</v>
      </c>
      <c r="I20" s="25">
        <f t="shared" ca="1" si="5"/>
        <v>8.6539121961099283</v>
      </c>
      <c r="J20" s="25">
        <f t="shared" ca="1" si="5"/>
        <v>8.8570789269557952</v>
      </c>
      <c r="K20" s="25">
        <f t="shared" ca="1" si="5"/>
        <v>8.3643899282255436</v>
      </c>
      <c r="L20" s="25">
        <f t="shared" ca="1" si="5"/>
        <v>8.119683164021426</v>
      </c>
      <c r="M20" s="25">
        <f t="shared" ca="1" si="5"/>
        <v>11.800441248991987</v>
      </c>
      <c r="N20" s="25">
        <f t="shared" ca="1" si="5"/>
        <v>8.8091983363550259</v>
      </c>
      <c r="O20" s="25">
        <f t="shared" ca="1" si="5"/>
        <v>6.9396693165011296</v>
      </c>
      <c r="P20" s="25">
        <f t="shared" ca="1" si="5"/>
        <v>16.017711458230039</v>
      </c>
      <c r="Q20" s="25">
        <f t="shared" ca="1" si="5"/>
        <v>9.6847175790001003</v>
      </c>
      <c r="R20" s="25"/>
      <c r="S20" s="25"/>
      <c r="T20" s="25"/>
      <c r="U20" s="25">
        <f t="shared" ca="1" si="2"/>
        <v>8.2444597234080685</v>
      </c>
      <c r="V20" s="25">
        <f t="shared" ca="1" si="2"/>
        <v>10.849714990281671</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2">
      <c r="A21" s="24">
        <v>1966</v>
      </c>
      <c r="B21" s="25">
        <f t="shared" ca="1" si="0"/>
        <v>9.2622635171986065</v>
      </c>
      <c r="C21" s="25"/>
      <c r="D21" s="25">
        <f t="shared" ca="1" si="5"/>
        <v>8.8199801779454265</v>
      </c>
      <c r="E21" s="25">
        <f t="shared" ca="1" si="5"/>
        <v>9.507298606852606</v>
      </c>
      <c r="F21" s="25">
        <f t="shared" ca="1" si="5"/>
        <v>8.9248385077799401</v>
      </c>
      <c r="G21" s="25">
        <f t="shared" ca="1" si="5"/>
        <v>10.354097221839227</v>
      </c>
      <c r="H21" s="25">
        <f t="shared" ca="1" si="5"/>
        <v>8.2898881119480414</v>
      </c>
      <c r="I21" s="25">
        <f t="shared" ca="1" si="5"/>
        <v>9.0072013190264322</v>
      </c>
      <c r="J21" s="25">
        <f t="shared" ca="1" si="5"/>
        <v>9.1173643244697562</v>
      </c>
      <c r="K21" s="25">
        <f t="shared" ca="1" si="5"/>
        <v>8.6324554687587902</v>
      </c>
      <c r="L21" s="25">
        <f t="shared" ca="1" si="5"/>
        <v>8.3249352722815821</v>
      </c>
      <c r="M21" s="25">
        <f t="shared" ca="1" si="5"/>
        <v>12.634721760659692</v>
      </c>
      <c r="N21" s="25">
        <f t="shared" ca="1" si="5"/>
        <v>9.2767936334330177</v>
      </c>
      <c r="O21" s="25">
        <f t="shared" ca="1" si="5"/>
        <v>7.1948449105106196</v>
      </c>
      <c r="P21" s="25">
        <f t="shared" ca="1" si="5"/>
        <v>17.009011961485523</v>
      </c>
      <c r="Q21" s="25">
        <f t="shared" ca="1" si="5"/>
        <v>9.9346917354473785</v>
      </c>
      <c r="R21" s="25"/>
      <c r="S21" s="25"/>
      <c r="T21" s="25"/>
      <c r="U21" s="25">
        <f t="shared" ca="1" si="2"/>
        <v>8.5423462596306035</v>
      </c>
      <c r="V21" s="25">
        <f t="shared" ca="1" si="2"/>
        <v>10.802462086614987</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2">
      <c r="A22" s="24">
        <v>1967</v>
      </c>
      <c r="B22" s="25">
        <f t="shared" ca="1" si="0"/>
        <v>9.3522726849241167</v>
      </c>
      <c r="C22" s="25"/>
      <c r="D22" s="25">
        <f t="shared" ca="1" si="5"/>
        <v>8.8572540836145208</v>
      </c>
      <c r="E22" s="25">
        <f t="shared" ca="1" si="5"/>
        <v>9.5871695009647766</v>
      </c>
      <c r="F22" s="25">
        <f t="shared" ca="1" si="5"/>
        <v>8.9348592239952236</v>
      </c>
      <c r="G22" s="25">
        <f t="shared" ca="1" si="5"/>
        <v>10.604355958645828</v>
      </c>
      <c r="H22" s="25">
        <f t="shared" ca="1" si="5"/>
        <v>8.3298563998325879</v>
      </c>
      <c r="I22" s="25">
        <f t="shared" ca="1" si="5"/>
        <v>9.057166215940736</v>
      </c>
      <c r="J22" s="25">
        <f t="shared" ca="1" si="5"/>
        <v>9.1324853028882362</v>
      </c>
      <c r="K22" s="25">
        <f t="shared" ca="1" si="5"/>
        <v>8.5648443375116869</v>
      </c>
      <c r="L22" s="25">
        <f t="shared" ca="1" si="5"/>
        <v>8.3424510295486733</v>
      </c>
      <c r="M22" s="25">
        <f t="shared" ca="1" si="5"/>
        <v>13.695146298235361</v>
      </c>
      <c r="N22" s="25">
        <f t="shared" ca="1" si="5"/>
        <v>9.3498393404520783</v>
      </c>
      <c r="O22" s="25">
        <f t="shared" ca="1" si="5"/>
        <v>7.2674506298013455</v>
      </c>
      <c r="P22" s="25">
        <f t="shared" ca="1" si="5"/>
        <v>17.239787406032605</v>
      </c>
      <c r="Q22" s="25">
        <f t="shared" ca="1" si="5"/>
        <v>10.129901282220187</v>
      </c>
      <c r="R22" s="25"/>
      <c r="S22" s="25"/>
      <c r="T22" s="25"/>
      <c r="U22" s="25">
        <f t="shared" ca="1" si="2"/>
        <v>8.5824698229960035</v>
      </c>
      <c r="V22" s="25">
        <f t="shared" ca="1" si="2"/>
        <v>10.934629973836827</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2">
      <c r="A23" s="24">
        <v>1968</v>
      </c>
      <c r="B23" s="25">
        <f t="shared" ca="1" si="0"/>
        <v>9.7116775043861985</v>
      </c>
      <c r="C23" s="25"/>
      <c r="D23" s="25">
        <f t="shared" ca="1" si="5"/>
        <v>9.1271348352270447</v>
      </c>
      <c r="E23" s="25">
        <f t="shared" ca="1" si="5"/>
        <v>10.019182796863028</v>
      </c>
      <c r="F23" s="25">
        <f t="shared" ca="1" si="5"/>
        <v>9.2193730349319214</v>
      </c>
      <c r="G23" s="25">
        <f t="shared" ca="1" si="5"/>
        <v>11.136283348599093</v>
      </c>
      <c r="H23" s="25">
        <f t="shared" ca="1" si="5"/>
        <v>8.6867611937298683</v>
      </c>
      <c r="I23" s="25">
        <f t="shared" ca="1" si="5"/>
        <v>9.4338715809634461</v>
      </c>
      <c r="J23" s="25">
        <f t="shared" ca="1" si="5"/>
        <v>9.3143770512710091</v>
      </c>
      <c r="K23" s="25">
        <f t="shared" ca="1" si="5"/>
        <v>8.9814696448733713</v>
      </c>
      <c r="L23" s="25">
        <f t="shared" ca="1" si="5"/>
        <v>8.5495993947940505</v>
      </c>
      <c r="M23" s="25">
        <f t="shared" ca="1" si="5"/>
        <v>15.143064399227795</v>
      </c>
      <c r="N23" s="25">
        <f t="shared" ca="1" si="5"/>
        <v>9.3169382761861463</v>
      </c>
      <c r="O23" s="25">
        <f t="shared" ca="1" si="5"/>
        <v>7.5019258684258343</v>
      </c>
      <c r="P23" s="25">
        <f t="shared" ca="1" si="5"/>
        <v>17.744415268159333</v>
      </c>
      <c r="Q23" s="25">
        <f t="shared" ca="1" si="5"/>
        <v>10.244901246406402</v>
      </c>
      <c r="R23" s="25"/>
      <c r="S23" s="25"/>
      <c r="T23" s="25"/>
      <c r="U23" s="25">
        <f t="shared" ca="1" si="2"/>
        <v>8.8092861248027639</v>
      </c>
      <c r="V23" s="25">
        <f t="shared" ca="1" si="2"/>
        <v>11.177458915404557</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2">
      <c r="A24" s="24">
        <v>1969</v>
      </c>
      <c r="B24" s="25">
        <f t="shared" ca="1" si="0"/>
        <v>10.13858758275421</v>
      </c>
      <c r="C24" s="25"/>
      <c r="D24" s="25">
        <f t="shared" ca="1" si="5"/>
        <v>9.416716017947369</v>
      </c>
      <c r="E24" s="25">
        <f t="shared" ca="1" si="5"/>
        <v>10.299666089352526</v>
      </c>
      <c r="F24" s="25">
        <f t="shared" ca="1" si="5"/>
        <v>9.5710025231607556</v>
      </c>
      <c r="G24" s="25">
        <f t="shared" ca="1" si="5"/>
        <v>11.640571535840593</v>
      </c>
      <c r="H24" s="25">
        <f t="shared" ca="1" si="5"/>
        <v>9.0342975669308014</v>
      </c>
      <c r="I24" s="25">
        <f t="shared" ca="1" si="5"/>
        <v>9.7816399825204456</v>
      </c>
      <c r="J24" s="25">
        <f t="shared" ca="1" si="5"/>
        <v>9.7910045843155498</v>
      </c>
      <c r="K24" s="25">
        <f t="shared" ca="1" si="5"/>
        <v>9.4704940283202639</v>
      </c>
      <c r="L24" s="25">
        <f t="shared" ca="1" si="5"/>
        <v>8.8493480071957205</v>
      </c>
      <c r="M24" s="25">
        <f t="shared" ca="1" si="5"/>
        <v>16.714255683037589</v>
      </c>
      <c r="N24" s="25">
        <f t="shared" ca="1" si="5"/>
        <v>9.8760835785198626</v>
      </c>
      <c r="O24" s="25">
        <f t="shared" ca="1" si="5"/>
        <v>7.8643562654286958</v>
      </c>
      <c r="P24" s="25">
        <f t="shared" ca="1" si="5"/>
        <v>18.174310255139748</v>
      </c>
      <c r="Q24" s="25">
        <f t="shared" ca="1" si="5"/>
        <v>10.382417258225283</v>
      </c>
      <c r="R24" s="25"/>
      <c r="S24" s="25"/>
      <c r="T24" s="25"/>
      <c r="U24" s="25">
        <f t="shared" ca="1" si="2"/>
        <v>9.2589280405388905</v>
      </c>
      <c r="V24" s="25">
        <f t="shared" ca="1" si="2"/>
        <v>11.097294909982097</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2">
      <c r="A25" s="24">
        <v>1970</v>
      </c>
      <c r="B25" s="25">
        <f t="shared" ca="1" si="0"/>
        <v>10.977808090450932</v>
      </c>
      <c r="C25" s="25"/>
      <c r="D25" s="25">
        <f t="shared" ca="1" si="5"/>
        <v>9.9879707422777653</v>
      </c>
      <c r="E25" s="25">
        <f t="shared" ca="1" si="5"/>
        <v>11.02297164364318</v>
      </c>
      <c r="F25" s="25">
        <f t="shared" ca="1" si="5"/>
        <v>10.442004464341311</v>
      </c>
      <c r="G25" s="25">
        <f t="shared" ca="1" si="5"/>
        <v>12.706090675469461</v>
      </c>
      <c r="H25" s="25">
        <f t="shared" ca="1" si="5"/>
        <v>9.6865834360462575</v>
      </c>
      <c r="I25" s="25">
        <f t="shared" ca="1" si="5"/>
        <v>10.398317807012308</v>
      </c>
      <c r="J25" s="25">
        <f t="shared" ca="1" si="5"/>
        <v>10.551110420694711</v>
      </c>
      <c r="K25" s="25">
        <f t="shared" ca="1" si="5"/>
        <v>10.415813069805999</v>
      </c>
      <c r="L25" s="25">
        <f t="shared" ca="1" si="5"/>
        <v>9.3628306426777144</v>
      </c>
      <c r="M25" s="25">
        <f t="shared" ca="1" si="5"/>
        <v>18.177120691134149</v>
      </c>
      <c r="N25" s="25">
        <f t="shared" ca="1" si="5"/>
        <v>10.563985048799289</v>
      </c>
      <c r="O25" s="25">
        <f t="shared" ca="1" si="5"/>
        <v>8.3303960191983215</v>
      </c>
      <c r="P25" s="25">
        <f t="shared" ca="1" si="5"/>
        <v>18.839147323592446</v>
      </c>
      <c r="Q25" s="25">
        <f t="shared" ca="1" si="5"/>
        <v>10.668714535290929</v>
      </c>
      <c r="R25" s="25"/>
      <c r="S25" s="25"/>
      <c r="T25" s="25"/>
      <c r="U25" s="25">
        <f t="shared" ref="U25:V44" ca="1" si="6">GEOMEAN(OFFSET(U$77,$W25,0,4,1))</f>
        <v>9.8251133164283893</v>
      </c>
      <c r="V25" s="25">
        <f t="shared" ca="1" si="6"/>
        <v>11.625454082549135</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2">
      <c r="A26" s="24">
        <v>1971</v>
      </c>
      <c r="B26" s="25">
        <f t="shared" ca="1" si="0"/>
        <v>12.111059097427178</v>
      </c>
      <c r="C26" s="25"/>
      <c r="D26" s="25">
        <f t="shared" ref="D26:Q35" ca="1" si="7">GEOMEAN(OFFSET(D$77,$W26,0,4,1))</f>
        <v>10.714943970969541</v>
      </c>
      <c r="E26" s="25">
        <f t="shared" ca="1" si="7"/>
        <v>12.523098892461888</v>
      </c>
      <c r="F26" s="25">
        <f t="shared" ca="1" si="7"/>
        <v>11.561447517851752</v>
      </c>
      <c r="G26" s="25">
        <f t="shared" ca="1" si="7"/>
        <v>14.077629160400503</v>
      </c>
      <c r="H26" s="25">
        <f t="shared" ca="1" si="7"/>
        <v>10.725747473646257</v>
      </c>
      <c r="I26" s="25">
        <f t="shared" ca="1" si="7"/>
        <v>11.497502785877886</v>
      </c>
      <c r="J26" s="25">
        <f t="shared" ca="1" si="7"/>
        <v>11.648487271139816</v>
      </c>
      <c r="K26" s="25">
        <f t="shared" ca="1" si="7"/>
        <v>11.404157134579251</v>
      </c>
      <c r="L26" s="25">
        <f t="shared" ca="1" si="7"/>
        <v>10.172389035422094</v>
      </c>
      <c r="M26" s="25">
        <f t="shared" ca="1" si="7"/>
        <v>20.05706150870261</v>
      </c>
      <c r="N26" s="25">
        <f t="shared" ca="1" si="7"/>
        <v>11.715187434147889</v>
      </c>
      <c r="O26" s="25">
        <f t="shared" ca="1" si="7"/>
        <v>9.1712039062873014</v>
      </c>
      <c r="P26" s="25">
        <f t="shared" ca="1" si="7"/>
        <v>19.458880248776474</v>
      </c>
      <c r="Q26" s="25">
        <f t="shared" ca="1" si="7"/>
        <v>11.562668494595632</v>
      </c>
      <c r="R26" s="25"/>
      <c r="S26" s="25"/>
      <c r="T26" s="25"/>
      <c r="U26" s="25">
        <f t="shared" ca="1" si="6"/>
        <v>10.756473387446386</v>
      </c>
      <c r="V26" s="25">
        <f t="shared" ca="1" si="6"/>
        <v>12.399312444914742</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2">
      <c r="A27" s="24">
        <v>1972</v>
      </c>
      <c r="B27" s="25">
        <f t="shared" ca="1" si="0"/>
        <v>13.155229205032857</v>
      </c>
      <c r="C27" s="25"/>
      <c r="D27" s="25">
        <f t="shared" ca="1" si="7"/>
        <v>11.950235567791289</v>
      </c>
      <c r="E27" s="25">
        <f t="shared" ca="1" si="7"/>
        <v>13.262781580118236</v>
      </c>
      <c r="F27" s="25">
        <f t="shared" ca="1" si="7"/>
        <v>12.414358763073492</v>
      </c>
      <c r="G27" s="25">
        <f t="shared" ca="1" si="7"/>
        <v>15.13729076381243</v>
      </c>
      <c r="H27" s="25">
        <f t="shared" ca="1" si="7"/>
        <v>11.966199116459727</v>
      </c>
      <c r="I27" s="25">
        <f t="shared" ca="1" si="7"/>
        <v>12.671831027578307</v>
      </c>
      <c r="J27" s="25">
        <f t="shared" ca="1" si="7"/>
        <v>12.758394999886324</v>
      </c>
      <c r="K27" s="25">
        <f t="shared" ca="1" si="7"/>
        <v>12.53902644423078</v>
      </c>
      <c r="L27" s="25">
        <f t="shared" ca="1" si="7"/>
        <v>11.189844786097943</v>
      </c>
      <c r="M27" s="25">
        <f t="shared" ca="1" si="7"/>
        <v>21.754914417563221</v>
      </c>
      <c r="N27" s="25">
        <f t="shared" ca="1" si="7"/>
        <v>13.072841533339771</v>
      </c>
      <c r="O27" s="25">
        <f t="shared" ca="1" si="7"/>
        <v>10.355020920175827</v>
      </c>
      <c r="P27" s="25">
        <f t="shared" ca="1" si="7"/>
        <v>20.335913959179795</v>
      </c>
      <c r="Q27" s="25">
        <f t="shared" ca="1" si="7"/>
        <v>12.921784281078306</v>
      </c>
      <c r="R27" s="25"/>
      <c r="S27" s="25"/>
      <c r="T27" s="25"/>
      <c r="U27" s="25">
        <f t="shared" ca="1" si="6"/>
        <v>11.857663873656604</v>
      </c>
      <c r="V27" s="25">
        <f t="shared" ca="1" si="6"/>
        <v>13.558152435701539</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2">
      <c r="A28" s="24">
        <v>1973</v>
      </c>
      <c r="B28" s="25">
        <f t="shared" ca="1" si="0"/>
        <v>15.063470558879054</v>
      </c>
      <c r="C28" s="25"/>
      <c r="D28" s="25">
        <f t="shared" ca="1" si="7"/>
        <v>14.439272748773911</v>
      </c>
      <c r="E28" s="25">
        <f t="shared" ca="1" si="7"/>
        <v>14.725703878098519</v>
      </c>
      <c r="F28" s="25">
        <f t="shared" ca="1" si="7"/>
        <v>13.812624101825229</v>
      </c>
      <c r="G28" s="25">
        <f t="shared" ca="1" si="7"/>
        <v>16.734399140735889</v>
      </c>
      <c r="H28" s="25">
        <f t="shared" ca="1" si="7"/>
        <v>14.373252843270482</v>
      </c>
      <c r="I28" s="25">
        <f t="shared" ca="1" si="7"/>
        <v>14.962572307526768</v>
      </c>
      <c r="J28" s="25">
        <f t="shared" ca="1" si="7"/>
        <v>15.024373345624038</v>
      </c>
      <c r="K28" s="25">
        <f t="shared" ca="1" si="7"/>
        <v>14.699408766219937</v>
      </c>
      <c r="L28" s="25">
        <f t="shared" ca="1" si="7"/>
        <v>13.662105911093651</v>
      </c>
      <c r="M28" s="25">
        <f t="shared" ca="1" si="7"/>
        <v>24.762907618305579</v>
      </c>
      <c r="N28" s="25">
        <f t="shared" ca="1" si="7"/>
        <v>15.899528783367733</v>
      </c>
      <c r="O28" s="25">
        <f t="shared" ca="1" si="7"/>
        <v>13.095008649676622</v>
      </c>
      <c r="P28" s="25">
        <f t="shared" ca="1" si="7"/>
        <v>21.380824176645426</v>
      </c>
      <c r="Q28" s="25">
        <f t="shared" ca="1" si="7"/>
        <v>15.380639920949722</v>
      </c>
      <c r="R28" s="25"/>
      <c r="S28" s="25"/>
      <c r="T28" s="25"/>
      <c r="U28" s="25">
        <f t="shared" ca="1" si="6"/>
        <v>14.26537777017778</v>
      </c>
      <c r="V28" s="25">
        <f t="shared" ca="1" si="6"/>
        <v>15.31384580991403</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2">
      <c r="A29" s="24">
        <v>1974</v>
      </c>
      <c r="B29" s="25">
        <f t="shared" ca="1" si="0"/>
        <v>18.674159173284167</v>
      </c>
      <c r="C29" s="25"/>
      <c r="D29" s="25">
        <f t="shared" ca="1" si="7"/>
        <v>17.666501142671301</v>
      </c>
      <c r="E29" s="25">
        <f t="shared" ca="1" si="7"/>
        <v>17.545329689414512</v>
      </c>
      <c r="F29" s="25">
        <f t="shared" ca="1" si="7"/>
        <v>16.672087140841587</v>
      </c>
      <c r="G29" s="25">
        <f t="shared" ca="1" si="7"/>
        <v>20.628654355237089</v>
      </c>
      <c r="H29" s="25">
        <f t="shared" ca="1" si="7"/>
        <v>18.527576584869742</v>
      </c>
      <c r="I29" s="25">
        <f t="shared" ca="1" si="7"/>
        <v>18.894473197973092</v>
      </c>
      <c r="J29" s="25">
        <f t="shared" ca="1" si="7"/>
        <v>18.899549159083026</v>
      </c>
      <c r="K29" s="25">
        <f t="shared" ca="1" si="7"/>
        <v>18.621686639300911</v>
      </c>
      <c r="L29" s="25">
        <f t="shared" ca="1" si="7"/>
        <v>18.02790274726155</v>
      </c>
      <c r="M29" s="25">
        <f t="shared" ca="1" si="7"/>
        <v>30.794300769231373</v>
      </c>
      <c r="N29" s="25">
        <f t="shared" ca="1" si="7"/>
        <v>20.569341729526982</v>
      </c>
      <c r="O29" s="25">
        <f t="shared" ca="1" si="7"/>
        <v>17.889236759141891</v>
      </c>
      <c r="P29" s="25">
        <f t="shared" ca="1" si="7"/>
        <v>23.27342858831075</v>
      </c>
      <c r="Q29" s="25">
        <f t="shared" ca="1" si="7"/>
        <v>19.876615211055672</v>
      </c>
      <c r="R29" s="25"/>
      <c r="S29" s="25"/>
      <c r="T29" s="25"/>
      <c r="U29" s="25">
        <f t="shared" ca="1" si="6"/>
        <v>18.409992654025459</v>
      </c>
      <c r="V29" s="25">
        <f t="shared" ca="1" si="6"/>
        <v>18.91995337679769</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2">
      <c r="A30" s="24">
        <v>1975</v>
      </c>
      <c r="B30" s="25">
        <f t="shared" ca="1" si="0"/>
        <v>22.770967038039572</v>
      </c>
      <c r="C30" s="25"/>
      <c r="D30" s="25">
        <f t="shared" ca="1" si="7"/>
        <v>21.500849769378313</v>
      </c>
      <c r="E30" s="25">
        <f t="shared" ca="1" si="7"/>
        <v>21.557136155781638</v>
      </c>
      <c r="F30" s="25">
        <f t="shared" ca="1" si="7"/>
        <v>20.889658796028808</v>
      </c>
      <c r="G30" s="25">
        <f t="shared" ca="1" si="7"/>
        <v>25.394891480845274</v>
      </c>
      <c r="H30" s="25">
        <f t="shared" ca="1" si="7"/>
        <v>23.411103502320117</v>
      </c>
      <c r="I30" s="25">
        <f t="shared" ca="1" si="7"/>
        <v>23.035523539489215</v>
      </c>
      <c r="J30" s="25">
        <f t="shared" ca="1" si="7"/>
        <v>22.730218892902091</v>
      </c>
      <c r="K30" s="25">
        <f t="shared" ca="1" si="7"/>
        <v>22.106383883605709</v>
      </c>
      <c r="L30" s="25">
        <f t="shared" ca="1" si="7"/>
        <v>21.493265290616939</v>
      </c>
      <c r="M30" s="25">
        <f t="shared" ca="1" si="7"/>
        <v>35.95609128050765</v>
      </c>
      <c r="N30" s="25">
        <f t="shared" ca="1" si="7"/>
        <v>23.841931988195743</v>
      </c>
      <c r="O30" s="25">
        <f t="shared" ca="1" si="7"/>
        <v>21.189441362914909</v>
      </c>
      <c r="P30" s="25">
        <f t="shared" ca="1" si="7"/>
        <v>25.052692500013116</v>
      </c>
      <c r="Q30" s="25">
        <f t="shared" ca="1" si="7"/>
        <v>24.481443112079898</v>
      </c>
      <c r="R30" s="25"/>
      <c r="S30" s="25"/>
      <c r="T30" s="25"/>
      <c r="U30" s="25">
        <f t="shared" ca="1" si="6"/>
        <v>22.050745701857821</v>
      </c>
      <c r="V30" s="25">
        <f t="shared" ca="1" si="6"/>
        <v>22.262461171958183</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2">
      <c r="A31" s="24">
        <v>1976</v>
      </c>
      <c r="B31" s="25">
        <f t="shared" ca="1" si="0"/>
        <v>25.948994097514447</v>
      </c>
      <c r="C31" s="25"/>
      <c r="D31" s="25">
        <f t="shared" ca="1" si="7"/>
        <v>24.714147892344425</v>
      </c>
      <c r="E31" s="25">
        <f t="shared" ca="1" si="7"/>
        <v>24.716161522125976</v>
      </c>
      <c r="F31" s="25">
        <f t="shared" ca="1" si="7"/>
        <v>24.604356574059221</v>
      </c>
      <c r="G31" s="25">
        <f t="shared" ca="1" si="7"/>
        <v>28.990860569562734</v>
      </c>
      <c r="H31" s="25">
        <f t="shared" ca="1" si="7"/>
        <v>26.280217533437746</v>
      </c>
      <c r="I31" s="25">
        <f t="shared" ca="1" si="7"/>
        <v>26.232541130854749</v>
      </c>
      <c r="J31" s="25">
        <f t="shared" ca="1" si="7"/>
        <v>25.381145360047036</v>
      </c>
      <c r="K31" s="25">
        <f t="shared" ca="1" si="7"/>
        <v>24.936530690921131</v>
      </c>
      <c r="L31" s="25">
        <f t="shared" ca="1" si="7"/>
        <v>23.57831999502573</v>
      </c>
      <c r="M31" s="25">
        <f t="shared" ca="1" si="7"/>
        <v>39.760343720911685</v>
      </c>
      <c r="N31" s="25">
        <f t="shared" ca="1" si="7"/>
        <v>25.578726708517948</v>
      </c>
      <c r="O31" s="25">
        <f t="shared" ca="1" si="7"/>
        <v>22.865399409014767</v>
      </c>
      <c r="P31" s="25">
        <f t="shared" ca="1" si="7"/>
        <v>27.026075996075537</v>
      </c>
      <c r="Q31" s="25">
        <f t="shared" ca="1" si="7"/>
        <v>27.882246592211214</v>
      </c>
      <c r="R31" s="25"/>
      <c r="S31" s="25"/>
      <c r="T31" s="25"/>
      <c r="U31" s="25">
        <f t="shared" ca="1" si="6"/>
        <v>24.332565837872767</v>
      </c>
      <c r="V31" s="25">
        <f t="shared" ca="1" si="6"/>
        <v>24.848650044803378</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2">
      <c r="A32" s="24">
        <v>1977</v>
      </c>
      <c r="B32" s="25">
        <f t="shared" ca="1" si="0"/>
        <v>28.872828054442934</v>
      </c>
      <c r="C32" s="25"/>
      <c r="D32" s="25">
        <f t="shared" ca="1" si="7"/>
        <v>27.963860449911888</v>
      </c>
      <c r="E32" s="25">
        <f t="shared" ca="1" si="7"/>
        <v>27.640552485343218</v>
      </c>
      <c r="F32" s="25">
        <f t="shared" ca="1" si="7"/>
        <v>27.634270763649418</v>
      </c>
      <c r="G32" s="25">
        <f t="shared" ca="1" si="7"/>
        <v>32.071580209597172</v>
      </c>
      <c r="H32" s="25">
        <f t="shared" ca="1" si="7"/>
        <v>27.803722313413054</v>
      </c>
      <c r="I32" s="25">
        <f t="shared" ca="1" si="7"/>
        <v>29.64842907728082</v>
      </c>
      <c r="J32" s="25">
        <f t="shared" ca="1" si="7"/>
        <v>28.456739885797141</v>
      </c>
      <c r="K32" s="25">
        <f t="shared" ca="1" si="7"/>
        <v>28.539503199533737</v>
      </c>
      <c r="L32" s="25">
        <f t="shared" ca="1" si="7"/>
        <v>25.901445435032727</v>
      </c>
      <c r="M32" s="25">
        <f t="shared" ca="1" si="7"/>
        <v>42.790274643371546</v>
      </c>
      <c r="N32" s="25">
        <f t="shared" ca="1" si="7"/>
        <v>27.368776951510011</v>
      </c>
      <c r="O32" s="25">
        <f t="shared" ca="1" si="7"/>
        <v>24.842112888166856</v>
      </c>
      <c r="P32" s="25">
        <f t="shared" ca="1" si="7"/>
        <v>29.076844437510299</v>
      </c>
      <c r="Q32" s="25">
        <f t="shared" ca="1" si="7"/>
        <v>31.568118000971314</v>
      </c>
      <c r="R32" s="25"/>
      <c r="S32" s="25"/>
      <c r="T32" s="25"/>
      <c r="U32" s="25">
        <f t="shared" ca="1" si="6"/>
        <v>26.672934782579386</v>
      </c>
      <c r="V32" s="25">
        <f t="shared" ca="1" si="6"/>
        <v>27.568191479251105</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2">
      <c r="A33" s="24">
        <v>1978</v>
      </c>
      <c r="B33" s="25">
        <f t="shared" ca="1" si="0"/>
        <v>31.946815524466036</v>
      </c>
      <c r="C33" s="25"/>
      <c r="D33" s="25">
        <f t="shared" ca="1" si="7"/>
        <v>31.355218958571289</v>
      </c>
      <c r="E33" s="25">
        <f t="shared" ca="1" si="7"/>
        <v>30.544561718899555</v>
      </c>
      <c r="F33" s="25">
        <f t="shared" ca="1" si="7"/>
        <v>30.60613574263305</v>
      </c>
      <c r="G33" s="25">
        <f t="shared" ca="1" si="7"/>
        <v>35.269851170006206</v>
      </c>
      <c r="H33" s="25">
        <f t="shared" ca="1" si="7"/>
        <v>30.327569469043659</v>
      </c>
      <c r="I33" s="25">
        <f t="shared" ca="1" si="7"/>
        <v>33.175395684636825</v>
      </c>
      <c r="J33" s="25">
        <f t="shared" ca="1" si="7"/>
        <v>31.90934283784577</v>
      </c>
      <c r="K33" s="25">
        <f t="shared" ca="1" si="7"/>
        <v>31.773298823621467</v>
      </c>
      <c r="L33" s="25">
        <f t="shared" ca="1" si="7"/>
        <v>28.991990780569363</v>
      </c>
      <c r="M33" s="25">
        <f t="shared" ca="1" si="7"/>
        <v>46.974578050240616</v>
      </c>
      <c r="N33" s="25">
        <f t="shared" ca="1" si="7"/>
        <v>29.994768455706303</v>
      </c>
      <c r="O33" s="25">
        <f t="shared" ca="1" si="7"/>
        <v>27.57248912955205</v>
      </c>
      <c r="P33" s="25">
        <f t="shared" ca="1" si="7"/>
        <v>31.223450597686412</v>
      </c>
      <c r="Q33" s="25">
        <f t="shared" ca="1" si="7"/>
        <v>35.256234402820112</v>
      </c>
      <c r="R33" s="25"/>
      <c r="S33" s="25"/>
      <c r="T33" s="25"/>
      <c r="U33" s="25">
        <f t="shared" ca="1" si="6"/>
        <v>29.332790318234728</v>
      </c>
      <c r="V33" s="25">
        <f t="shared" ca="1" si="6"/>
        <v>32.853191527816726</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2">
      <c r="A34" s="24">
        <v>1979</v>
      </c>
      <c r="B34" s="25">
        <f t="shared" ca="1" si="0"/>
        <v>36.7326722410522</v>
      </c>
      <c r="C34" s="25"/>
      <c r="D34" s="25">
        <f t="shared" ca="1" si="7"/>
        <v>36.321552303286772</v>
      </c>
      <c r="E34" s="25">
        <f t="shared" ca="1" si="7"/>
        <v>35.048223402233695</v>
      </c>
      <c r="F34" s="25">
        <f t="shared" ca="1" si="7"/>
        <v>34.544529519363323</v>
      </c>
      <c r="G34" s="25">
        <f t="shared" ca="1" si="7"/>
        <v>39.791247555772607</v>
      </c>
      <c r="H34" s="25">
        <f t="shared" ca="1" si="7"/>
        <v>36.176659161470624</v>
      </c>
      <c r="I34" s="25">
        <f t="shared" ca="1" si="7"/>
        <v>38.347455748082425</v>
      </c>
      <c r="J34" s="25">
        <f t="shared" ca="1" si="7"/>
        <v>37.269360768248653</v>
      </c>
      <c r="K34" s="25">
        <f t="shared" ca="1" si="7"/>
        <v>37.623182683931063</v>
      </c>
      <c r="L34" s="25">
        <f t="shared" ca="1" si="7"/>
        <v>34.522085620818444</v>
      </c>
      <c r="M34" s="25">
        <f t="shared" ca="1" si="7"/>
        <v>52.602955770549336</v>
      </c>
      <c r="N34" s="25">
        <f t="shared" ca="1" si="7"/>
        <v>35.545337535348509</v>
      </c>
      <c r="O34" s="25">
        <f t="shared" ca="1" si="7"/>
        <v>33.329436421527063</v>
      </c>
      <c r="P34" s="25">
        <f t="shared" ca="1" si="7"/>
        <v>34.032918918163865</v>
      </c>
      <c r="Q34" s="25">
        <f t="shared" ca="1" si="7"/>
        <v>40.993378008751812</v>
      </c>
      <c r="R34" s="25"/>
      <c r="S34" s="25"/>
      <c r="T34" s="25"/>
      <c r="U34" s="25">
        <f t="shared" ca="1" si="6"/>
        <v>34.361634098611454</v>
      </c>
      <c r="V34" s="25">
        <f t="shared" ca="1" si="6"/>
        <v>39.788581331211297</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2">
      <c r="A35" s="24">
        <v>1980</v>
      </c>
      <c r="B35" s="25">
        <f t="shared" ca="1" si="0"/>
        <v>43.872218175401798</v>
      </c>
      <c r="C35" s="25"/>
      <c r="D35" s="25">
        <f t="shared" ca="1" si="7"/>
        <v>43.587007864733906</v>
      </c>
      <c r="E35" s="25">
        <f t="shared" ca="1" si="7"/>
        <v>42.339165306116328</v>
      </c>
      <c r="F35" s="25">
        <f t="shared" ca="1" si="7"/>
        <v>40.366453752668718</v>
      </c>
      <c r="G35" s="25">
        <f t="shared" ca="1" si="7"/>
        <v>47.913243555190107</v>
      </c>
      <c r="H35" s="25">
        <f t="shared" ca="1" si="7"/>
        <v>46.274878884914507</v>
      </c>
      <c r="I35" s="25">
        <f t="shared" ca="1" si="7"/>
        <v>46.059839833043469</v>
      </c>
      <c r="J35" s="25">
        <f t="shared" ca="1" si="7"/>
        <v>45.515748754347896</v>
      </c>
      <c r="K35" s="25">
        <f t="shared" ca="1" si="7"/>
        <v>42.94211800661423</v>
      </c>
      <c r="L35" s="25">
        <f t="shared" ca="1" si="7"/>
        <v>43.323539954179957</v>
      </c>
      <c r="M35" s="25">
        <f t="shared" ca="1" si="7"/>
        <v>62.811885228892692</v>
      </c>
      <c r="N35" s="25">
        <f t="shared" ca="1" si="7"/>
        <v>44.653908607696692</v>
      </c>
      <c r="O35" s="25">
        <f t="shared" ca="1" si="7"/>
        <v>42.715048080945181</v>
      </c>
      <c r="P35" s="25">
        <f t="shared" ca="1" si="7"/>
        <v>37.536156859405835</v>
      </c>
      <c r="Q35" s="25">
        <f t="shared" ca="1" si="7"/>
        <v>49.419312470004677</v>
      </c>
      <c r="R35" s="25"/>
      <c r="S35" s="25"/>
      <c r="T35" s="25"/>
      <c r="U35" s="25">
        <f t="shared" ca="1" si="6"/>
        <v>42.784947516298551</v>
      </c>
      <c r="V35" s="25">
        <f t="shared" ca="1" si="6"/>
        <v>48.002564281375989</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2">
      <c r="A36" s="24">
        <v>1981</v>
      </c>
      <c r="B36" s="25">
        <f t="shared" ca="1" si="0"/>
        <v>48.277802956534565</v>
      </c>
      <c r="C36" s="25"/>
      <c r="D36" s="25">
        <f t="shared" ref="D36:Q45" ca="1" si="8">GEOMEAN(OFFSET(D$77,$W36,0,4,1))</f>
        <v>46.704043276066926</v>
      </c>
      <c r="E36" s="25">
        <f t="shared" ca="1" si="8"/>
        <v>46.459029315317167</v>
      </c>
      <c r="F36" s="25">
        <f t="shared" ca="1" si="8"/>
        <v>44.599708521326939</v>
      </c>
      <c r="G36" s="25">
        <f t="shared" ca="1" si="8"/>
        <v>53.496006131165252</v>
      </c>
      <c r="H36" s="25">
        <f t="shared" ca="1" si="8"/>
        <v>53.015161816266094</v>
      </c>
      <c r="I36" s="25">
        <f t="shared" ca="1" si="8"/>
        <v>49.756498867620344</v>
      </c>
      <c r="J36" s="25">
        <f t="shared" ca="1" si="8"/>
        <v>49.654493970974087</v>
      </c>
      <c r="K36" s="25">
        <f t="shared" ca="1" si="8"/>
        <v>47.247903664116507</v>
      </c>
      <c r="L36" s="25">
        <f t="shared" ca="1" si="8"/>
        <v>46.924584055204882</v>
      </c>
      <c r="M36" s="25">
        <f t="shared" ca="1" si="8"/>
        <v>70.03942511920404</v>
      </c>
      <c r="N36" s="25">
        <f t="shared" ca="1" si="8"/>
        <v>48.314705399492524</v>
      </c>
      <c r="O36" s="25">
        <f t="shared" ca="1" si="8"/>
        <v>46.134619532348147</v>
      </c>
      <c r="P36" s="25">
        <f t="shared" ca="1" si="8"/>
        <v>39.438413634653472</v>
      </c>
      <c r="Q36" s="25">
        <f t="shared" ca="1" si="8"/>
        <v>53.922729112335112</v>
      </c>
      <c r="R36" s="25"/>
      <c r="S36" s="25"/>
      <c r="T36" s="25"/>
      <c r="U36" s="25">
        <f t="shared" ca="1" si="6"/>
        <v>46.509257158929351</v>
      </c>
      <c r="V36" s="25">
        <f t="shared" ca="1" si="6"/>
        <v>52.023803218219086</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2">
      <c r="A37" s="24">
        <v>1982</v>
      </c>
      <c r="B37" s="25">
        <f t="shared" ref="B37:B68" ca="1" si="9">GEOMEAN(OFFSET(B$77,$W37,0,4,1))</f>
        <v>49.581376791791122</v>
      </c>
      <c r="C37" s="25"/>
      <c r="D37" s="25">
        <f t="shared" ca="1" si="8"/>
        <v>47.082428728298126</v>
      </c>
      <c r="E37" s="25">
        <f t="shared" ca="1" si="8"/>
        <v>47.87025081347555</v>
      </c>
      <c r="F37" s="25">
        <f t="shared" ca="1" si="8"/>
        <v>46.623832444206037</v>
      </c>
      <c r="G37" s="25">
        <f t="shared" ca="1" si="8"/>
        <v>55.716745325702902</v>
      </c>
      <c r="H37" s="25">
        <f t="shared" ca="1" si="8"/>
        <v>52.536161588731431</v>
      </c>
      <c r="I37" s="25">
        <f t="shared" ca="1" si="8"/>
        <v>50.771656976629032</v>
      </c>
      <c r="J37" s="25">
        <f t="shared" ca="1" si="8"/>
        <v>50.79185458524514</v>
      </c>
      <c r="K37" s="25">
        <f t="shared" ca="1" si="8"/>
        <v>47.897209750392314</v>
      </c>
      <c r="L37" s="25">
        <f t="shared" ca="1" si="8"/>
        <v>46.572376498787527</v>
      </c>
      <c r="M37" s="25">
        <f t="shared" ca="1" si="8"/>
        <v>75.145465846108721</v>
      </c>
      <c r="N37" s="25">
        <f t="shared" ca="1" si="8"/>
        <v>47.461412511093393</v>
      </c>
      <c r="O37" s="25">
        <f t="shared" ca="1" si="8"/>
        <v>44.755804721194608</v>
      </c>
      <c r="P37" s="25">
        <f t="shared" ca="1" si="8"/>
        <v>40.471797076849711</v>
      </c>
      <c r="Q37" s="25">
        <f t="shared" ca="1" si="8"/>
        <v>55.257249915757242</v>
      </c>
      <c r="R37" s="25"/>
      <c r="S37" s="25"/>
      <c r="T37" s="25"/>
      <c r="U37" s="25">
        <f t="shared" ca="1" si="6"/>
        <v>46.359930491851102</v>
      </c>
      <c r="V37" s="25">
        <f t="shared" ca="1" si="6"/>
        <v>54.670092455979116</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2">
      <c r="A38" s="24">
        <v>1983</v>
      </c>
      <c r="B38" s="25">
        <f t="shared" ca="1" si="9"/>
        <v>50.836135791639144</v>
      </c>
      <c r="C38" s="25"/>
      <c r="D38" s="25">
        <f t="shared" ca="1" si="8"/>
        <v>47.633881699779032</v>
      </c>
      <c r="E38" s="25">
        <f t="shared" ca="1" si="8"/>
        <v>49.650543093545473</v>
      </c>
      <c r="F38" s="25">
        <f t="shared" ca="1" si="8"/>
        <v>48.474686730845882</v>
      </c>
      <c r="G38" s="25">
        <f t="shared" ca="1" si="8"/>
        <v>57.757182278132781</v>
      </c>
      <c r="H38" s="25">
        <f t="shared" ca="1" si="8"/>
        <v>52.397360429069735</v>
      </c>
      <c r="I38" s="25">
        <f t="shared" ca="1" si="8"/>
        <v>50.987394895720456</v>
      </c>
      <c r="J38" s="25">
        <f t="shared" ca="1" si="8"/>
        <v>51.489656670682791</v>
      </c>
      <c r="K38" s="25">
        <f t="shared" ca="1" si="8"/>
        <v>49.198293728275843</v>
      </c>
      <c r="L38" s="25">
        <f t="shared" ca="1" si="8"/>
        <v>46.624972902904652</v>
      </c>
      <c r="M38" s="25">
        <f t="shared" ca="1" si="8"/>
        <v>78.748705497601492</v>
      </c>
      <c r="N38" s="25">
        <f t="shared" ca="1" si="8"/>
        <v>46.739720119729661</v>
      </c>
      <c r="O38" s="25">
        <f t="shared" ca="1" si="8"/>
        <v>44.052133838651621</v>
      </c>
      <c r="P38" s="25">
        <f t="shared" ca="1" si="8"/>
        <v>41.298812361162447</v>
      </c>
      <c r="Q38" s="25">
        <f t="shared" ca="1" si="8"/>
        <v>55.674541900793223</v>
      </c>
      <c r="R38" s="25"/>
      <c r="S38" s="25"/>
      <c r="T38" s="25"/>
      <c r="U38" s="25">
        <f t="shared" ca="1" si="6"/>
        <v>46.47993488201373</v>
      </c>
      <c r="V38" s="25">
        <f t="shared" ca="1" si="6"/>
        <v>55.576666499924592</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2">
      <c r="A39" s="24">
        <v>1984</v>
      </c>
      <c r="B39" s="25">
        <f t="shared" ca="1" si="9"/>
        <v>52.12686088082804</v>
      </c>
      <c r="C39" s="25"/>
      <c r="D39" s="25">
        <f t="shared" ca="1" si="8"/>
        <v>48.577185118564039</v>
      </c>
      <c r="E39" s="25">
        <f t="shared" ca="1" si="8"/>
        <v>50.753500092922835</v>
      </c>
      <c r="F39" s="25">
        <f t="shared" ca="1" si="8"/>
        <v>50.127436962686609</v>
      </c>
      <c r="G39" s="25">
        <f t="shared" ca="1" si="8"/>
        <v>59.45354895238389</v>
      </c>
      <c r="H39" s="25">
        <f t="shared" ca="1" si="8"/>
        <v>52.854484929646645</v>
      </c>
      <c r="I39" s="25">
        <f t="shared" ca="1" si="8"/>
        <v>51.336857667039688</v>
      </c>
      <c r="J39" s="25">
        <f t="shared" ca="1" si="8"/>
        <v>52.68493070085168</v>
      </c>
      <c r="K39" s="25">
        <f t="shared" ca="1" si="8"/>
        <v>50.611807755223225</v>
      </c>
      <c r="L39" s="25">
        <f t="shared" ca="1" si="8"/>
        <v>46.970775388802444</v>
      </c>
      <c r="M39" s="25">
        <f t="shared" ca="1" si="8"/>
        <v>82.483436870110168</v>
      </c>
      <c r="N39" s="25">
        <f t="shared" ca="1" si="8"/>
        <v>46.698842884311595</v>
      </c>
      <c r="O39" s="25">
        <f t="shared" ca="1" si="8"/>
        <v>43.726837678758024</v>
      </c>
      <c r="P39" s="25">
        <f t="shared" ca="1" si="8"/>
        <v>43.025146727464552</v>
      </c>
      <c r="Q39" s="25">
        <f t="shared" ca="1" si="8"/>
        <v>57.031383779186854</v>
      </c>
      <c r="R39" s="25"/>
      <c r="S39" s="25"/>
      <c r="T39" s="25"/>
      <c r="U39" s="25">
        <f t="shared" ca="1" si="6"/>
        <v>47.057972140203589</v>
      </c>
      <c r="V39" s="25">
        <f t="shared" ca="1" si="6"/>
        <v>57.955692626502575</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2">
      <c r="A40" s="24">
        <v>1985</v>
      </c>
      <c r="B40" s="25">
        <f t="shared" ca="1" si="9"/>
        <v>54.525062866656661</v>
      </c>
      <c r="C40" s="25"/>
      <c r="D40" s="25">
        <f t="shared" ca="1" si="8"/>
        <v>49.245103134347502</v>
      </c>
      <c r="E40" s="25">
        <f t="shared" ca="1" si="8"/>
        <v>52.586322631406652</v>
      </c>
      <c r="F40" s="25">
        <f t="shared" ca="1" si="8"/>
        <v>52.491982232469894</v>
      </c>
      <c r="G40" s="25">
        <f t="shared" ca="1" si="8"/>
        <v>61.841836880996418</v>
      </c>
      <c r="H40" s="25">
        <f t="shared" ca="1" si="8"/>
        <v>54.212927375114901</v>
      </c>
      <c r="I40" s="25">
        <f t="shared" ca="1" si="8"/>
        <v>53.833954163499918</v>
      </c>
      <c r="J40" s="25">
        <f t="shared" ca="1" si="8"/>
        <v>56.176421049772607</v>
      </c>
      <c r="K40" s="25">
        <f t="shared" ca="1" si="8"/>
        <v>53.033581155769163</v>
      </c>
      <c r="L40" s="25">
        <f t="shared" ca="1" si="8"/>
        <v>49.698796025598611</v>
      </c>
      <c r="M40" s="25">
        <f t="shared" ca="1" si="8"/>
        <v>86.735519761799296</v>
      </c>
      <c r="N40" s="25">
        <f t="shared" ca="1" si="8"/>
        <v>49.27359602640896</v>
      </c>
      <c r="O40" s="25">
        <f t="shared" ca="1" si="8"/>
        <v>46.051870110582293</v>
      </c>
      <c r="P40" s="25">
        <f t="shared" ca="1" si="8"/>
        <v>45.11244886370303</v>
      </c>
      <c r="Q40" s="25">
        <f t="shared" ca="1" si="8"/>
        <v>59.866690626111627</v>
      </c>
      <c r="R40" s="25"/>
      <c r="S40" s="25"/>
      <c r="T40" s="25"/>
      <c r="U40" s="25">
        <f t="shared" ca="1" si="6"/>
        <v>49.516385386173198</v>
      </c>
      <c r="V40" s="25">
        <f t="shared" ca="1" si="6"/>
        <v>62.056324825278459</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2">
      <c r="A41" s="24">
        <v>1986</v>
      </c>
      <c r="B41" s="25">
        <f t="shared" ca="1" si="9"/>
        <v>56.889267205977745</v>
      </c>
      <c r="C41" s="25"/>
      <c r="D41" s="25">
        <f t="shared" ca="1" si="8"/>
        <v>52.005737049383882</v>
      </c>
      <c r="E41" s="25">
        <f t="shared" ca="1" si="8"/>
        <v>54.780541085281243</v>
      </c>
      <c r="F41" s="25">
        <f t="shared" ca="1" si="8"/>
        <v>53.917485281576006</v>
      </c>
      <c r="G41" s="25">
        <f t="shared" ca="1" si="8"/>
        <v>63.523599098176419</v>
      </c>
      <c r="H41" s="25">
        <f t="shared" ca="1" si="8"/>
        <v>55.497172348140779</v>
      </c>
      <c r="I41" s="25">
        <f t="shared" ca="1" si="8"/>
        <v>56.631882376504564</v>
      </c>
      <c r="J41" s="25">
        <f t="shared" ca="1" si="8"/>
        <v>59.500861681506635</v>
      </c>
      <c r="K41" s="25">
        <f t="shared" ca="1" si="8"/>
        <v>55.758500990493388</v>
      </c>
      <c r="L41" s="25">
        <f t="shared" ca="1" si="8"/>
        <v>52.975140650834518</v>
      </c>
      <c r="M41" s="25">
        <f t="shared" ca="1" si="8"/>
        <v>89.9180011372937</v>
      </c>
      <c r="N41" s="25">
        <f t="shared" ca="1" si="8"/>
        <v>53.230717308754585</v>
      </c>
      <c r="O41" s="25">
        <f t="shared" ca="1" si="8"/>
        <v>49.451292351704573</v>
      </c>
      <c r="P41" s="25">
        <f t="shared" ca="1" si="8"/>
        <v>47.055668998220554</v>
      </c>
      <c r="Q41" s="25">
        <f t="shared" ca="1" si="8"/>
        <v>63.631063922607744</v>
      </c>
      <c r="R41" s="25"/>
      <c r="S41" s="25"/>
      <c r="T41" s="25"/>
      <c r="U41" s="25">
        <f t="shared" ca="1" si="6"/>
        <v>53.155149656159317</v>
      </c>
      <c r="V41" s="25">
        <f t="shared" ca="1" si="6"/>
        <v>66.506336059155885</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2">
      <c r="A42" s="24">
        <v>1987</v>
      </c>
      <c r="B42" s="25">
        <f t="shared" ca="1" si="9"/>
        <v>59.802295022615596</v>
      </c>
      <c r="C42" s="25"/>
      <c r="D42" s="25">
        <f t="shared" ca="1" si="8"/>
        <v>54.932969582916563</v>
      </c>
      <c r="E42" s="25">
        <f t="shared" ca="1" si="8"/>
        <v>57.059920908318745</v>
      </c>
      <c r="F42" s="25">
        <f t="shared" ca="1" si="8"/>
        <v>56.770491216563052</v>
      </c>
      <c r="G42" s="25">
        <f t="shared" ca="1" si="8"/>
        <v>66.123698574355913</v>
      </c>
      <c r="H42" s="25">
        <f t="shared" ca="1" si="8"/>
        <v>56.778556026330968</v>
      </c>
      <c r="I42" s="25">
        <f t="shared" ca="1" si="8"/>
        <v>59.592727392083013</v>
      </c>
      <c r="J42" s="25">
        <f t="shared" ca="1" si="8"/>
        <v>62.377791450299043</v>
      </c>
      <c r="K42" s="25">
        <f t="shared" ca="1" si="8"/>
        <v>60.420275486732301</v>
      </c>
      <c r="L42" s="25">
        <f t="shared" ca="1" si="8"/>
        <v>55.073140322784717</v>
      </c>
      <c r="M42" s="25">
        <f t="shared" ca="1" si="8"/>
        <v>91.674278039352771</v>
      </c>
      <c r="N42" s="25">
        <f t="shared" ca="1" si="8"/>
        <v>56.386482183119227</v>
      </c>
      <c r="O42" s="25">
        <f t="shared" ca="1" si="8"/>
        <v>51.967941884267674</v>
      </c>
      <c r="P42" s="25">
        <f t="shared" ca="1" si="8"/>
        <v>50.555071852376749</v>
      </c>
      <c r="Q42" s="25">
        <f t="shared" ca="1" si="8"/>
        <v>67.491724524395053</v>
      </c>
      <c r="R42" s="25"/>
      <c r="S42" s="25"/>
      <c r="T42" s="25"/>
      <c r="U42" s="25">
        <f t="shared" ca="1" si="6"/>
        <v>57.22845111837681</v>
      </c>
      <c r="V42" s="25">
        <f t="shared" ca="1" si="6"/>
        <v>71.543958175749125</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2">
      <c r="A43" s="24">
        <v>1988</v>
      </c>
      <c r="B43" s="25">
        <f t="shared" ca="1" si="9"/>
        <v>62.733531702235169</v>
      </c>
      <c r="C43" s="25"/>
      <c r="D43" s="25">
        <f t="shared" ca="1" si="8"/>
        <v>57.764115135760136</v>
      </c>
      <c r="E43" s="25">
        <f t="shared" ca="1" si="8"/>
        <v>59.471474204280696</v>
      </c>
      <c r="F43" s="25">
        <f t="shared" ca="1" si="8"/>
        <v>58.528490132601569</v>
      </c>
      <c r="G43" s="25">
        <f t="shared" ca="1" si="8"/>
        <v>68.789771880885425</v>
      </c>
      <c r="H43" s="25">
        <f t="shared" ca="1" si="8"/>
        <v>62.310661195560193</v>
      </c>
      <c r="I43" s="25">
        <f t="shared" ca="1" si="8"/>
        <v>63.092082357256778</v>
      </c>
      <c r="J43" s="25">
        <f t="shared" ca="1" si="8"/>
        <v>65.332716964964661</v>
      </c>
      <c r="K43" s="25">
        <f t="shared" ca="1" si="8"/>
        <v>64.401740536237369</v>
      </c>
      <c r="L43" s="25">
        <f t="shared" ca="1" si="8"/>
        <v>58.782457844526455</v>
      </c>
      <c r="M43" s="25">
        <f t="shared" ca="1" si="8"/>
        <v>92.944190092378207</v>
      </c>
      <c r="N43" s="25">
        <f t="shared" ca="1" si="8"/>
        <v>61.601469106664695</v>
      </c>
      <c r="O43" s="25">
        <f t="shared" ca="1" si="8"/>
        <v>56.525855497271685</v>
      </c>
      <c r="P43" s="25">
        <f t="shared" ca="1" si="8"/>
        <v>53.553280716658044</v>
      </c>
      <c r="Q43" s="25">
        <f t="shared" ca="1" si="8"/>
        <v>70.010970005643046</v>
      </c>
      <c r="R43" s="25"/>
      <c r="S43" s="25"/>
      <c r="T43" s="25"/>
      <c r="U43" s="25">
        <f t="shared" ca="1" si="6"/>
        <v>61.060693384076018</v>
      </c>
      <c r="V43" s="25">
        <f t="shared" ca="1" si="6"/>
        <v>74.558278061354002</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2">
      <c r="A44" s="24">
        <v>1989</v>
      </c>
      <c r="B44" s="25">
        <f t="shared" ca="1" si="9"/>
        <v>67.653777060259458</v>
      </c>
      <c r="C44" s="25"/>
      <c r="D44" s="25">
        <f t="shared" ca="1" si="8"/>
        <v>62.181170894135938</v>
      </c>
      <c r="E44" s="25">
        <f t="shared" ca="1" si="8"/>
        <v>64.489873580171135</v>
      </c>
      <c r="F44" s="25">
        <f t="shared" ca="1" si="8"/>
        <v>62.3524351828286</v>
      </c>
      <c r="G44" s="25">
        <f t="shared" ca="1" si="8"/>
        <v>74.006506530309679</v>
      </c>
      <c r="H44" s="25">
        <f t="shared" ca="1" si="8"/>
        <v>69.433279476739756</v>
      </c>
      <c r="I44" s="25">
        <f t="shared" ca="1" si="8"/>
        <v>68.641334938647674</v>
      </c>
      <c r="J44" s="25">
        <f t="shared" ca="1" si="8"/>
        <v>69.882545969291627</v>
      </c>
      <c r="K44" s="25">
        <f t="shared" ca="1" si="8"/>
        <v>69.668610877752073</v>
      </c>
      <c r="L44" s="25">
        <f t="shared" ca="1" si="8"/>
        <v>64.090101291547398</v>
      </c>
      <c r="M44" s="25">
        <f t="shared" ca="1" si="8"/>
        <v>97.092966017106491</v>
      </c>
      <c r="N44" s="25">
        <f t="shared" ca="1" si="8"/>
        <v>68.967729918092246</v>
      </c>
      <c r="O44" s="25">
        <f t="shared" ca="1" si="8"/>
        <v>62.383297259656118</v>
      </c>
      <c r="P44" s="25">
        <f t="shared" ca="1" si="8"/>
        <v>56.963575330795834</v>
      </c>
      <c r="Q44" s="25">
        <f t="shared" ca="1" si="8"/>
        <v>74.65828490318178</v>
      </c>
      <c r="R44" s="25"/>
      <c r="S44" s="25"/>
      <c r="T44" s="25"/>
      <c r="U44" s="25">
        <f t="shared" ca="1" si="6"/>
        <v>65.863849184958298</v>
      </c>
      <c r="V44" s="25">
        <f t="shared" ca="1" si="6"/>
        <v>79.269922015797178</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2">
      <c r="A45" s="24">
        <v>1990</v>
      </c>
      <c r="B45" s="25">
        <f t="shared" ca="1" si="9"/>
        <v>70.434290772923731</v>
      </c>
      <c r="C45" s="25"/>
      <c r="D45" s="25">
        <f t="shared" ca="1" si="8"/>
        <v>64.199773938518035</v>
      </c>
      <c r="E45" s="25">
        <f t="shared" ca="1" si="8"/>
        <v>67.124823513003307</v>
      </c>
      <c r="F45" s="25">
        <f t="shared" ca="1" si="8"/>
        <v>64.734796154561067</v>
      </c>
      <c r="G45" s="25">
        <f t="shared" ca="1" si="8"/>
        <v>75.862309803181773</v>
      </c>
      <c r="H45" s="25">
        <f t="shared" ca="1" si="8"/>
        <v>71.669555022895892</v>
      </c>
      <c r="I45" s="25">
        <f t="shared" ca="1" si="8"/>
        <v>71.816402262992909</v>
      </c>
      <c r="J45" s="25">
        <f t="shared" ca="1" si="8"/>
        <v>72.781790065897013</v>
      </c>
      <c r="K45" s="25">
        <f t="shared" ca="1" si="8"/>
        <v>72.402256892921443</v>
      </c>
      <c r="L45" s="25">
        <f t="shared" ca="1" si="8"/>
        <v>66.797224212614253</v>
      </c>
      <c r="M45" s="25">
        <f t="shared" ca="1" si="8"/>
        <v>100.75053884612639</v>
      </c>
      <c r="N45" s="25">
        <f t="shared" ca="1" si="8"/>
        <v>72.989429164571874</v>
      </c>
      <c r="O45" s="25">
        <f t="shared" ca="1" si="8"/>
        <v>64.871506748360616</v>
      </c>
      <c r="P45" s="25">
        <f t="shared" ca="1" si="8"/>
        <v>59.570506968828553</v>
      </c>
      <c r="Q45" s="25">
        <f t="shared" ca="1" si="8"/>
        <v>78.475695468564624</v>
      </c>
      <c r="R45" s="25"/>
      <c r="S45" s="25"/>
      <c r="T45" s="25"/>
      <c r="U45" s="25">
        <f t="shared" ref="U45:V64" ca="1" si="10">GEOMEAN(OFFSET(U$77,$W45,0,4,1))</f>
        <v>69.286278990816939</v>
      </c>
      <c r="V45" s="25">
        <f t="shared" ca="1" si="10"/>
        <v>83.597066615698694</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2">
      <c r="A46" s="24">
        <v>1991</v>
      </c>
      <c r="B46" s="25">
        <f t="shared" ca="1" si="9"/>
        <v>69.561413072315247</v>
      </c>
      <c r="C46" s="25"/>
      <c r="D46" s="25">
        <f t="shared" ref="D46:Q55" ca="1" si="11">GEOMEAN(OFFSET(D$77,$W46,0,4,1))</f>
        <v>60.650540169498882</v>
      </c>
      <c r="E46" s="25">
        <f t="shared" ca="1" si="11"/>
        <v>65.08452041725495</v>
      </c>
      <c r="F46" s="25">
        <f t="shared" ca="1" si="11"/>
        <v>65.892410981722549</v>
      </c>
      <c r="G46" s="25">
        <f t="shared" ca="1" si="11"/>
        <v>75.549331541790181</v>
      </c>
      <c r="H46" s="25">
        <f t="shared" ca="1" si="11"/>
        <v>68.790229293950802</v>
      </c>
      <c r="I46" s="25">
        <f t="shared" ca="1" si="11"/>
        <v>69.821848809593249</v>
      </c>
      <c r="J46" s="25">
        <f t="shared" ca="1" si="11"/>
        <v>71.517545526780353</v>
      </c>
      <c r="K46" s="25">
        <f t="shared" ca="1" si="11"/>
        <v>70.236387452827771</v>
      </c>
      <c r="L46" s="25">
        <f t="shared" ca="1" si="11"/>
        <v>64.609585028775058</v>
      </c>
      <c r="M46" s="25">
        <f t="shared" ca="1" si="11"/>
        <v>101.4348434567639</v>
      </c>
      <c r="N46" s="25">
        <f t="shared" ca="1" si="11"/>
        <v>70.245590434135352</v>
      </c>
      <c r="O46" s="25">
        <f t="shared" ca="1" si="11"/>
        <v>60.983115949555931</v>
      </c>
      <c r="P46" s="25">
        <f t="shared" ca="1" si="11"/>
        <v>59.780806691727584</v>
      </c>
      <c r="Q46" s="25">
        <f t="shared" ca="1" si="11"/>
        <v>78.187305905806042</v>
      </c>
      <c r="R46" s="25"/>
      <c r="S46" s="25"/>
      <c r="T46" s="25"/>
      <c r="U46" s="25">
        <f t="shared" ca="1" si="10"/>
        <v>68.894693803309451</v>
      </c>
      <c r="V46" s="25">
        <f t="shared" ca="1" si="10"/>
        <v>84.297266438769256</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2">
      <c r="A47" s="24">
        <v>1992</v>
      </c>
      <c r="B47" s="25">
        <f t="shared" ca="1" si="9"/>
        <v>66.565170599364293</v>
      </c>
      <c r="C47" s="25"/>
      <c r="D47" s="25">
        <f t="shared" ca="1" si="11"/>
        <v>55.622608754643409</v>
      </c>
      <c r="E47" s="25">
        <f t="shared" ca="1" si="11"/>
        <v>62.329373535778181</v>
      </c>
      <c r="F47" s="25">
        <f t="shared" ca="1" si="11"/>
        <v>65.40417648521877</v>
      </c>
      <c r="G47" s="25">
        <f t="shared" ca="1" si="11"/>
        <v>73.556696963604821</v>
      </c>
      <c r="H47" s="25">
        <f t="shared" ca="1" si="11"/>
        <v>64.020843062722648</v>
      </c>
      <c r="I47" s="25">
        <f t="shared" ca="1" si="11"/>
        <v>64.717516403213779</v>
      </c>
      <c r="J47" s="25">
        <f t="shared" ca="1" si="11"/>
        <v>67.902419047317693</v>
      </c>
      <c r="K47" s="25">
        <f t="shared" ca="1" si="11"/>
        <v>65.625552744437627</v>
      </c>
      <c r="L47" s="25">
        <f t="shared" ca="1" si="11"/>
        <v>59.749611873329293</v>
      </c>
      <c r="M47" s="25">
        <f t="shared" ca="1" si="11"/>
        <v>99.271206716142601</v>
      </c>
      <c r="N47" s="25">
        <f t="shared" ca="1" si="11"/>
        <v>64.353600861725951</v>
      </c>
      <c r="O47" s="25">
        <f t="shared" ca="1" si="11"/>
        <v>55.159167098012013</v>
      </c>
      <c r="P47" s="25">
        <f t="shared" ca="1" si="11"/>
        <v>57.055959177637931</v>
      </c>
      <c r="Q47" s="25">
        <f t="shared" ca="1" si="11"/>
        <v>71.687261882468079</v>
      </c>
      <c r="R47" s="25"/>
      <c r="S47" s="25"/>
      <c r="T47" s="25"/>
      <c r="U47" s="25">
        <f t="shared" ca="1" si="10"/>
        <v>67.695947354082605</v>
      </c>
      <c r="V47" s="25">
        <f t="shared" ca="1" si="10"/>
        <v>77.337586036384593</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2">
      <c r="A48" s="24">
        <v>1993</v>
      </c>
      <c r="B48" s="25">
        <f t="shared" ca="1" si="9"/>
        <v>66.406317065471526</v>
      </c>
      <c r="C48" s="25"/>
      <c r="D48" s="25">
        <f t="shared" ca="1" si="11"/>
        <v>57.872197344641471</v>
      </c>
      <c r="E48" s="25">
        <f t="shared" ca="1" si="11"/>
        <v>63.530900490594725</v>
      </c>
      <c r="F48" s="25">
        <f t="shared" ca="1" si="11"/>
        <v>67.360348660079239</v>
      </c>
      <c r="G48" s="25">
        <f t="shared" ca="1" si="11"/>
        <v>73.599558420982859</v>
      </c>
      <c r="H48" s="25">
        <f t="shared" ca="1" si="11"/>
        <v>62.059904622145687</v>
      </c>
      <c r="I48" s="25">
        <f t="shared" ca="1" si="11"/>
        <v>63.463506524009297</v>
      </c>
      <c r="J48" s="25">
        <f t="shared" ca="1" si="11"/>
        <v>66.657087330187792</v>
      </c>
      <c r="K48" s="25">
        <f t="shared" ca="1" si="11"/>
        <v>64.669042996397721</v>
      </c>
      <c r="L48" s="25">
        <f t="shared" ca="1" si="11"/>
        <v>57.429852426879208</v>
      </c>
      <c r="M48" s="25">
        <f t="shared" ca="1" si="11"/>
        <v>97.979945406116826</v>
      </c>
      <c r="N48" s="25">
        <f t="shared" ca="1" si="11"/>
        <v>59.932766324742055</v>
      </c>
      <c r="O48" s="25">
        <f t="shared" ca="1" si="11"/>
        <v>51.716598655443178</v>
      </c>
      <c r="P48" s="25">
        <f t="shared" ca="1" si="11"/>
        <v>56.059965678939982</v>
      </c>
      <c r="Q48" s="25">
        <f t="shared" ca="1" si="11"/>
        <v>72.945830878737908</v>
      </c>
      <c r="R48" s="25"/>
      <c r="S48" s="25"/>
      <c r="T48" s="25"/>
      <c r="U48" s="25">
        <f t="shared" ca="1" si="10"/>
        <v>65.994725620777643</v>
      </c>
      <c r="V48" s="25">
        <f t="shared" ca="1" si="10"/>
        <v>78.305727812417089</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2">
      <c r="A49" s="24">
        <v>1994</v>
      </c>
      <c r="B49" s="25">
        <f t="shared" ca="1" si="9"/>
        <v>67.98983848925468</v>
      </c>
      <c r="C49" s="25"/>
      <c r="D49" s="25">
        <f t="shared" ca="1" si="11"/>
        <v>57.78247480095088</v>
      </c>
      <c r="E49" s="25">
        <f t="shared" ca="1" si="11"/>
        <v>65.158461322807142</v>
      </c>
      <c r="F49" s="25">
        <f t="shared" ca="1" si="11"/>
        <v>69.487966712036979</v>
      </c>
      <c r="G49" s="25">
        <f t="shared" ca="1" si="11"/>
        <v>74.335289867553541</v>
      </c>
      <c r="H49" s="25">
        <f t="shared" ca="1" si="11"/>
        <v>62.827595977999231</v>
      </c>
      <c r="I49" s="25">
        <f t="shared" ca="1" si="11"/>
        <v>65.425089194051282</v>
      </c>
      <c r="J49" s="25">
        <f t="shared" ca="1" si="11"/>
        <v>67.766624180452709</v>
      </c>
      <c r="K49" s="25">
        <f t="shared" ca="1" si="11"/>
        <v>65.932274003371489</v>
      </c>
      <c r="L49" s="25">
        <f t="shared" ca="1" si="11"/>
        <v>58.241770917865402</v>
      </c>
      <c r="M49" s="25">
        <f t="shared" ca="1" si="11"/>
        <v>102.26503221212744</v>
      </c>
      <c r="N49" s="25">
        <f t="shared" ca="1" si="11"/>
        <v>59.887387536479295</v>
      </c>
      <c r="O49" s="25">
        <f t="shared" ca="1" si="11"/>
        <v>52.456685831937193</v>
      </c>
      <c r="P49" s="25">
        <f t="shared" ca="1" si="11"/>
        <v>56.788116097450036</v>
      </c>
      <c r="Q49" s="25">
        <f t="shared" ca="1" si="11"/>
        <v>75.712226544635399</v>
      </c>
      <c r="R49" s="25"/>
      <c r="S49" s="25"/>
      <c r="T49" s="25"/>
      <c r="U49" s="25">
        <f t="shared" ca="1" si="10"/>
        <v>66.567279799802606</v>
      </c>
      <c r="V49" s="25">
        <f t="shared" ca="1" si="10"/>
        <v>79.409851871146287</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2">
      <c r="A50" s="24">
        <v>1995</v>
      </c>
      <c r="B50" s="25">
        <f t="shared" ca="1" si="9"/>
        <v>69.684055128600619</v>
      </c>
      <c r="C50" s="25"/>
      <c r="D50" s="25">
        <f t="shared" ca="1" si="11"/>
        <v>61.375432391429129</v>
      </c>
      <c r="E50" s="25">
        <f t="shared" ca="1" si="11"/>
        <v>68.5680903829128</v>
      </c>
      <c r="F50" s="25">
        <f t="shared" ca="1" si="11"/>
        <v>71.509391026191167</v>
      </c>
      <c r="G50" s="25">
        <f t="shared" ca="1" si="11"/>
        <v>75.854883718997286</v>
      </c>
      <c r="H50" s="25">
        <f t="shared" ca="1" si="11"/>
        <v>64.629282147099332</v>
      </c>
      <c r="I50" s="25">
        <f t="shared" ca="1" si="11"/>
        <v>66.782329984224901</v>
      </c>
      <c r="J50" s="25">
        <f t="shared" ca="1" si="11"/>
        <v>68.424676797748901</v>
      </c>
      <c r="K50" s="25">
        <f t="shared" ca="1" si="11"/>
        <v>65.359883359352708</v>
      </c>
      <c r="L50" s="25">
        <f t="shared" ca="1" si="11"/>
        <v>58.524988680049553</v>
      </c>
      <c r="M50" s="25">
        <f t="shared" ca="1" si="11"/>
        <v>105.53320792736669</v>
      </c>
      <c r="N50" s="25">
        <f t="shared" ca="1" si="11"/>
        <v>59.242355281921817</v>
      </c>
      <c r="O50" s="25">
        <f t="shared" ca="1" si="11"/>
        <v>52.604984560113422</v>
      </c>
      <c r="P50" s="25">
        <f t="shared" ca="1" si="11"/>
        <v>58.856963237546829</v>
      </c>
      <c r="Q50" s="25">
        <f t="shared" ca="1" si="11"/>
        <v>78.816454688731611</v>
      </c>
      <c r="R50" s="25"/>
      <c r="S50" s="25"/>
      <c r="T50" s="25"/>
      <c r="U50" s="25">
        <f t="shared" ca="1" si="10"/>
        <v>66.117454143349633</v>
      </c>
      <c r="V50" s="25">
        <f t="shared" ca="1" si="10"/>
        <v>80.347028577852868</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2">
      <c r="A51" s="24">
        <v>1996</v>
      </c>
      <c r="B51" s="25">
        <f t="shared" ca="1" si="9"/>
        <v>70.544797935602801</v>
      </c>
      <c r="C51" s="25"/>
      <c r="D51" s="25">
        <f t="shared" ca="1" si="11"/>
        <v>62.722447216818253</v>
      </c>
      <c r="E51" s="25">
        <f t="shared" ca="1" si="11"/>
        <v>68.718729619373619</v>
      </c>
      <c r="F51" s="25">
        <f t="shared" ca="1" si="11"/>
        <v>72.081850440935952</v>
      </c>
      <c r="G51" s="25">
        <f t="shared" ca="1" si="11"/>
        <v>75.188442892033663</v>
      </c>
      <c r="H51" s="25">
        <f t="shared" ca="1" si="11"/>
        <v>64.912487150878562</v>
      </c>
      <c r="I51" s="25">
        <f t="shared" ca="1" si="11"/>
        <v>67.162491669717753</v>
      </c>
      <c r="J51" s="25">
        <f t="shared" ca="1" si="11"/>
        <v>68.877117323873563</v>
      </c>
      <c r="K51" s="25">
        <f t="shared" ca="1" si="11"/>
        <v>66.102149392631844</v>
      </c>
      <c r="L51" s="25">
        <f t="shared" ca="1" si="11"/>
        <v>58.942288612582537</v>
      </c>
      <c r="M51" s="25">
        <f t="shared" ca="1" si="11"/>
        <v>109.49823034727946</v>
      </c>
      <c r="N51" s="25">
        <f t="shared" ca="1" si="11"/>
        <v>59.519902115839507</v>
      </c>
      <c r="O51" s="25">
        <f t="shared" ca="1" si="11"/>
        <v>52.782417863318578</v>
      </c>
      <c r="P51" s="25">
        <f t="shared" ca="1" si="11"/>
        <v>60.172218805825089</v>
      </c>
      <c r="Q51" s="25">
        <f t="shared" ca="1" si="11"/>
        <v>81.338906214611086</v>
      </c>
      <c r="R51" s="25"/>
      <c r="S51" s="25"/>
      <c r="T51" s="25"/>
      <c r="U51" s="25">
        <f t="shared" ca="1" si="10"/>
        <v>67.116665315828996</v>
      </c>
      <c r="V51" s="25">
        <f t="shared" ca="1" si="10"/>
        <v>78.749504319407706</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2">
      <c r="A52" s="24">
        <v>1997</v>
      </c>
      <c r="B52" s="25">
        <f t="shared" ca="1" si="9"/>
        <v>70.249701326534478</v>
      </c>
      <c r="C52" s="25"/>
      <c r="D52" s="25">
        <f t="shared" ca="1" si="11"/>
        <v>63.445763838534013</v>
      </c>
      <c r="E52" s="25">
        <f t="shared" ca="1" si="11"/>
        <v>68.084853010955911</v>
      </c>
      <c r="F52" s="25">
        <f t="shared" ca="1" si="11"/>
        <v>71.764886317543784</v>
      </c>
      <c r="G52" s="25">
        <f t="shared" ca="1" si="11"/>
        <v>73.888168268623303</v>
      </c>
      <c r="H52" s="25">
        <f t="shared" ca="1" si="11"/>
        <v>64.423416224759123</v>
      </c>
      <c r="I52" s="25">
        <f t="shared" ca="1" si="11"/>
        <v>67.410866902102853</v>
      </c>
      <c r="J52" s="25">
        <f t="shared" ca="1" si="11"/>
        <v>68.76856755943561</v>
      </c>
      <c r="K52" s="25">
        <f t="shared" ca="1" si="11"/>
        <v>66.821117999548065</v>
      </c>
      <c r="L52" s="25">
        <f t="shared" ca="1" si="11"/>
        <v>59.762436529247033</v>
      </c>
      <c r="M52" s="25">
        <f t="shared" ca="1" si="11"/>
        <v>104.59644474630768</v>
      </c>
      <c r="N52" s="25">
        <f t="shared" ca="1" si="11"/>
        <v>60.824792901768831</v>
      </c>
      <c r="O52" s="25">
        <f t="shared" ca="1" si="11"/>
        <v>54.453846856835014</v>
      </c>
      <c r="P52" s="25">
        <f t="shared" ca="1" si="11"/>
        <v>61.001317463885144</v>
      </c>
      <c r="Q52" s="25">
        <f t="shared" ca="1" si="11"/>
        <v>80.141839438345272</v>
      </c>
      <c r="R52" s="25"/>
      <c r="S52" s="25"/>
      <c r="T52" s="25"/>
      <c r="U52" s="25">
        <f t="shared" ca="1" si="10"/>
        <v>66.447446478321879</v>
      </c>
      <c r="V52" s="25">
        <f t="shared" ca="1" si="10"/>
        <v>77.178010424948297</v>
      </c>
      <c r="W52" s="25">
        <f t="shared" si="4"/>
        <v>188</v>
      </c>
      <c r="X52" s="25">
        <f t="shared" ref="X52:AG61" ca="1" si="12">GEOMEAN(OFFSET(X$77,$W52,0,4,1))</f>
        <v>63.350754360778197</v>
      </c>
      <c r="Y52" s="25">
        <f t="shared" ca="1" si="12"/>
        <v>62.428053633419474</v>
      </c>
      <c r="Z52" s="25">
        <f t="shared" ca="1" si="12"/>
        <v>97.365145613341426</v>
      </c>
      <c r="AA52" s="25">
        <f t="shared" ca="1" si="12"/>
        <v>68.084853010955911</v>
      </c>
      <c r="AB52" s="25">
        <f t="shared" ca="1" si="12"/>
        <v>77.457120912744855</v>
      </c>
      <c r="AC52" s="25">
        <f t="shared" ca="1" si="12"/>
        <v>78.094783025814522</v>
      </c>
      <c r="AD52" s="25">
        <f t="shared" ca="1" si="12"/>
        <v>70.813528320280213</v>
      </c>
      <c r="AE52" s="25">
        <f t="shared" ca="1" si="12"/>
        <v>84.781307079182398</v>
      </c>
      <c r="AF52" s="25">
        <f t="shared" ca="1" si="12"/>
        <v>76.497493669774997</v>
      </c>
      <c r="AG52" s="25">
        <f t="shared" ca="1" si="12"/>
        <v>72.969924889490571</v>
      </c>
      <c r="AH52" s="25">
        <f t="shared" ref="AH52:AQ61" ca="1" si="13">GEOMEAN(OFFSET(AH$77,$W52,0,4,1))</f>
        <v>70.83496737461013</v>
      </c>
      <c r="AI52" s="25">
        <f t="shared" ca="1" si="13"/>
        <v>62.894980335399076</v>
      </c>
      <c r="AJ52" s="25">
        <f t="shared" ca="1" si="13"/>
        <v>76.419978075224577</v>
      </c>
      <c r="AK52" s="25">
        <f t="shared" ca="1" si="13"/>
        <v>78.419728282321728</v>
      </c>
      <c r="AL52" s="25">
        <f t="shared" ca="1" si="13"/>
        <v>68.187255330781568</v>
      </c>
      <c r="AM52" s="25">
        <f t="shared" ca="1" si="13"/>
        <v>78.814605666351085</v>
      </c>
      <c r="AN52" s="25">
        <f t="shared" ca="1" si="13"/>
        <v>66.021912967003459</v>
      </c>
      <c r="AO52" s="25">
        <f t="shared" ca="1" si="13"/>
        <v>74.272073334487075</v>
      </c>
      <c r="AP52" s="25">
        <f t="shared" ca="1" si="13"/>
        <v>72.019930185198305</v>
      </c>
      <c r="AQ52" s="25">
        <f t="shared" ca="1" si="13"/>
        <v>68.452344612092034</v>
      </c>
      <c r="AR52" s="25">
        <f t="shared" ref="AR52:BE61" ca="1" si="14">GEOMEAN(OFFSET(AR$77,$W52,0,4,1))</f>
        <v>62.051756762487358</v>
      </c>
      <c r="AS52" s="25">
        <f t="shared" ca="1" si="14"/>
        <v>70.76227280519015</v>
      </c>
      <c r="AT52" s="25">
        <f t="shared" ca="1" si="14"/>
        <v>73.204715519664632</v>
      </c>
      <c r="AU52" s="25">
        <f t="shared" ca="1" si="14"/>
        <v>73.888168268623303</v>
      </c>
      <c r="AV52" s="25">
        <f t="shared" ca="1" si="14"/>
        <v>64.085799651930614</v>
      </c>
      <c r="AW52" s="25">
        <f t="shared" ca="1" si="14"/>
        <v>64.856072241014203</v>
      </c>
      <c r="AX52" s="25">
        <f t="shared" ca="1" si="14"/>
        <v>67.410866902102853</v>
      </c>
      <c r="AY52" s="25">
        <f t="shared" ca="1" si="14"/>
        <v>72.57975463339973</v>
      </c>
      <c r="AZ52" s="25">
        <f t="shared" ca="1" si="14"/>
        <v>75.022002018374593</v>
      </c>
      <c r="BA52" s="25">
        <f t="shared" ca="1" si="14"/>
        <v>65.625119539926345</v>
      </c>
      <c r="BB52" s="25">
        <f t="shared" ca="1" si="14"/>
        <v>63.996689817112895</v>
      </c>
      <c r="BC52" s="25">
        <f t="shared" ca="1" si="14"/>
        <v>75.674289874635065</v>
      </c>
      <c r="BD52" s="25">
        <f t="shared" ca="1" si="14"/>
        <v>68.54711538234892</v>
      </c>
      <c r="BE52" s="25">
        <f t="shared" ca="1" si="14"/>
        <v>67.807355589565901</v>
      </c>
      <c r="BF52" s="25"/>
      <c r="BG52" s="25">
        <f t="shared" ref="BG52:BP61" ca="1" si="15">GEOMEAN(OFFSET(BG$77,$W52,0,4,1))</f>
        <v>59.762436529247033</v>
      </c>
      <c r="BH52" s="25">
        <f t="shared" ca="1" si="15"/>
        <v>79.729522418161466</v>
      </c>
      <c r="BI52" s="25">
        <f t="shared" ca="1" si="15"/>
        <v>78.999573673763791</v>
      </c>
      <c r="BJ52" s="25">
        <f t="shared" ca="1" si="15"/>
        <v>128.29210589822651</v>
      </c>
      <c r="BK52" s="25">
        <f t="shared" ca="1" si="15"/>
        <v>101.84332408487354</v>
      </c>
      <c r="BL52" s="25">
        <f t="shared" ca="1" si="15"/>
        <v>64.682766570201338</v>
      </c>
      <c r="BM52" s="25">
        <f t="shared" ca="1" si="15"/>
        <v>56.151944648131781</v>
      </c>
      <c r="BN52" s="25">
        <f t="shared" ca="1" si="15"/>
        <v>84.324886994858687</v>
      </c>
      <c r="BO52" s="25">
        <f t="shared" ca="1" si="15"/>
        <v>54.453846856835014</v>
      </c>
      <c r="BP52" s="25">
        <f t="shared" ca="1" si="15"/>
        <v>76.976850085305173</v>
      </c>
      <c r="BQ52" s="25">
        <f t="shared" ref="BQ52:BX61" ca="1" si="16">GEOMEAN(OFFSET(BQ$77,$W52,0,4,1))</f>
        <v>66.488678899504222</v>
      </c>
      <c r="BR52" s="25">
        <f t="shared" ca="1" si="16"/>
        <v>52.717385621923874</v>
      </c>
      <c r="BS52" s="25">
        <f t="shared" ca="1" si="16"/>
        <v>76.794594209015997</v>
      </c>
      <c r="BT52" s="25">
        <f t="shared" ca="1" si="16"/>
        <v>69.498088835444094</v>
      </c>
      <c r="BU52" s="25">
        <f t="shared" ca="1" si="16"/>
        <v>96.717302242664815</v>
      </c>
      <c r="BV52" s="25">
        <f t="shared" ca="1" si="16"/>
        <v>81.464940306319534</v>
      </c>
      <c r="BW52" s="25">
        <f t="shared" ca="1" si="16"/>
        <v>75.516354382939895</v>
      </c>
      <c r="BX52" s="25">
        <f t="shared" ca="1" si="16"/>
        <v>62.614649056660589</v>
      </c>
      <c r="BY52" s="25"/>
      <c r="BZ52" s="25"/>
      <c r="CA52" s="25"/>
      <c r="CB52" s="25"/>
      <c r="CC52" s="25">
        <f t="shared" ref="CC52:CG61" ca="1" si="17">GEOMEAN(OFFSET(CC$77,$W52,0,4,1))</f>
        <v>66.264976811640537</v>
      </c>
      <c r="CD52" s="25">
        <f t="shared" ca="1" si="17"/>
        <v>67.484523139254208</v>
      </c>
      <c r="CE52" s="25">
        <f t="shared" ca="1" si="17"/>
        <v>70.034771044311924</v>
      </c>
      <c r="CF52" s="25">
        <f t="shared" ca="1" si="17"/>
        <v>83.649122547011387</v>
      </c>
      <c r="CG52" s="25">
        <f t="shared" ca="1" si="17"/>
        <v>78.9851068156607</v>
      </c>
    </row>
    <row r="53" spans="1:85" x14ac:dyDescent="0.2">
      <c r="A53" s="24">
        <v>1998</v>
      </c>
      <c r="B53" s="25">
        <f t="shared" ca="1" si="9"/>
        <v>70.404781586589095</v>
      </c>
      <c r="C53" s="25"/>
      <c r="D53" s="25">
        <f t="shared" ca="1" si="11"/>
        <v>64.241680191143232</v>
      </c>
      <c r="E53" s="25">
        <f t="shared" ca="1" si="11"/>
        <v>67.937357891319323</v>
      </c>
      <c r="F53" s="25">
        <f t="shared" ca="1" si="11"/>
        <v>71.65468733666502</v>
      </c>
      <c r="G53" s="25">
        <f t="shared" ca="1" si="11"/>
        <v>73.144223942728416</v>
      </c>
      <c r="H53" s="25">
        <f t="shared" ca="1" si="11"/>
        <v>64.555421124180043</v>
      </c>
      <c r="I53" s="25">
        <f t="shared" ca="1" si="11"/>
        <v>67.93623233453863</v>
      </c>
      <c r="J53" s="25">
        <f t="shared" ca="1" si="11"/>
        <v>69.959280387853354</v>
      </c>
      <c r="K53" s="25">
        <f t="shared" ca="1" si="11"/>
        <v>67.945483310739959</v>
      </c>
      <c r="L53" s="25">
        <f t="shared" ca="1" si="11"/>
        <v>61.883430585418807</v>
      </c>
      <c r="M53" s="25">
        <f t="shared" ca="1" si="11"/>
        <v>97.579731891478801</v>
      </c>
      <c r="N53" s="25">
        <f t="shared" ca="1" si="11"/>
        <v>64.126007877024279</v>
      </c>
      <c r="O53" s="25">
        <f t="shared" ca="1" si="11"/>
        <v>57.63758383919312</v>
      </c>
      <c r="P53" s="25">
        <f t="shared" ca="1" si="11"/>
        <v>62.826024946290204</v>
      </c>
      <c r="Q53" s="25">
        <f t="shared" ca="1" si="11"/>
        <v>80.426091775729049</v>
      </c>
      <c r="R53" s="25"/>
      <c r="S53" s="25"/>
      <c r="T53" s="25"/>
      <c r="U53" s="25">
        <f t="shared" ca="1" si="10"/>
        <v>66.366727377513655</v>
      </c>
      <c r="V53" s="25">
        <f t="shared" ca="1" si="10"/>
        <v>78.329265282852816</v>
      </c>
      <c r="W53" s="25">
        <f t="shared" si="4"/>
        <v>192</v>
      </c>
      <c r="X53" s="25">
        <f t="shared" ca="1" si="12"/>
        <v>64.131727416317815</v>
      </c>
      <c r="Y53" s="25">
        <f t="shared" ca="1" si="12"/>
        <v>64.005223669652452</v>
      </c>
      <c r="Z53" s="25">
        <f t="shared" ca="1" si="12"/>
        <v>84.913477350955773</v>
      </c>
      <c r="AA53" s="25">
        <f t="shared" ca="1" si="12"/>
        <v>67.937357891319323</v>
      </c>
      <c r="AB53" s="25">
        <f t="shared" ca="1" si="12"/>
        <v>78.269907925877561</v>
      </c>
      <c r="AC53" s="25">
        <f t="shared" ca="1" si="12"/>
        <v>77.821922138852401</v>
      </c>
      <c r="AD53" s="25">
        <f t="shared" ca="1" si="12"/>
        <v>70.933862949631319</v>
      </c>
      <c r="AE53" s="25">
        <f t="shared" ca="1" si="12"/>
        <v>85.145299147788577</v>
      </c>
      <c r="AF53" s="25">
        <f t="shared" ca="1" si="12"/>
        <v>75.978292394449966</v>
      </c>
      <c r="AG53" s="25">
        <f t="shared" ca="1" si="12"/>
        <v>72.013814434582898</v>
      </c>
      <c r="AH53" s="25">
        <f t="shared" ca="1" si="13"/>
        <v>70.959883111081439</v>
      </c>
      <c r="AI53" s="25">
        <f t="shared" ca="1" si="13"/>
        <v>63.45495647561512</v>
      </c>
      <c r="AJ53" s="25">
        <f t="shared" ca="1" si="13"/>
        <v>74.493414978667076</v>
      </c>
      <c r="AK53" s="25">
        <f t="shared" ca="1" si="13"/>
        <v>77.112881559410326</v>
      </c>
      <c r="AL53" s="25">
        <f t="shared" ca="1" si="13"/>
        <v>68.047274677049785</v>
      </c>
      <c r="AM53" s="25">
        <f t="shared" ca="1" si="13"/>
        <v>78.052949387121998</v>
      </c>
      <c r="AN53" s="25">
        <f t="shared" ca="1" si="13"/>
        <v>66.364768820282777</v>
      </c>
      <c r="AO53" s="25">
        <f t="shared" ca="1" si="13"/>
        <v>72.620138247162572</v>
      </c>
      <c r="AP53" s="25">
        <f t="shared" ca="1" si="13"/>
        <v>70.69216240947388</v>
      </c>
      <c r="AQ53" s="25">
        <f t="shared" ca="1" si="13"/>
        <v>68.181748193312728</v>
      </c>
      <c r="AR53" s="25">
        <f t="shared" ca="1" si="14"/>
        <v>62.797131229262071</v>
      </c>
      <c r="AS53" s="25">
        <f t="shared" ca="1" si="14"/>
        <v>71.422144200588775</v>
      </c>
      <c r="AT53" s="25">
        <f t="shared" ca="1" si="14"/>
        <v>72.408746033596316</v>
      </c>
      <c r="AU53" s="25">
        <f t="shared" ca="1" si="14"/>
        <v>73.144223942728416</v>
      </c>
      <c r="AV53" s="25">
        <f t="shared" ca="1" si="14"/>
        <v>64.263049650654906</v>
      </c>
      <c r="AW53" s="25">
        <f t="shared" ca="1" si="14"/>
        <v>64.942690618141825</v>
      </c>
      <c r="AX53" s="25">
        <f t="shared" ca="1" si="14"/>
        <v>67.93623233453863</v>
      </c>
      <c r="AY53" s="25">
        <f t="shared" ca="1" si="14"/>
        <v>72.803904904536466</v>
      </c>
      <c r="AZ53" s="25">
        <f t="shared" ca="1" si="14"/>
        <v>75.526021678309093</v>
      </c>
      <c r="BA53" s="25">
        <f t="shared" ca="1" si="14"/>
        <v>67.222509174273483</v>
      </c>
      <c r="BB53" s="25">
        <f t="shared" ca="1" si="14"/>
        <v>65.515547554580294</v>
      </c>
      <c r="BC53" s="25">
        <f t="shared" ca="1" si="14"/>
        <v>75.631686230673751</v>
      </c>
      <c r="BD53" s="25">
        <f t="shared" ca="1" si="14"/>
        <v>70.527706216267291</v>
      </c>
      <c r="BE53" s="25">
        <f t="shared" ca="1" si="14"/>
        <v>66.805787915375447</v>
      </c>
      <c r="BF53" s="25"/>
      <c r="BG53" s="25">
        <f t="shared" ca="1" si="15"/>
        <v>61.883430585418807</v>
      </c>
      <c r="BH53" s="25">
        <f t="shared" ca="1" si="15"/>
        <v>79.774812414248927</v>
      </c>
      <c r="BI53" s="25">
        <f t="shared" ca="1" si="15"/>
        <v>80.394127757283911</v>
      </c>
      <c r="BJ53" s="25">
        <f t="shared" ca="1" si="15"/>
        <v>114.12734259960126</v>
      </c>
      <c r="BK53" s="25">
        <f t="shared" ca="1" si="15"/>
        <v>94.502000694835303</v>
      </c>
      <c r="BL53" s="25">
        <f t="shared" ca="1" si="15"/>
        <v>68.005017978060494</v>
      </c>
      <c r="BM53" s="25">
        <f t="shared" ca="1" si="15"/>
        <v>59.381501144784473</v>
      </c>
      <c r="BN53" s="25">
        <f t="shared" ca="1" si="15"/>
        <v>86.263235588560747</v>
      </c>
      <c r="BO53" s="25">
        <f t="shared" ca="1" si="15"/>
        <v>57.63758383919312</v>
      </c>
      <c r="BP53" s="25">
        <f t="shared" ca="1" si="15"/>
        <v>76.958361696843582</v>
      </c>
      <c r="BQ53" s="25">
        <f t="shared" ca="1" si="16"/>
        <v>67.419364058655617</v>
      </c>
      <c r="BR53" s="25">
        <f t="shared" ca="1" si="16"/>
        <v>54.284753207929747</v>
      </c>
      <c r="BS53" s="25">
        <f t="shared" ca="1" si="16"/>
        <v>77.305450745022753</v>
      </c>
      <c r="BT53" s="25">
        <f t="shared" ca="1" si="16"/>
        <v>74.270447413104321</v>
      </c>
      <c r="BU53" s="25">
        <f t="shared" ca="1" si="16"/>
        <v>95.468572971654964</v>
      </c>
      <c r="BV53" s="25">
        <f t="shared" ca="1" si="16"/>
        <v>80.255702904561687</v>
      </c>
      <c r="BW53" s="25">
        <f t="shared" ca="1" si="16"/>
        <v>73.081054721928609</v>
      </c>
      <c r="BX53" s="25">
        <f t="shared" ca="1" si="16"/>
        <v>64.79714657077794</v>
      </c>
      <c r="BY53" s="25"/>
      <c r="BZ53" s="25"/>
      <c r="CA53" s="25"/>
      <c r="CB53" s="25"/>
      <c r="CC53" s="25">
        <f t="shared" ca="1" si="17"/>
        <v>66.239178061677876</v>
      </c>
      <c r="CD53" s="25">
        <f t="shared" ca="1" si="17"/>
        <v>67.039434712495549</v>
      </c>
      <c r="CE53" s="25">
        <f t="shared" ca="1" si="17"/>
        <v>70.251057720630627</v>
      </c>
      <c r="CF53" s="25">
        <f t="shared" ca="1" si="17"/>
        <v>83.844358662512889</v>
      </c>
      <c r="CG53" s="25">
        <f t="shared" ca="1" si="17"/>
        <v>80.618571713034271</v>
      </c>
    </row>
    <row r="54" spans="1:85" x14ac:dyDescent="0.2">
      <c r="A54" s="24">
        <v>1999</v>
      </c>
      <c r="B54" s="25">
        <f t="shared" ca="1" si="9"/>
        <v>71.761145826499572</v>
      </c>
      <c r="C54" s="25"/>
      <c r="D54" s="25">
        <f t="shared" ca="1" si="11"/>
        <v>65.892255876239531</v>
      </c>
      <c r="E54" s="25">
        <f t="shared" ca="1" si="11"/>
        <v>68.687222659030525</v>
      </c>
      <c r="F54" s="25">
        <f t="shared" ca="1" si="11"/>
        <v>73.517014494188189</v>
      </c>
      <c r="G54" s="25">
        <f t="shared" ca="1" si="11"/>
        <v>72.655027190289644</v>
      </c>
      <c r="H54" s="25">
        <f t="shared" ca="1" si="11"/>
        <v>63.946306555177578</v>
      </c>
      <c r="I54" s="25">
        <f t="shared" ca="1" si="11"/>
        <v>67.97890069675087</v>
      </c>
      <c r="J54" s="25">
        <f t="shared" ca="1" si="11"/>
        <v>71.989035210981228</v>
      </c>
      <c r="K54" s="25">
        <f t="shared" ca="1" si="11"/>
        <v>70.21319653209865</v>
      </c>
      <c r="L54" s="25">
        <f t="shared" ca="1" si="11"/>
        <v>64.41058490701765</v>
      </c>
      <c r="M54" s="25">
        <f t="shared" ca="1" si="11"/>
        <v>95.054737914336314</v>
      </c>
      <c r="N54" s="25">
        <f t="shared" ca="1" si="11"/>
        <v>67.306621530907421</v>
      </c>
      <c r="O54" s="25">
        <f t="shared" ca="1" si="11"/>
        <v>61.083577101821241</v>
      </c>
      <c r="P54" s="25">
        <f t="shared" ca="1" si="11"/>
        <v>66.780662080582616</v>
      </c>
      <c r="Q54" s="25">
        <f t="shared" ca="1" si="11"/>
        <v>82.688424622848856</v>
      </c>
      <c r="R54" s="25"/>
      <c r="S54" s="25"/>
      <c r="T54" s="25"/>
      <c r="U54" s="25">
        <f t="shared" ca="1" si="10"/>
        <v>67.182437699094322</v>
      </c>
      <c r="V54" s="25">
        <f t="shared" ca="1" si="10"/>
        <v>80.67662038091153</v>
      </c>
      <c r="W54" s="25">
        <f t="shared" si="4"/>
        <v>196</v>
      </c>
      <c r="X54" s="25">
        <f t="shared" ca="1" si="12"/>
        <v>65.764735974088822</v>
      </c>
      <c r="Y54" s="25">
        <f t="shared" ca="1" si="12"/>
        <v>65.964802782288928</v>
      </c>
      <c r="Z54" s="25">
        <f t="shared" ca="1" si="12"/>
        <v>82.830744942617272</v>
      </c>
      <c r="AA54" s="25">
        <f t="shared" ca="1" si="12"/>
        <v>68.687222659030525</v>
      </c>
      <c r="AB54" s="25">
        <f t="shared" ca="1" si="12"/>
        <v>80.509913320949906</v>
      </c>
      <c r="AC54" s="25">
        <f t="shared" ca="1" si="12"/>
        <v>78.139900428891806</v>
      </c>
      <c r="AD54" s="25">
        <f t="shared" ca="1" si="12"/>
        <v>74.287759919732508</v>
      </c>
      <c r="AE54" s="25">
        <f t="shared" ca="1" si="12"/>
        <v>85.896758195743615</v>
      </c>
      <c r="AF54" s="25">
        <f t="shared" ca="1" si="12"/>
        <v>77.23602011702782</v>
      </c>
      <c r="AG54" s="25">
        <f t="shared" ca="1" si="12"/>
        <v>73.356895541927258</v>
      </c>
      <c r="AH54" s="25">
        <f t="shared" ca="1" si="13"/>
        <v>72.612182496960585</v>
      </c>
      <c r="AI54" s="25">
        <f t="shared" ca="1" si="13"/>
        <v>65.554929563705059</v>
      </c>
      <c r="AJ54" s="25">
        <f t="shared" ca="1" si="13"/>
        <v>76.408490060560752</v>
      </c>
      <c r="AK54" s="25">
        <f t="shared" ca="1" si="13"/>
        <v>77.7872951970717</v>
      </c>
      <c r="AL54" s="25">
        <f t="shared" ca="1" si="13"/>
        <v>69.50190637569365</v>
      </c>
      <c r="AM54" s="25">
        <f t="shared" ca="1" si="13"/>
        <v>79.189508456363271</v>
      </c>
      <c r="AN54" s="25">
        <f t="shared" ca="1" si="13"/>
        <v>68.67894984312538</v>
      </c>
      <c r="AO54" s="25">
        <f t="shared" ca="1" si="13"/>
        <v>73.92168565774702</v>
      </c>
      <c r="AP54" s="25">
        <f t="shared" ca="1" si="13"/>
        <v>73.158496041229057</v>
      </c>
      <c r="AQ54" s="25">
        <f t="shared" ca="1" si="13"/>
        <v>70.21172555535523</v>
      </c>
      <c r="AR54" s="25">
        <f t="shared" ca="1" si="14"/>
        <v>65.486686634451132</v>
      </c>
      <c r="AS54" s="25">
        <f t="shared" ca="1" si="14"/>
        <v>73.144425200065314</v>
      </c>
      <c r="AT54" s="25">
        <f t="shared" ca="1" si="14"/>
        <v>74.493901222159735</v>
      </c>
      <c r="AU54" s="25">
        <f t="shared" ca="1" si="14"/>
        <v>72.655027190289644</v>
      </c>
      <c r="AV54" s="25">
        <f t="shared" ca="1" si="14"/>
        <v>63.480485468453324</v>
      </c>
      <c r="AW54" s="25">
        <f t="shared" ca="1" si="14"/>
        <v>64.544824318576843</v>
      </c>
      <c r="AX54" s="25">
        <f t="shared" ca="1" si="14"/>
        <v>67.97890069675087</v>
      </c>
      <c r="AY54" s="25">
        <f t="shared" ca="1" si="14"/>
        <v>74.559616464702046</v>
      </c>
      <c r="AZ54" s="25">
        <f t="shared" ca="1" si="14"/>
        <v>77.466855936569459</v>
      </c>
      <c r="BA54" s="25">
        <f t="shared" ca="1" si="14"/>
        <v>69.301329188276213</v>
      </c>
      <c r="BB54" s="25">
        <f t="shared" ca="1" si="14"/>
        <v>68.303937030789299</v>
      </c>
      <c r="BC54" s="25">
        <f t="shared" ca="1" si="14"/>
        <v>77.442138189434132</v>
      </c>
      <c r="BD54" s="25">
        <f t="shared" ca="1" si="14"/>
        <v>75.157297474444121</v>
      </c>
      <c r="BE54" s="25">
        <f t="shared" ca="1" si="14"/>
        <v>65.166786833334243</v>
      </c>
      <c r="BF54" s="25"/>
      <c r="BG54" s="25">
        <f t="shared" ca="1" si="15"/>
        <v>64.41058490701765</v>
      </c>
      <c r="BH54" s="25">
        <f t="shared" ca="1" si="15"/>
        <v>81.175982785199224</v>
      </c>
      <c r="BI54" s="25">
        <f t="shared" ca="1" si="15"/>
        <v>82.334500573441787</v>
      </c>
      <c r="BJ54" s="25">
        <f t="shared" ca="1" si="15"/>
        <v>107.63463587331997</v>
      </c>
      <c r="BK54" s="25">
        <f t="shared" ca="1" si="15"/>
        <v>91.545744436568711</v>
      </c>
      <c r="BL54" s="25">
        <f t="shared" ca="1" si="15"/>
        <v>70.884190147778298</v>
      </c>
      <c r="BM54" s="25">
        <f t="shared" ca="1" si="15"/>
        <v>62.69158267765475</v>
      </c>
      <c r="BN54" s="25">
        <f t="shared" ca="1" si="15"/>
        <v>88.900622723079195</v>
      </c>
      <c r="BO54" s="25">
        <f t="shared" ca="1" si="15"/>
        <v>61.083577101821241</v>
      </c>
      <c r="BP54" s="25">
        <f t="shared" ca="1" si="15"/>
        <v>80.112683258368477</v>
      </c>
      <c r="BQ54" s="25">
        <f t="shared" ca="1" si="16"/>
        <v>70.697766404606028</v>
      </c>
      <c r="BR54" s="25">
        <f t="shared" ca="1" si="16"/>
        <v>57.814767072785472</v>
      </c>
      <c r="BS54" s="25">
        <f t="shared" ca="1" si="16"/>
        <v>80.005936830592248</v>
      </c>
      <c r="BT54" s="25">
        <f t="shared" ca="1" si="16"/>
        <v>79.091002133364412</v>
      </c>
      <c r="BU54" s="25">
        <f t="shared" ca="1" si="16"/>
        <v>97.464457814087652</v>
      </c>
      <c r="BV54" s="25">
        <f t="shared" ca="1" si="16"/>
        <v>82.069265354216625</v>
      </c>
      <c r="BW54" s="25">
        <f t="shared" ca="1" si="16"/>
        <v>71.063409077161111</v>
      </c>
      <c r="BX54" s="25">
        <f t="shared" ca="1" si="16"/>
        <v>68.047408858256375</v>
      </c>
      <c r="BY54" s="25"/>
      <c r="BZ54" s="25"/>
      <c r="CA54" s="25"/>
      <c r="CB54" s="25"/>
      <c r="CC54" s="25">
        <f t="shared" ca="1" si="17"/>
        <v>67.032439047790703</v>
      </c>
      <c r="CD54" s="25">
        <f t="shared" ca="1" si="17"/>
        <v>67.892457886632499</v>
      </c>
      <c r="CE54" s="25">
        <f t="shared" ca="1" si="17"/>
        <v>72.424064823601867</v>
      </c>
      <c r="CF54" s="25">
        <f t="shared" ca="1" si="17"/>
        <v>85.958583153821507</v>
      </c>
      <c r="CG54" s="25">
        <f t="shared" ca="1" si="17"/>
        <v>82.951763694740592</v>
      </c>
    </row>
    <row r="55" spans="1:85" x14ac:dyDescent="0.2">
      <c r="A55" s="24">
        <v>2000</v>
      </c>
      <c r="B55" s="25">
        <f t="shared" ca="1" si="9"/>
        <v>73.894692687820736</v>
      </c>
      <c r="C55" s="25"/>
      <c r="D55" s="25">
        <f t="shared" ca="1" si="11"/>
        <v>67.162849859141389</v>
      </c>
      <c r="E55" s="25">
        <f t="shared" ca="1" si="11"/>
        <v>69.234814975826566</v>
      </c>
      <c r="F55" s="25">
        <f t="shared" ca="1" si="11"/>
        <v>74.393967075713036</v>
      </c>
      <c r="G55" s="25">
        <f t="shared" ca="1" si="11"/>
        <v>76.450827912816294</v>
      </c>
      <c r="H55" s="25">
        <f t="shared" ca="1" si="11"/>
        <v>69.972273317073686</v>
      </c>
      <c r="I55" s="25">
        <f t="shared" ca="1" si="11"/>
        <v>71.667459456730199</v>
      </c>
      <c r="J55" s="25">
        <f t="shared" ca="1" si="11"/>
        <v>73.388138515830107</v>
      </c>
      <c r="K55" s="25">
        <f t="shared" ca="1" si="11"/>
        <v>72.515207413835782</v>
      </c>
      <c r="L55" s="25">
        <f t="shared" ca="1" si="11"/>
        <v>66.499373355563549</v>
      </c>
      <c r="M55" s="25">
        <f t="shared" ca="1" si="11"/>
        <v>97.489277484798805</v>
      </c>
      <c r="N55" s="25">
        <f t="shared" ca="1" si="11"/>
        <v>69.933905659577491</v>
      </c>
      <c r="O55" s="25">
        <f t="shared" ca="1" si="11"/>
        <v>63.81839953926184</v>
      </c>
      <c r="P55" s="25">
        <f t="shared" ca="1" si="11"/>
        <v>68.443277666863807</v>
      </c>
      <c r="Q55" s="25">
        <f t="shared" ca="1" si="11"/>
        <v>84.573262512107931</v>
      </c>
      <c r="R55" s="25"/>
      <c r="S55" s="25"/>
      <c r="T55" s="25"/>
      <c r="U55" s="25">
        <f t="shared" ca="1" si="10"/>
        <v>68.038789769103232</v>
      </c>
      <c r="V55" s="25">
        <f t="shared" ca="1" si="10"/>
        <v>81.536997432744158</v>
      </c>
      <c r="W55" s="25">
        <f t="shared" si="4"/>
        <v>200</v>
      </c>
      <c r="X55" s="25">
        <f t="shared" ca="1" si="12"/>
        <v>67.017883061986993</v>
      </c>
      <c r="Y55" s="25">
        <f t="shared" ca="1" si="12"/>
        <v>67.489646612871582</v>
      </c>
      <c r="Z55" s="25">
        <f t="shared" ca="1" si="12"/>
        <v>81.209464708228722</v>
      </c>
      <c r="AA55" s="25">
        <f t="shared" ca="1" si="12"/>
        <v>69.234814975826566</v>
      </c>
      <c r="AB55" s="25">
        <f t="shared" ca="1" si="12"/>
        <v>79.953270977971513</v>
      </c>
      <c r="AC55" s="25">
        <f t="shared" ca="1" si="12"/>
        <v>78.530953522045706</v>
      </c>
      <c r="AD55" s="25">
        <f t="shared" ca="1" si="12"/>
        <v>76.321162716694872</v>
      </c>
      <c r="AE55" s="25">
        <f t="shared" ca="1" si="12"/>
        <v>84.143504931562788</v>
      </c>
      <c r="AF55" s="25">
        <f t="shared" ca="1" si="12"/>
        <v>78.932771013854492</v>
      </c>
      <c r="AG55" s="25">
        <f t="shared" ca="1" si="12"/>
        <v>74.514236170916192</v>
      </c>
      <c r="AH55" s="25">
        <f t="shared" ca="1" si="13"/>
        <v>73.23682555590112</v>
      </c>
      <c r="AI55" s="25">
        <f t="shared" ca="1" si="13"/>
        <v>66.022100145611134</v>
      </c>
      <c r="AJ55" s="25">
        <f t="shared" ca="1" si="13"/>
        <v>78.266244423316166</v>
      </c>
      <c r="AK55" s="25">
        <f t="shared" ca="1" si="13"/>
        <v>78.389002952885718</v>
      </c>
      <c r="AL55" s="25">
        <f t="shared" ca="1" si="13"/>
        <v>70.796262931341715</v>
      </c>
      <c r="AM55" s="25">
        <f t="shared" ca="1" si="13"/>
        <v>80.184002548984225</v>
      </c>
      <c r="AN55" s="25">
        <f t="shared" ca="1" si="13"/>
        <v>70.409518431474993</v>
      </c>
      <c r="AO55" s="25">
        <f t="shared" ca="1" si="13"/>
        <v>75.221108376166796</v>
      </c>
      <c r="AP55" s="25">
        <f t="shared" ca="1" si="13"/>
        <v>74.818806046818025</v>
      </c>
      <c r="AQ55" s="25">
        <f t="shared" ca="1" si="13"/>
        <v>71.331759470761156</v>
      </c>
      <c r="AR55" s="25">
        <f t="shared" ca="1" si="14"/>
        <v>66.534309078257294</v>
      </c>
      <c r="AS55" s="25">
        <f t="shared" ca="1" si="14"/>
        <v>74.181568805940003</v>
      </c>
      <c r="AT55" s="25">
        <f t="shared" ca="1" si="14"/>
        <v>75.778662120125219</v>
      </c>
      <c r="AU55" s="25">
        <f t="shared" ca="1" si="14"/>
        <v>76.450827912816294</v>
      </c>
      <c r="AV55" s="25">
        <f t="shared" ca="1" si="14"/>
        <v>69.531368573798389</v>
      </c>
      <c r="AW55" s="25">
        <f t="shared" ca="1" si="14"/>
        <v>70.560906794236189</v>
      </c>
      <c r="AX55" s="25">
        <f t="shared" ca="1" si="14"/>
        <v>71.667459456730199</v>
      </c>
      <c r="AY55" s="25">
        <f t="shared" ca="1" si="14"/>
        <v>75.818539791718791</v>
      </c>
      <c r="AZ55" s="25">
        <f t="shared" ca="1" si="14"/>
        <v>78.488839233100279</v>
      </c>
      <c r="BA55" s="25">
        <f t="shared" ca="1" si="14"/>
        <v>70.875180059260487</v>
      </c>
      <c r="BB55" s="25">
        <f t="shared" ca="1" si="14"/>
        <v>70.065418812109314</v>
      </c>
      <c r="BC55" s="25">
        <f t="shared" ca="1" si="14"/>
        <v>76.904596666725126</v>
      </c>
      <c r="BD55" s="25">
        <f t="shared" ca="1" si="14"/>
        <v>76.774944811259346</v>
      </c>
      <c r="BE55" s="25">
        <f t="shared" ca="1" si="14"/>
        <v>70.065271808750154</v>
      </c>
      <c r="BF55" s="25"/>
      <c r="BG55" s="25">
        <f t="shared" ca="1" si="15"/>
        <v>66.499373355563549</v>
      </c>
      <c r="BH55" s="25">
        <f t="shared" ca="1" si="15"/>
        <v>83.03347842642799</v>
      </c>
      <c r="BI55" s="25">
        <f t="shared" ca="1" si="15"/>
        <v>84.401039827562585</v>
      </c>
      <c r="BJ55" s="25">
        <f t="shared" ca="1" si="15"/>
        <v>109.89731346263756</v>
      </c>
      <c r="BK55" s="25">
        <f t="shared" ca="1" si="15"/>
        <v>90.898049830816831</v>
      </c>
      <c r="BL55" s="25">
        <f t="shared" ca="1" si="15"/>
        <v>73.515635468688245</v>
      </c>
      <c r="BM55" s="25">
        <f t="shared" ca="1" si="15"/>
        <v>65.220515320677094</v>
      </c>
      <c r="BN55" s="25">
        <f t="shared" ca="1" si="15"/>
        <v>89.980602997375982</v>
      </c>
      <c r="BO55" s="25">
        <f t="shared" ca="1" si="15"/>
        <v>63.81839953926184</v>
      </c>
      <c r="BP55" s="25">
        <f t="shared" ca="1" si="15"/>
        <v>81.877700764751381</v>
      </c>
      <c r="BQ55" s="25">
        <f t="shared" ca="1" si="16"/>
        <v>72.108779265695475</v>
      </c>
      <c r="BR55" s="25">
        <f t="shared" ca="1" si="16"/>
        <v>58.524637037300323</v>
      </c>
      <c r="BS55" s="25">
        <f t="shared" ca="1" si="16"/>
        <v>81.477784025161171</v>
      </c>
      <c r="BT55" s="25">
        <f t="shared" ca="1" si="16"/>
        <v>81.236919417602749</v>
      </c>
      <c r="BU55" s="25">
        <f t="shared" ca="1" si="16"/>
        <v>97.779740490854721</v>
      </c>
      <c r="BV55" s="25">
        <f t="shared" ca="1" si="16"/>
        <v>83.066381464896807</v>
      </c>
      <c r="BW55" s="25">
        <f t="shared" ca="1" si="16"/>
        <v>75.046729533761365</v>
      </c>
      <c r="BX55" s="25">
        <f t="shared" ca="1" si="16"/>
        <v>70.289289491625965</v>
      </c>
      <c r="BY55" s="25"/>
      <c r="BZ55" s="25"/>
      <c r="CA55" s="25"/>
      <c r="CB55" s="25"/>
      <c r="CC55" s="25">
        <f t="shared" ca="1" si="17"/>
        <v>67.851375821671525</v>
      </c>
      <c r="CD55" s="25">
        <f t="shared" ca="1" si="17"/>
        <v>68.853541135238387</v>
      </c>
      <c r="CE55" s="25">
        <f t="shared" ca="1" si="17"/>
        <v>73.92310462855832</v>
      </c>
      <c r="CF55" s="25">
        <f t="shared" ca="1" si="17"/>
        <v>86.29139620317342</v>
      </c>
      <c r="CG55" s="25">
        <f t="shared" ca="1" si="17"/>
        <v>83.524784496081026</v>
      </c>
    </row>
    <row r="56" spans="1:85" x14ac:dyDescent="0.2">
      <c r="A56" s="24">
        <v>2001</v>
      </c>
      <c r="B56" s="25">
        <f t="shared" ca="1" si="9"/>
        <v>75.991593782478262</v>
      </c>
      <c r="C56" s="25"/>
      <c r="D56" s="25">
        <f t="shared" ref="D56:Q65" ca="1" si="18">GEOMEAN(OFFSET(D$77,$W56,0,4,1))</f>
        <v>69.930833434061725</v>
      </c>
      <c r="E56" s="25">
        <f t="shared" ca="1" si="18"/>
        <v>69.589979525801837</v>
      </c>
      <c r="F56" s="25">
        <f t="shared" ca="1" si="18"/>
        <v>75.854832339793461</v>
      </c>
      <c r="G56" s="25">
        <f t="shared" ca="1" si="18"/>
        <v>78.419664585005634</v>
      </c>
      <c r="H56" s="25">
        <f t="shared" ca="1" si="18"/>
        <v>72.378198245169642</v>
      </c>
      <c r="I56" s="25">
        <f t="shared" ca="1" si="18"/>
        <v>73.419122151109377</v>
      </c>
      <c r="J56" s="25">
        <f t="shared" ca="1" si="18"/>
        <v>75.75139886688514</v>
      </c>
      <c r="K56" s="25">
        <f t="shared" ca="1" si="18"/>
        <v>74.141176910109067</v>
      </c>
      <c r="L56" s="25">
        <f t="shared" ca="1" si="18"/>
        <v>69.676531542013734</v>
      </c>
      <c r="M56" s="25">
        <f t="shared" ca="1" si="18"/>
        <v>99.479214589171093</v>
      </c>
      <c r="N56" s="25">
        <f t="shared" ca="1" si="18"/>
        <v>73.637560070218441</v>
      </c>
      <c r="O56" s="25">
        <f t="shared" ca="1" si="18"/>
        <v>67.378684441768002</v>
      </c>
      <c r="P56" s="25">
        <f t="shared" ca="1" si="18"/>
        <v>71.870352268398435</v>
      </c>
      <c r="Q56" s="25">
        <f t="shared" ca="1" si="18"/>
        <v>85.752002255903889</v>
      </c>
      <c r="R56" s="25"/>
      <c r="S56" s="25"/>
      <c r="T56" s="25"/>
      <c r="U56" s="25">
        <f t="shared" ca="1" si="10"/>
        <v>70.280905754388655</v>
      </c>
      <c r="V56" s="25">
        <f t="shared" ca="1" si="10"/>
        <v>82.434713638711557</v>
      </c>
      <c r="W56" s="25">
        <f t="shared" si="4"/>
        <v>204</v>
      </c>
      <c r="X56" s="25">
        <f t="shared" ca="1" si="12"/>
        <v>69.798400370300541</v>
      </c>
      <c r="Y56" s="25">
        <f t="shared" ca="1" si="12"/>
        <v>70.398214609856623</v>
      </c>
      <c r="Z56" s="25">
        <f t="shared" ca="1" si="12"/>
        <v>81.501272183760108</v>
      </c>
      <c r="AA56" s="25">
        <f t="shared" ca="1" si="12"/>
        <v>69.589979525801837</v>
      </c>
      <c r="AB56" s="25">
        <f t="shared" ca="1" si="12"/>
        <v>81.970414149277147</v>
      </c>
      <c r="AC56" s="25">
        <f t="shared" ca="1" si="12"/>
        <v>79.662353685379799</v>
      </c>
      <c r="AD56" s="25">
        <f t="shared" ca="1" si="12"/>
        <v>77.357185191268286</v>
      </c>
      <c r="AE56" s="25">
        <f t="shared" ca="1" si="12"/>
        <v>85.404082682705933</v>
      </c>
      <c r="AF56" s="25">
        <f t="shared" ca="1" si="12"/>
        <v>79.667420420961506</v>
      </c>
      <c r="AG56" s="25">
        <f t="shared" ca="1" si="12"/>
        <v>75.039979018377565</v>
      </c>
      <c r="AH56" s="25">
        <f t="shared" ca="1" si="13"/>
        <v>74.492311722191445</v>
      </c>
      <c r="AI56" s="25">
        <f t="shared" ca="1" si="13"/>
        <v>68.03492995983224</v>
      </c>
      <c r="AJ56" s="25">
        <f t="shared" ca="1" si="13"/>
        <v>78.557028416795774</v>
      </c>
      <c r="AK56" s="25">
        <f t="shared" ca="1" si="13"/>
        <v>78.659502587218697</v>
      </c>
      <c r="AL56" s="25">
        <f t="shared" ca="1" si="13"/>
        <v>72.229342454829464</v>
      </c>
      <c r="AM56" s="25">
        <f t="shared" ca="1" si="13"/>
        <v>81.109936784485811</v>
      </c>
      <c r="AN56" s="25">
        <f t="shared" ca="1" si="13"/>
        <v>73.037445134243796</v>
      </c>
      <c r="AO56" s="25">
        <f t="shared" ca="1" si="13"/>
        <v>76.964899183161336</v>
      </c>
      <c r="AP56" s="25">
        <f t="shared" ca="1" si="13"/>
        <v>75.949967104385962</v>
      </c>
      <c r="AQ56" s="25">
        <f t="shared" ca="1" si="13"/>
        <v>72.472444690010548</v>
      </c>
      <c r="AR56" s="25">
        <f t="shared" ca="1" si="14"/>
        <v>68.959495052121611</v>
      </c>
      <c r="AS56" s="25">
        <f t="shared" ca="1" si="14"/>
        <v>75.889489278505451</v>
      </c>
      <c r="AT56" s="25">
        <f t="shared" ca="1" si="14"/>
        <v>77.537289899488542</v>
      </c>
      <c r="AU56" s="25">
        <f t="shared" ca="1" si="14"/>
        <v>78.419664585005634</v>
      </c>
      <c r="AV56" s="25">
        <f t="shared" ca="1" si="14"/>
        <v>72.020635282496002</v>
      </c>
      <c r="AW56" s="25">
        <f t="shared" ca="1" si="14"/>
        <v>72.843262530833712</v>
      </c>
      <c r="AX56" s="25">
        <f t="shared" ca="1" si="14"/>
        <v>73.419122151109377</v>
      </c>
      <c r="AY56" s="25">
        <f t="shared" ca="1" si="14"/>
        <v>78.029639781896861</v>
      </c>
      <c r="AZ56" s="25">
        <f t="shared" ca="1" si="14"/>
        <v>80.288193893959701</v>
      </c>
      <c r="BA56" s="25">
        <f t="shared" ca="1" si="14"/>
        <v>73.502807676792131</v>
      </c>
      <c r="BB56" s="25">
        <f t="shared" ca="1" si="14"/>
        <v>72.476905754123422</v>
      </c>
      <c r="BC56" s="25">
        <f t="shared" ca="1" si="14"/>
        <v>77.474901722194545</v>
      </c>
      <c r="BD56" s="25">
        <f t="shared" ca="1" si="14"/>
        <v>76.379815374549963</v>
      </c>
      <c r="BE56" s="25">
        <f t="shared" ca="1" si="14"/>
        <v>72.053343690656703</v>
      </c>
      <c r="BF56" s="25"/>
      <c r="BG56" s="25">
        <f t="shared" ca="1" si="15"/>
        <v>69.676531542013734</v>
      </c>
      <c r="BH56" s="25">
        <f t="shared" ca="1" si="15"/>
        <v>85.099763391592845</v>
      </c>
      <c r="BI56" s="25">
        <f t="shared" ca="1" si="15"/>
        <v>87.498332710464368</v>
      </c>
      <c r="BJ56" s="25">
        <f t="shared" ca="1" si="15"/>
        <v>110.23573237245806</v>
      </c>
      <c r="BK56" s="25">
        <f t="shared" ca="1" si="15"/>
        <v>92.995897185015082</v>
      </c>
      <c r="BL56" s="25">
        <f t="shared" ca="1" si="15"/>
        <v>77.400314632249149</v>
      </c>
      <c r="BM56" s="25">
        <f t="shared" ca="1" si="15"/>
        <v>68.721432054732148</v>
      </c>
      <c r="BN56" s="25">
        <f t="shared" ca="1" si="15"/>
        <v>92.407425670545663</v>
      </c>
      <c r="BO56" s="25">
        <f t="shared" ca="1" si="15"/>
        <v>67.378684441768002</v>
      </c>
      <c r="BP56" s="25">
        <f t="shared" ca="1" si="15"/>
        <v>84.232684490879024</v>
      </c>
      <c r="BQ56" s="25">
        <f t="shared" ca="1" si="16"/>
        <v>74.860441243639869</v>
      </c>
      <c r="BR56" s="25">
        <f t="shared" ca="1" si="16"/>
        <v>61.922057782095713</v>
      </c>
      <c r="BS56" s="25">
        <f t="shared" ca="1" si="16"/>
        <v>83.969808460685329</v>
      </c>
      <c r="BT56" s="25">
        <f t="shared" ca="1" si="16"/>
        <v>84.101376577780997</v>
      </c>
      <c r="BU56" s="25">
        <f t="shared" ca="1" si="16"/>
        <v>96.824619172057737</v>
      </c>
      <c r="BV56" s="25">
        <f t="shared" ca="1" si="16"/>
        <v>84.808232558925624</v>
      </c>
      <c r="BW56" s="25">
        <f t="shared" ca="1" si="16"/>
        <v>76.71891876934589</v>
      </c>
      <c r="BX56" s="25">
        <f t="shared" ca="1" si="16"/>
        <v>73.4063017809531</v>
      </c>
      <c r="BY56" s="25"/>
      <c r="BZ56" s="25"/>
      <c r="CA56" s="25"/>
      <c r="CB56" s="25"/>
      <c r="CC56" s="25">
        <f t="shared" ca="1" si="17"/>
        <v>70.020820657633934</v>
      </c>
      <c r="CD56" s="25">
        <f t="shared" ca="1" si="17"/>
        <v>71.311475184333517</v>
      </c>
      <c r="CE56" s="25">
        <f t="shared" ca="1" si="17"/>
        <v>75.909952654512765</v>
      </c>
      <c r="CF56" s="25">
        <f t="shared" ca="1" si="17"/>
        <v>86.681551390780328</v>
      </c>
      <c r="CG56" s="25">
        <f t="shared" ca="1" si="17"/>
        <v>83.91741322286731</v>
      </c>
    </row>
    <row r="57" spans="1:85" x14ac:dyDescent="0.2">
      <c r="A57" s="24">
        <v>2002</v>
      </c>
      <c r="B57" s="25">
        <f t="shared" ca="1" si="9"/>
        <v>77.71098372901217</v>
      </c>
      <c r="C57" s="25"/>
      <c r="D57" s="25">
        <f t="shared" ca="1" si="18"/>
        <v>73.124925157783736</v>
      </c>
      <c r="E57" s="25">
        <f t="shared" ca="1" si="18"/>
        <v>70.037259532681915</v>
      </c>
      <c r="F57" s="25">
        <f t="shared" ca="1" si="18"/>
        <v>76.972045235125819</v>
      </c>
      <c r="G57" s="25">
        <f t="shared" ca="1" si="18"/>
        <v>78.62303276311367</v>
      </c>
      <c r="H57" s="25">
        <f t="shared" ca="1" si="18"/>
        <v>74.282074402202696</v>
      </c>
      <c r="I57" s="25">
        <f t="shared" ca="1" si="18"/>
        <v>75.287565795766355</v>
      </c>
      <c r="J57" s="25">
        <f t="shared" ca="1" si="18"/>
        <v>78.42637137705546</v>
      </c>
      <c r="K57" s="25">
        <f t="shared" ca="1" si="18"/>
        <v>76.25501752345096</v>
      </c>
      <c r="L57" s="25">
        <f t="shared" ca="1" si="18"/>
        <v>73.970528767480175</v>
      </c>
      <c r="M57" s="25">
        <f t="shared" ca="1" si="18"/>
        <v>96.645483137381831</v>
      </c>
      <c r="N57" s="25">
        <f t="shared" ca="1" si="18"/>
        <v>77.925012901563576</v>
      </c>
      <c r="O57" s="25">
        <f t="shared" ca="1" si="18"/>
        <v>72.339891368680966</v>
      </c>
      <c r="P57" s="25">
        <f t="shared" ca="1" si="18"/>
        <v>74.958557408641653</v>
      </c>
      <c r="Q57" s="25">
        <f t="shared" ca="1" si="18"/>
        <v>87.660462520211198</v>
      </c>
      <c r="R57" s="25"/>
      <c r="S57" s="25"/>
      <c r="T57" s="25"/>
      <c r="U57" s="25">
        <f t="shared" ca="1" si="10"/>
        <v>73.288688081902862</v>
      </c>
      <c r="V57" s="25">
        <f t="shared" ca="1" si="10"/>
        <v>83.551394845419921</v>
      </c>
      <c r="W57" s="25">
        <f t="shared" si="4"/>
        <v>208</v>
      </c>
      <c r="X57" s="25">
        <f t="shared" ca="1" si="12"/>
        <v>72.935192787107681</v>
      </c>
      <c r="Y57" s="25">
        <f t="shared" ca="1" si="12"/>
        <v>74.399103266206751</v>
      </c>
      <c r="Z57" s="25">
        <f t="shared" ca="1" si="12"/>
        <v>84.13197010445694</v>
      </c>
      <c r="AA57" s="25">
        <f t="shared" ca="1" si="12"/>
        <v>70.037259532681915</v>
      </c>
      <c r="AB57" s="25">
        <f t="shared" ca="1" si="12"/>
        <v>84.346453479375384</v>
      </c>
      <c r="AC57" s="25">
        <f t="shared" ca="1" si="12"/>
        <v>80.321375793755877</v>
      </c>
      <c r="AD57" s="25">
        <f t="shared" ca="1" si="12"/>
        <v>78.738425860913154</v>
      </c>
      <c r="AE57" s="25">
        <f t="shared" ca="1" si="12"/>
        <v>84.905014270780867</v>
      </c>
      <c r="AF57" s="25">
        <f t="shared" ca="1" si="12"/>
        <v>79.397260147294517</v>
      </c>
      <c r="AG57" s="25">
        <f t="shared" ca="1" si="12"/>
        <v>75.584480543861275</v>
      </c>
      <c r="AH57" s="25">
        <f t="shared" ca="1" si="13"/>
        <v>75.37194356545848</v>
      </c>
      <c r="AI57" s="25">
        <f t="shared" ca="1" si="13"/>
        <v>69.959747847364667</v>
      </c>
      <c r="AJ57" s="25">
        <f t="shared" ca="1" si="13"/>
        <v>78.354770361985203</v>
      </c>
      <c r="AK57" s="25">
        <f t="shared" ca="1" si="13"/>
        <v>78.106877976726764</v>
      </c>
      <c r="AL57" s="25">
        <f t="shared" ca="1" si="13"/>
        <v>73.885399997085401</v>
      </c>
      <c r="AM57" s="25">
        <f t="shared" ca="1" si="13"/>
        <v>81.442105438082407</v>
      </c>
      <c r="AN57" s="25">
        <f t="shared" ca="1" si="13"/>
        <v>74.367229970538574</v>
      </c>
      <c r="AO57" s="25">
        <f t="shared" ca="1" si="13"/>
        <v>77.451787712479089</v>
      </c>
      <c r="AP57" s="25">
        <f t="shared" ca="1" si="13"/>
        <v>77.006735055279179</v>
      </c>
      <c r="AQ57" s="25">
        <f t="shared" ca="1" si="13"/>
        <v>73.252361765015053</v>
      </c>
      <c r="AR57" s="25">
        <f t="shared" ca="1" si="14"/>
        <v>71.469237469610007</v>
      </c>
      <c r="AS57" s="25">
        <f t="shared" ca="1" si="14"/>
        <v>77.151913204854026</v>
      </c>
      <c r="AT57" s="25">
        <f t="shared" ca="1" si="14"/>
        <v>78.666920645968503</v>
      </c>
      <c r="AU57" s="25">
        <f t="shared" ca="1" si="14"/>
        <v>78.62303276311367</v>
      </c>
      <c r="AV57" s="25">
        <f t="shared" ca="1" si="14"/>
        <v>73.913024393137135</v>
      </c>
      <c r="AW57" s="25">
        <f t="shared" ca="1" si="14"/>
        <v>74.736313682904608</v>
      </c>
      <c r="AX57" s="25">
        <f t="shared" ca="1" si="14"/>
        <v>75.287565795766355</v>
      </c>
      <c r="AY57" s="25">
        <f t="shared" ca="1" si="14"/>
        <v>80.635887880842162</v>
      </c>
      <c r="AZ57" s="25">
        <f t="shared" ca="1" si="14"/>
        <v>81.951198745930043</v>
      </c>
      <c r="BA57" s="25">
        <f t="shared" ca="1" si="14"/>
        <v>76.649780667630168</v>
      </c>
      <c r="BB57" s="25">
        <f t="shared" ca="1" si="14"/>
        <v>76.36177896995008</v>
      </c>
      <c r="BC57" s="25">
        <f t="shared" ca="1" si="14"/>
        <v>78.498832359637959</v>
      </c>
      <c r="BD57" s="25">
        <f t="shared" ca="1" si="14"/>
        <v>76.662087123427497</v>
      </c>
      <c r="BE57" s="25">
        <f t="shared" ca="1" si="14"/>
        <v>73.721574299668518</v>
      </c>
      <c r="BF57" s="25"/>
      <c r="BG57" s="25">
        <f t="shared" ca="1" si="15"/>
        <v>73.970528767480175</v>
      </c>
      <c r="BH57" s="25">
        <f t="shared" ca="1" si="15"/>
        <v>86.694519555165115</v>
      </c>
      <c r="BI57" s="25">
        <f t="shared" ca="1" si="15"/>
        <v>89.812149869085516</v>
      </c>
      <c r="BJ57" s="25">
        <f t="shared" ca="1" si="15"/>
        <v>103.26301035424325</v>
      </c>
      <c r="BK57" s="25">
        <f t="shared" ca="1" si="15"/>
        <v>91.79050590078738</v>
      </c>
      <c r="BL57" s="25">
        <f t="shared" ca="1" si="15"/>
        <v>81.398063456203602</v>
      </c>
      <c r="BM57" s="25">
        <f t="shared" ca="1" si="15"/>
        <v>73.378691858938808</v>
      </c>
      <c r="BN57" s="25">
        <f t="shared" ca="1" si="15"/>
        <v>93.923542253412151</v>
      </c>
      <c r="BO57" s="25">
        <f t="shared" ca="1" si="15"/>
        <v>72.339891368680966</v>
      </c>
      <c r="BP57" s="25">
        <f t="shared" ca="1" si="15"/>
        <v>85.52835911713467</v>
      </c>
      <c r="BQ57" s="25">
        <f t="shared" ca="1" si="16"/>
        <v>77.373377453303419</v>
      </c>
      <c r="BR57" s="25">
        <f t="shared" ca="1" si="16"/>
        <v>65.819384193361472</v>
      </c>
      <c r="BS57" s="25">
        <f t="shared" ca="1" si="16"/>
        <v>85.532858965476933</v>
      </c>
      <c r="BT57" s="25">
        <f t="shared" ca="1" si="16"/>
        <v>85.230806535440152</v>
      </c>
      <c r="BU57" s="25">
        <f t="shared" ca="1" si="16"/>
        <v>97.215672499590767</v>
      </c>
      <c r="BV57" s="25">
        <f t="shared" ca="1" si="16"/>
        <v>86.095490909481128</v>
      </c>
      <c r="BW57" s="25">
        <f t="shared" ca="1" si="16"/>
        <v>78.296769640086779</v>
      </c>
      <c r="BX57" s="25">
        <f t="shared" ca="1" si="16"/>
        <v>77.03352689520402</v>
      </c>
      <c r="BY57" s="25"/>
      <c r="BZ57" s="25"/>
      <c r="CA57" s="25"/>
      <c r="CB57" s="25"/>
      <c r="CC57" s="25">
        <f t="shared" ca="1" si="17"/>
        <v>72.978551933836883</v>
      </c>
      <c r="CD57" s="25">
        <f t="shared" ca="1" si="17"/>
        <v>74.40422662536244</v>
      </c>
      <c r="CE57" s="25">
        <f t="shared" ca="1" si="17"/>
        <v>78.906442976272572</v>
      </c>
      <c r="CF57" s="25">
        <f t="shared" ca="1" si="17"/>
        <v>87.87745647910414</v>
      </c>
      <c r="CG57" s="25">
        <f t="shared" ca="1" si="17"/>
        <v>84.049901622313413</v>
      </c>
    </row>
    <row r="58" spans="1:85" x14ac:dyDescent="0.2">
      <c r="A58" s="24">
        <v>2003</v>
      </c>
      <c r="B58" s="25">
        <f t="shared" ca="1" si="9"/>
        <v>78.54536948978739</v>
      </c>
      <c r="C58" s="25"/>
      <c r="D58" s="25">
        <f t="shared" ca="1" si="18"/>
        <v>77.251589856517739</v>
      </c>
      <c r="E58" s="25">
        <f t="shared" ca="1" si="18"/>
        <v>70.816127742066172</v>
      </c>
      <c r="F58" s="25">
        <f t="shared" ca="1" si="18"/>
        <v>78.301657603254085</v>
      </c>
      <c r="G58" s="25">
        <f t="shared" ca="1" si="18"/>
        <v>76.80106738168233</v>
      </c>
      <c r="H58" s="25">
        <f t="shared" ca="1" si="18"/>
        <v>72.287670950759107</v>
      </c>
      <c r="I58" s="25">
        <f t="shared" ca="1" si="18"/>
        <v>74.775528725164889</v>
      </c>
      <c r="J58" s="25">
        <f t="shared" ca="1" si="18"/>
        <v>80.863995800157682</v>
      </c>
      <c r="K58" s="25">
        <f t="shared" ca="1" si="18"/>
        <v>76.803374799560743</v>
      </c>
      <c r="L58" s="25">
        <f t="shared" ca="1" si="18"/>
        <v>77.862345782308793</v>
      </c>
      <c r="M58" s="25">
        <f t="shared" ca="1" si="18"/>
        <v>92.519010006685122</v>
      </c>
      <c r="N58" s="25">
        <f t="shared" ca="1" si="18"/>
        <v>81.119204272389922</v>
      </c>
      <c r="O58" s="25">
        <f t="shared" ca="1" si="18"/>
        <v>76.80034573454283</v>
      </c>
      <c r="P58" s="25">
        <f t="shared" ca="1" si="18"/>
        <v>76.506260361436759</v>
      </c>
      <c r="Q58" s="25">
        <f t="shared" ca="1" si="18"/>
        <v>89.275906226270081</v>
      </c>
      <c r="R58" s="25"/>
      <c r="S58" s="25"/>
      <c r="T58" s="25"/>
      <c r="U58" s="25">
        <f t="shared" ca="1" si="10"/>
        <v>76.037785604977429</v>
      </c>
      <c r="V58" s="25">
        <f t="shared" ca="1" si="10"/>
        <v>84.682016799139973</v>
      </c>
      <c r="W58" s="25">
        <f t="shared" si="4"/>
        <v>212</v>
      </c>
      <c r="X58" s="25">
        <f t="shared" ca="1" si="12"/>
        <v>77.073849720962457</v>
      </c>
      <c r="Y58" s="25">
        <f t="shared" ca="1" si="12"/>
        <v>78.478107694046528</v>
      </c>
      <c r="Z58" s="25">
        <f t="shared" ca="1" si="12"/>
        <v>87.002410230398198</v>
      </c>
      <c r="AA58" s="25">
        <f t="shared" ca="1" si="12"/>
        <v>70.816127742066172</v>
      </c>
      <c r="AB58" s="25">
        <f t="shared" ca="1" si="12"/>
        <v>86.092453848990246</v>
      </c>
      <c r="AC58" s="25">
        <f t="shared" ca="1" si="12"/>
        <v>81.255443441352739</v>
      </c>
      <c r="AD58" s="25">
        <f t="shared" ca="1" si="12"/>
        <v>81.254314962526749</v>
      </c>
      <c r="AE58" s="25">
        <f t="shared" ca="1" si="12"/>
        <v>84.883812492387349</v>
      </c>
      <c r="AF58" s="25">
        <f t="shared" ca="1" si="12"/>
        <v>80.42807556991643</v>
      </c>
      <c r="AG58" s="25">
        <f t="shared" ca="1" si="12"/>
        <v>77.150418622553346</v>
      </c>
      <c r="AH58" s="25">
        <f t="shared" ca="1" si="13"/>
        <v>76.577776908960757</v>
      </c>
      <c r="AI58" s="25">
        <f t="shared" ca="1" si="13"/>
        <v>71.069192929747331</v>
      </c>
      <c r="AJ58" s="25">
        <f t="shared" ca="1" si="13"/>
        <v>79.763997477201343</v>
      </c>
      <c r="AK58" s="25">
        <f t="shared" ca="1" si="13"/>
        <v>78.276262001371023</v>
      </c>
      <c r="AL58" s="25">
        <f t="shared" ca="1" si="13"/>
        <v>76.114625483621097</v>
      </c>
      <c r="AM58" s="25">
        <f t="shared" ca="1" si="13"/>
        <v>82.160122693314506</v>
      </c>
      <c r="AN58" s="25">
        <f t="shared" ca="1" si="13"/>
        <v>75.29592074015757</v>
      </c>
      <c r="AO58" s="25">
        <f t="shared" ca="1" si="13"/>
        <v>78.236107460317641</v>
      </c>
      <c r="AP58" s="25">
        <f t="shared" ca="1" si="13"/>
        <v>78.782504797318495</v>
      </c>
      <c r="AQ58" s="25">
        <f t="shared" ca="1" si="13"/>
        <v>74.404938637326751</v>
      </c>
      <c r="AR58" s="25">
        <f t="shared" ca="1" si="14"/>
        <v>73.025797953069997</v>
      </c>
      <c r="AS58" s="25">
        <f t="shared" ca="1" si="14"/>
        <v>78.513092614537243</v>
      </c>
      <c r="AT58" s="25">
        <f t="shared" ca="1" si="14"/>
        <v>79.889837821819896</v>
      </c>
      <c r="AU58" s="25">
        <f t="shared" ca="1" si="14"/>
        <v>76.80106738168233</v>
      </c>
      <c r="AV58" s="25">
        <f t="shared" ca="1" si="14"/>
        <v>71.723120665342819</v>
      </c>
      <c r="AW58" s="25">
        <f t="shared" ca="1" si="14"/>
        <v>72.934661099464847</v>
      </c>
      <c r="AX58" s="25">
        <f t="shared" ca="1" si="14"/>
        <v>74.775528725164889</v>
      </c>
      <c r="AY58" s="25">
        <f t="shared" ca="1" si="14"/>
        <v>83.289976153609118</v>
      </c>
      <c r="AZ58" s="25">
        <f t="shared" ca="1" si="14"/>
        <v>83.323221831935683</v>
      </c>
      <c r="BA58" s="25">
        <f t="shared" ca="1" si="14"/>
        <v>79.527968185054775</v>
      </c>
      <c r="BB58" s="25">
        <f t="shared" ca="1" si="14"/>
        <v>80.127799117992268</v>
      </c>
      <c r="BC58" s="25">
        <f t="shared" ca="1" si="14"/>
        <v>80.512713605704505</v>
      </c>
      <c r="BD58" s="25">
        <f t="shared" ca="1" si="14"/>
        <v>77.073431387400433</v>
      </c>
      <c r="BE58" s="25">
        <f t="shared" ca="1" si="14"/>
        <v>71.268687222905172</v>
      </c>
      <c r="BF58" s="25"/>
      <c r="BG58" s="25">
        <f t="shared" ca="1" si="15"/>
        <v>77.862345782308793</v>
      </c>
      <c r="BH58" s="25">
        <f t="shared" ca="1" si="15"/>
        <v>88.474195126050205</v>
      </c>
      <c r="BI58" s="25">
        <f t="shared" ca="1" si="15"/>
        <v>91.773671606935395</v>
      </c>
      <c r="BJ58" s="25">
        <f t="shared" ca="1" si="15"/>
        <v>94.546655598975676</v>
      </c>
      <c r="BK58" s="25">
        <f t="shared" ca="1" si="15"/>
        <v>89.52271293183837</v>
      </c>
      <c r="BL58" s="25">
        <f t="shared" ca="1" si="15"/>
        <v>83.438413796472972</v>
      </c>
      <c r="BM58" s="25">
        <f t="shared" ca="1" si="15"/>
        <v>77.581215523437365</v>
      </c>
      <c r="BN58" s="25">
        <f t="shared" ca="1" si="15"/>
        <v>93.891970086465832</v>
      </c>
      <c r="BO58" s="25">
        <f t="shared" ca="1" si="15"/>
        <v>76.80034573454283</v>
      </c>
      <c r="BP58" s="25">
        <f t="shared" ca="1" si="15"/>
        <v>85.946983998344479</v>
      </c>
      <c r="BQ58" s="25">
        <f t="shared" ca="1" si="16"/>
        <v>78.773623678131898</v>
      </c>
      <c r="BR58" s="25">
        <f t="shared" ca="1" si="16"/>
        <v>67.471901851839689</v>
      </c>
      <c r="BS58" s="25">
        <f t="shared" ca="1" si="16"/>
        <v>86.713572923279031</v>
      </c>
      <c r="BT58" s="25">
        <f t="shared" ca="1" si="16"/>
        <v>85.86448280520213</v>
      </c>
      <c r="BU58" s="25">
        <f t="shared" ca="1" si="16"/>
        <v>98.521819586674269</v>
      </c>
      <c r="BV58" s="25">
        <f t="shared" ca="1" si="16"/>
        <v>87.073806270687825</v>
      </c>
      <c r="BW58" s="25">
        <f t="shared" ca="1" si="16"/>
        <v>76.281889287944054</v>
      </c>
      <c r="BX58" s="25">
        <f t="shared" ca="1" si="16"/>
        <v>80.249450099011284</v>
      </c>
      <c r="BY58" s="25"/>
      <c r="BZ58" s="25"/>
      <c r="CA58" s="25"/>
      <c r="CB58" s="25"/>
      <c r="CC58" s="25">
        <f t="shared" ca="1" si="17"/>
        <v>75.767590175768859</v>
      </c>
      <c r="CD58" s="25">
        <f t="shared" ca="1" si="17"/>
        <v>76.916126083896813</v>
      </c>
      <c r="CE58" s="25">
        <f t="shared" ca="1" si="17"/>
        <v>81.674094281969488</v>
      </c>
      <c r="CF58" s="25">
        <f t="shared" ca="1" si="17"/>
        <v>88.101883967382349</v>
      </c>
      <c r="CG58" s="25">
        <f t="shared" ca="1" si="17"/>
        <v>84.814666294812923</v>
      </c>
    </row>
    <row r="59" spans="1:85" x14ac:dyDescent="0.2">
      <c r="A59" s="24">
        <v>2004</v>
      </c>
      <c r="B59" s="25">
        <f t="shared" ca="1" si="9"/>
        <v>79.316808155774737</v>
      </c>
      <c r="C59" s="25"/>
      <c r="D59" s="25">
        <f t="shared" ca="1" si="18"/>
        <v>79.342395491502785</v>
      </c>
      <c r="E59" s="25">
        <f t="shared" ca="1" si="18"/>
        <v>72.799021379271451</v>
      </c>
      <c r="F59" s="25">
        <f t="shared" ca="1" si="18"/>
        <v>78.561550991634448</v>
      </c>
      <c r="G59" s="25">
        <f t="shared" ca="1" si="18"/>
        <v>76.130907044746181</v>
      </c>
      <c r="H59" s="25">
        <f t="shared" ca="1" si="18"/>
        <v>72.99496624789613</v>
      </c>
      <c r="I59" s="25">
        <f t="shared" ca="1" si="18"/>
        <v>75.41236623285134</v>
      </c>
      <c r="J59" s="25">
        <f t="shared" ca="1" si="18"/>
        <v>81.866611750270508</v>
      </c>
      <c r="K59" s="25">
        <f t="shared" ca="1" si="18"/>
        <v>77.792070378107667</v>
      </c>
      <c r="L59" s="25">
        <f t="shared" ca="1" si="18"/>
        <v>79.933740264132098</v>
      </c>
      <c r="M59" s="25">
        <f t="shared" ca="1" si="18"/>
        <v>90.740100245524587</v>
      </c>
      <c r="N59" s="25">
        <f t="shared" ca="1" si="18"/>
        <v>82.863890835362582</v>
      </c>
      <c r="O59" s="25">
        <f t="shared" ca="1" si="18"/>
        <v>79.326060605672282</v>
      </c>
      <c r="P59" s="25">
        <f t="shared" ca="1" si="18"/>
        <v>77.634740060130895</v>
      </c>
      <c r="Q59" s="25">
        <f t="shared" ca="1" si="18"/>
        <v>89.544500414413207</v>
      </c>
      <c r="R59" s="25"/>
      <c r="S59" s="25"/>
      <c r="T59" s="25"/>
      <c r="U59" s="25">
        <f t="shared" ca="1" si="10"/>
        <v>77.659051564938025</v>
      </c>
      <c r="V59" s="25">
        <f t="shared" ca="1" si="10"/>
        <v>84.974573994874305</v>
      </c>
      <c r="W59" s="25">
        <f t="shared" si="4"/>
        <v>216</v>
      </c>
      <c r="X59" s="25">
        <f t="shared" ca="1" si="12"/>
        <v>79.167373803244502</v>
      </c>
      <c r="Y59" s="25">
        <f t="shared" ca="1" si="12"/>
        <v>80.733934668381423</v>
      </c>
      <c r="Z59" s="25">
        <f t="shared" ca="1" si="12"/>
        <v>87.916769405167443</v>
      </c>
      <c r="AA59" s="25">
        <f t="shared" ca="1" si="12"/>
        <v>72.799021379271451</v>
      </c>
      <c r="AB59" s="25">
        <f t="shared" ca="1" si="12"/>
        <v>87.04634635728506</v>
      </c>
      <c r="AC59" s="25">
        <f t="shared" ca="1" si="12"/>
        <v>80.790529345041122</v>
      </c>
      <c r="AD59" s="25">
        <f t="shared" ca="1" si="12"/>
        <v>81.973774227401123</v>
      </c>
      <c r="AE59" s="25">
        <f t="shared" ca="1" si="12"/>
        <v>82.819541872257545</v>
      </c>
      <c r="AF59" s="25">
        <f t="shared" ca="1" si="12"/>
        <v>79.460607407366368</v>
      </c>
      <c r="AG59" s="25">
        <f t="shared" ca="1" si="12"/>
        <v>77.41918313040388</v>
      </c>
      <c r="AH59" s="25">
        <f t="shared" ca="1" si="13"/>
        <v>77.1269181520465</v>
      </c>
      <c r="AI59" s="25">
        <f t="shared" ca="1" si="13"/>
        <v>71.669713345838574</v>
      </c>
      <c r="AJ59" s="25">
        <f t="shared" ca="1" si="13"/>
        <v>79.532458703401971</v>
      </c>
      <c r="AK59" s="25">
        <f t="shared" ca="1" si="13"/>
        <v>77.588311947228974</v>
      </c>
      <c r="AL59" s="25">
        <f t="shared" ca="1" si="13"/>
        <v>77.089342508376305</v>
      </c>
      <c r="AM59" s="25">
        <f t="shared" ca="1" si="13"/>
        <v>82.23644844525424</v>
      </c>
      <c r="AN59" s="25">
        <f t="shared" ca="1" si="13"/>
        <v>75.491522165817756</v>
      </c>
      <c r="AO59" s="25">
        <f t="shared" ca="1" si="13"/>
        <v>78.046309670990411</v>
      </c>
      <c r="AP59" s="25">
        <f t="shared" ca="1" si="13"/>
        <v>79.158772424707266</v>
      </c>
      <c r="AQ59" s="25">
        <f t="shared" ca="1" si="13"/>
        <v>74.36372604246047</v>
      </c>
      <c r="AR59" s="25">
        <f t="shared" ca="1" si="14"/>
        <v>73.669595459454115</v>
      </c>
      <c r="AS59" s="25">
        <f t="shared" ca="1" si="14"/>
        <v>78.481613151543741</v>
      </c>
      <c r="AT59" s="25">
        <f t="shared" ca="1" si="14"/>
        <v>79.846157938154519</v>
      </c>
      <c r="AU59" s="25">
        <f t="shared" ca="1" si="14"/>
        <v>76.130907044746181</v>
      </c>
      <c r="AV59" s="25">
        <f t="shared" ca="1" si="14"/>
        <v>72.414944604830566</v>
      </c>
      <c r="AW59" s="25">
        <f t="shared" ca="1" si="14"/>
        <v>73.637466581601515</v>
      </c>
      <c r="AX59" s="25">
        <f t="shared" ca="1" si="14"/>
        <v>75.41236623285134</v>
      </c>
      <c r="AY59" s="25">
        <f t="shared" ca="1" si="14"/>
        <v>83.871840200852048</v>
      </c>
      <c r="AZ59" s="25">
        <f t="shared" ca="1" si="14"/>
        <v>83.529221168749487</v>
      </c>
      <c r="BA59" s="25">
        <f t="shared" ca="1" si="14"/>
        <v>80.921321049108158</v>
      </c>
      <c r="BB59" s="25">
        <f t="shared" ca="1" si="14"/>
        <v>81.794285241269151</v>
      </c>
      <c r="BC59" s="25">
        <f t="shared" ca="1" si="14"/>
        <v>81.837266447766879</v>
      </c>
      <c r="BD59" s="25">
        <f t="shared" ca="1" si="14"/>
        <v>78.557815852127263</v>
      </c>
      <c r="BE59" s="25">
        <f t="shared" ca="1" si="14"/>
        <v>72.014818717846168</v>
      </c>
      <c r="BF59" s="25"/>
      <c r="BG59" s="25">
        <f t="shared" ca="1" si="15"/>
        <v>79.933740264132098</v>
      </c>
      <c r="BH59" s="25">
        <f t="shared" ca="1" si="15"/>
        <v>88.217364630994496</v>
      </c>
      <c r="BI59" s="25">
        <f t="shared" ca="1" si="15"/>
        <v>91.283122341818171</v>
      </c>
      <c r="BJ59" s="25">
        <f t="shared" ca="1" si="15"/>
        <v>91.59112852924585</v>
      </c>
      <c r="BK59" s="25">
        <f t="shared" ca="1" si="15"/>
        <v>88.61409741889652</v>
      </c>
      <c r="BL59" s="25">
        <f t="shared" ca="1" si="15"/>
        <v>84.723998991864576</v>
      </c>
      <c r="BM59" s="25">
        <f t="shared" ca="1" si="15"/>
        <v>79.958661711015722</v>
      </c>
      <c r="BN59" s="25">
        <f t="shared" ca="1" si="15"/>
        <v>92.553700060579487</v>
      </c>
      <c r="BO59" s="25">
        <f t="shared" ca="1" si="15"/>
        <v>79.326060605672282</v>
      </c>
      <c r="BP59" s="25">
        <f t="shared" ca="1" si="15"/>
        <v>85.934332257561607</v>
      </c>
      <c r="BQ59" s="25">
        <f t="shared" ca="1" si="16"/>
        <v>79.614666642269086</v>
      </c>
      <c r="BR59" s="25">
        <f t="shared" ca="1" si="16"/>
        <v>69.08242097685654</v>
      </c>
      <c r="BS59" s="25">
        <f t="shared" ca="1" si="16"/>
        <v>87.211532481450334</v>
      </c>
      <c r="BT59" s="25">
        <f t="shared" ca="1" si="16"/>
        <v>86.121787397929367</v>
      </c>
      <c r="BU59" s="25">
        <f t="shared" ca="1" si="16"/>
        <v>97.629427723522824</v>
      </c>
      <c r="BV59" s="25">
        <f t="shared" ca="1" si="16"/>
        <v>87.184282220780076</v>
      </c>
      <c r="BW59" s="25">
        <f t="shared" ca="1" si="16"/>
        <v>76.792238984943765</v>
      </c>
      <c r="BX59" s="25">
        <f t="shared" ca="1" si="16"/>
        <v>81.876734918061743</v>
      </c>
      <c r="BY59" s="25"/>
      <c r="BZ59" s="25"/>
      <c r="CA59" s="25"/>
      <c r="CB59" s="25"/>
      <c r="CC59" s="25">
        <f t="shared" ca="1" si="17"/>
        <v>77.38903912824027</v>
      </c>
      <c r="CD59" s="25">
        <f t="shared" ca="1" si="17"/>
        <v>78.489136056033701</v>
      </c>
      <c r="CE59" s="25">
        <f t="shared" ca="1" si="17"/>
        <v>82.991853426499219</v>
      </c>
      <c r="CF59" s="25">
        <f t="shared" ca="1" si="17"/>
        <v>87.476764477987913</v>
      </c>
      <c r="CG59" s="25">
        <f t="shared" ca="1" si="17"/>
        <v>85.134679728132113</v>
      </c>
    </row>
    <row r="60" spans="1:85" x14ac:dyDescent="0.2">
      <c r="A60" s="24">
        <v>2005</v>
      </c>
      <c r="B60" s="25">
        <f t="shared" ca="1" si="9"/>
        <v>81.813533783114735</v>
      </c>
      <c r="C60" s="25"/>
      <c r="D60" s="25">
        <f t="shared" ca="1" si="18"/>
        <v>83.007451459939048</v>
      </c>
      <c r="E60" s="25">
        <f t="shared" ca="1" si="18"/>
        <v>78.827441287654452</v>
      </c>
      <c r="F60" s="25">
        <f t="shared" ca="1" si="18"/>
        <v>80.610899382676649</v>
      </c>
      <c r="G60" s="25">
        <f t="shared" ca="1" si="18"/>
        <v>76.636736142741029</v>
      </c>
      <c r="H60" s="25">
        <f t="shared" ca="1" si="18"/>
        <v>74.684840383662845</v>
      </c>
      <c r="I60" s="25">
        <f t="shared" ca="1" si="18"/>
        <v>77.384214201397057</v>
      </c>
      <c r="J60" s="25">
        <f t="shared" ca="1" si="18"/>
        <v>85.021811545194709</v>
      </c>
      <c r="K60" s="25">
        <f t="shared" ca="1" si="18"/>
        <v>80.468784733743533</v>
      </c>
      <c r="L60" s="25">
        <f t="shared" ca="1" si="18"/>
        <v>84.269505344929527</v>
      </c>
      <c r="M60" s="25">
        <f t="shared" ca="1" si="18"/>
        <v>87.979437018621297</v>
      </c>
      <c r="N60" s="25">
        <f t="shared" ca="1" si="18"/>
        <v>86.335697573125103</v>
      </c>
      <c r="O60" s="25">
        <f t="shared" ca="1" si="18"/>
        <v>84.254676341836401</v>
      </c>
      <c r="P60" s="25">
        <f t="shared" ca="1" si="18"/>
        <v>79.685652038014041</v>
      </c>
      <c r="Q60" s="25">
        <f t="shared" ca="1" si="18"/>
        <v>91.374940406189339</v>
      </c>
      <c r="R60" s="25"/>
      <c r="S60" s="25"/>
      <c r="T60" s="25"/>
      <c r="U60" s="25">
        <f t="shared" ca="1" si="10"/>
        <v>81.424361880640802</v>
      </c>
      <c r="V60" s="25">
        <f t="shared" ca="1" si="10"/>
        <v>86.801683418618552</v>
      </c>
      <c r="W60" s="25">
        <f t="shared" si="4"/>
        <v>220</v>
      </c>
      <c r="X60" s="25">
        <f t="shared" ca="1" si="12"/>
        <v>82.797581363713164</v>
      </c>
      <c r="Y60" s="25">
        <f t="shared" ca="1" si="12"/>
        <v>85.204767901398895</v>
      </c>
      <c r="Z60" s="25">
        <f t="shared" ca="1" si="12"/>
        <v>91.102356540668438</v>
      </c>
      <c r="AA60" s="25">
        <f t="shared" ca="1" si="12"/>
        <v>78.827441287654452</v>
      </c>
      <c r="AB60" s="25">
        <f t="shared" ca="1" si="12"/>
        <v>90.163878537807406</v>
      </c>
      <c r="AC60" s="25">
        <f t="shared" ca="1" si="12"/>
        <v>82.919779515146274</v>
      </c>
      <c r="AD60" s="25">
        <f t="shared" ca="1" si="12"/>
        <v>83.924917130304635</v>
      </c>
      <c r="AE60" s="25">
        <f t="shared" ca="1" si="12"/>
        <v>82.386187837665176</v>
      </c>
      <c r="AF60" s="25">
        <f t="shared" ca="1" si="12"/>
        <v>79.938287929883543</v>
      </c>
      <c r="AG60" s="25">
        <f t="shared" ca="1" si="12"/>
        <v>79.543823319407494</v>
      </c>
      <c r="AH60" s="25">
        <f t="shared" ca="1" si="13"/>
        <v>79.530094271435175</v>
      </c>
      <c r="AI60" s="25">
        <f t="shared" ca="1" si="13"/>
        <v>73.751553612251428</v>
      </c>
      <c r="AJ60" s="25">
        <f t="shared" ca="1" si="13"/>
        <v>80.527639729996181</v>
      </c>
      <c r="AK60" s="25">
        <f t="shared" ca="1" si="13"/>
        <v>79.162706440546785</v>
      </c>
      <c r="AL60" s="25">
        <f t="shared" ca="1" si="13"/>
        <v>80.574388225451301</v>
      </c>
      <c r="AM60" s="25">
        <f t="shared" ca="1" si="13"/>
        <v>83.821615767081695</v>
      </c>
      <c r="AN60" s="25">
        <f t="shared" ca="1" si="13"/>
        <v>77.207843466333145</v>
      </c>
      <c r="AO60" s="25">
        <f t="shared" ca="1" si="13"/>
        <v>79.501842340561893</v>
      </c>
      <c r="AP60" s="25">
        <f t="shared" ca="1" si="13"/>
        <v>81.063802418963931</v>
      </c>
      <c r="AQ60" s="25">
        <f t="shared" ca="1" si="13"/>
        <v>76.06805245822386</v>
      </c>
      <c r="AR60" s="25">
        <f t="shared" ca="1" si="14"/>
        <v>76.027801601937369</v>
      </c>
      <c r="AS60" s="25">
        <f t="shared" ca="1" si="14"/>
        <v>80.243881449880718</v>
      </c>
      <c r="AT60" s="25">
        <f t="shared" ca="1" si="14"/>
        <v>81.586562107975652</v>
      </c>
      <c r="AU60" s="25">
        <f t="shared" ca="1" si="14"/>
        <v>76.636736142741029</v>
      </c>
      <c r="AV60" s="25">
        <f t="shared" ca="1" si="14"/>
        <v>74.154237092372924</v>
      </c>
      <c r="AW60" s="25">
        <f t="shared" ca="1" si="14"/>
        <v>75.247949164798897</v>
      </c>
      <c r="AX60" s="25">
        <f t="shared" ca="1" si="14"/>
        <v>77.384214201397057</v>
      </c>
      <c r="AY60" s="25">
        <f t="shared" ca="1" si="14"/>
        <v>86.375285001711973</v>
      </c>
      <c r="AZ60" s="25">
        <f t="shared" ca="1" si="14"/>
        <v>85.65439261776055</v>
      </c>
      <c r="BA60" s="25">
        <f t="shared" ca="1" si="14"/>
        <v>84.586105788466142</v>
      </c>
      <c r="BB60" s="25">
        <f t="shared" ca="1" si="14"/>
        <v>85.828322762937574</v>
      </c>
      <c r="BC60" s="25">
        <f t="shared" ca="1" si="14"/>
        <v>84.782744754294527</v>
      </c>
      <c r="BD60" s="25">
        <f t="shared" ca="1" si="14"/>
        <v>81.217208959804438</v>
      </c>
      <c r="BE60" s="25">
        <f t="shared" ca="1" si="14"/>
        <v>73.928727975326296</v>
      </c>
      <c r="BF60" s="25"/>
      <c r="BG60" s="25">
        <f t="shared" ca="1" si="15"/>
        <v>84.269505344929527</v>
      </c>
      <c r="BH60" s="25">
        <f t="shared" ca="1" si="15"/>
        <v>89.241385528295226</v>
      </c>
      <c r="BI60" s="25">
        <f t="shared" ca="1" si="15"/>
        <v>92.317277034114454</v>
      </c>
      <c r="BJ60" s="25">
        <f t="shared" ca="1" si="15"/>
        <v>85.536589466703774</v>
      </c>
      <c r="BK60" s="25">
        <f t="shared" ca="1" si="15"/>
        <v>88.042241825186977</v>
      </c>
      <c r="BL60" s="25">
        <f t="shared" ca="1" si="15"/>
        <v>87.10404880185601</v>
      </c>
      <c r="BM60" s="25">
        <f t="shared" ca="1" si="15"/>
        <v>84.723479750507352</v>
      </c>
      <c r="BN60" s="25">
        <f t="shared" ca="1" si="15"/>
        <v>92.401637660085726</v>
      </c>
      <c r="BO60" s="25">
        <f t="shared" ca="1" si="15"/>
        <v>84.254676341836401</v>
      </c>
      <c r="BP60" s="25">
        <f t="shared" ca="1" si="15"/>
        <v>87.009894755819644</v>
      </c>
      <c r="BQ60" s="25">
        <f t="shared" ca="1" si="16"/>
        <v>81.163416066391534</v>
      </c>
      <c r="BR60" s="25">
        <f t="shared" ca="1" si="16"/>
        <v>72.019107359312528</v>
      </c>
      <c r="BS60" s="25">
        <f t="shared" ca="1" si="16"/>
        <v>88.769169622599932</v>
      </c>
      <c r="BT60" s="25">
        <f t="shared" ca="1" si="16"/>
        <v>87.546619377702427</v>
      </c>
      <c r="BU60" s="25">
        <f t="shared" ca="1" si="16"/>
        <v>98.244595809048846</v>
      </c>
      <c r="BV60" s="25">
        <f t="shared" ca="1" si="16"/>
        <v>88.77751834111838</v>
      </c>
      <c r="BW60" s="25">
        <f t="shared" ca="1" si="16"/>
        <v>78.434356204163635</v>
      </c>
      <c r="BX60" s="25">
        <f t="shared" ca="1" si="16"/>
        <v>85.272444806770437</v>
      </c>
      <c r="BY60" s="25"/>
      <c r="BZ60" s="25"/>
      <c r="CA60" s="25"/>
      <c r="CB60" s="25"/>
      <c r="CC60" s="25">
        <f t="shared" ca="1" si="17"/>
        <v>81.146609085941463</v>
      </c>
      <c r="CD60" s="25">
        <f t="shared" ca="1" si="17"/>
        <v>82.203180172902236</v>
      </c>
      <c r="CE60" s="25">
        <f t="shared" ca="1" si="17"/>
        <v>85.845872750468033</v>
      </c>
      <c r="CF60" s="25">
        <f t="shared" ca="1" si="17"/>
        <v>88.335321273536977</v>
      </c>
      <c r="CG60" s="25">
        <f t="shared" ca="1" si="17"/>
        <v>86.865075903838019</v>
      </c>
    </row>
    <row r="61" spans="1:85" x14ac:dyDescent="0.2">
      <c r="A61" s="24">
        <v>2006</v>
      </c>
      <c r="B61" s="25">
        <f t="shared" ca="1" si="9"/>
        <v>84.973180999517695</v>
      </c>
      <c r="C61" s="25"/>
      <c r="D61" s="25">
        <f t="shared" ca="1" si="18"/>
        <v>86.516070999526832</v>
      </c>
      <c r="E61" s="25">
        <f t="shared" ca="1" si="18"/>
        <v>81.566719042819798</v>
      </c>
      <c r="F61" s="25">
        <f t="shared" ca="1" si="18"/>
        <v>82.927205701223102</v>
      </c>
      <c r="G61" s="25">
        <f t="shared" ca="1" si="18"/>
        <v>79.33064008612233</v>
      </c>
      <c r="H61" s="25">
        <f t="shared" ca="1" si="18"/>
        <v>79.42718418531355</v>
      </c>
      <c r="I61" s="25">
        <f t="shared" ca="1" si="18"/>
        <v>81.507480175376401</v>
      </c>
      <c r="J61" s="25">
        <f t="shared" ca="1" si="18"/>
        <v>88.471412174186696</v>
      </c>
      <c r="K61" s="25">
        <f t="shared" ca="1" si="18"/>
        <v>84.257923954056466</v>
      </c>
      <c r="L61" s="25">
        <f t="shared" ca="1" si="18"/>
        <v>88.955466947345641</v>
      </c>
      <c r="M61" s="25">
        <f t="shared" ca="1" si="18"/>
        <v>88.543443445981453</v>
      </c>
      <c r="N61" s="25">
        <f t="shared" ca="1" si="18"/>
        <v>90.220946387592235</v>
      </c>
      <c r="O61" s="25">
        <f t="shared" ca="1" si="18"/>
        <v>89.514378911357511</v>
      </c>
      <c r="P61" s="25">
        <f t="shared" ca="1" si="18"/>
        <v>82.467049833796366</v>
      </c>
      <c r="Q61" s="25">
        <f t="shared" ca="1" si="18"/>
        <v>93.421581185057079</v>
      </c>
      <c r="R61" s="25"/>
      <c r="S61" s="25"/>
      <c r="T61" s="25"/>
      <c r="U61" s="25">
        <f t="shared" ca="1" si="10"/>
        <v>85.580886008752842</v>
      </c>
      <c r="V61" s="25">
        <f t="shared" ca="1" si="10"/>
        <v>89.734081064749645</v>
      </c>
      <c r="W61" s="25">
        <f t="shared" si="4"/>
        <v>224</v>
      </c>
      <c r="X61" s="25">
        <f t="shared" ca="1" si="12"/>
        <v>86.285968888354958</v>
      </c>
      <c r="Y61" s="25">
        <f t="shared" ca="1" si="12"/>
        <v>89.899773863198689</v>
      </c>
      <c r="Z61" s="25">
        <f t="shared" ca="1" si="12"/>
        <v>94.300806471506817</v>
      </c>
      <c r="AA61" s="25">
        <f t="shared" ca="1" si="12"/>
        <v>81.566719042819798</v>
      </c>
      <c r="AB61" s="25">
        <f t="shared" ca="1" si="12"/>
        <v>93.324460995029767</v>
      </c>
      <c r="AC61" s="25">
        <f t="shared" ca="1" si="12"/>
        <v>85.987127751573126</v>
      </c>
      <c r="AD61" s="25">
        <f t="shared" ca="1" si="12"/>
        <v>86.187131032275687</v>
      </c>
      <c r="AE61" s="25">
        <f t="shared" ca="1" si="12"/>
        <v>83.410310174279616</v>
      </c>
      <c r="AF61" s="25">
        <f t="shared" ca="1" si="12"/>
        <v>81.169002815259361</v>
      </c>
      <c r="AG61" s="25">
        <f t="shared" ca="1" si="12"/>
        <v>80.883158293984309</v>
      </c>
      <c r="AH61" s="25">
        <f t="shared" ca="1" si="13"/>
        <v>81.769705144381803</v>
      </c>
      <c r="AI61" s="25">
        <f t="shared" ca="1" si="13"/>
        <v>76.119876141710492</v>
      </c>
      <c r="AJ61" s="25">
        <f t="shared" ca="1" si="13"/>
        <v>81.901993637482448</v>
      </c>
      <c r="AK61" s="25">
        <f t="shared" ca="1" si="13"/>
        <v>81.287134142143358</v>
      </c>
      <c r="AL61" s="25">
        <f t="shared" ca="1" si="13"/>
        <v>84.039379305050034</v>
      </c>
      <c r="AM61" s="25">
        <f t="shared" ca="1" si="13"/>
        <v>85.699536420001749</v>
      </c>
      <c r="AN61" s="25">
        <f t="shared" ca="1" si="13"/>
        <v>79.584872921210007</v>
      </c>
      <c r="AO61" s="25">
        <f t="shared" ca="1" si="13"/>
        <v>81.702202195148374</v>
      </c>
      <c r="AP61" s="25">
        <f t="shared" ca="1" si="13"/>
        <v>83.519649830778405</v>
      </c>
      <c r="AQ61" s="25">
        <f t="shared" ca="1" si="13"/>
        <v>77.927051218204568</v>
      </c>
      <c r="AR61" s="25">
        <f t="shared" ca="1" si="14"/>
        <v>78.812345307519877</v>
      </c>
      <c r="AS61" s="25">
        <f t="shared" ca="1" si="14"/>
        <v>82.444676125507897</v>
      </c>
      <c r="AT61" s="25">
        <f t="shared" ca="1" si="14"/>
        <v>83.757082684426223</v>
      </c>
      <c r="AU61" s="25">
        <f t="shared" ca="1" si="14"/>
        <v>79.33064008612233</v>
      </c>
      <c r="AV61" s="25">
        <f t="shared" ca="1" si="14"/>
        <v>79.016175614395536</v>
      </c>
      <c r="AW61" s="25">
        <f t="shared" ca="1" si="14"/>
        <v>79.860630616649232</v>
      </c>
      <c r="AX61" s="25">
        <f t="shared" ca="1" si="14"/>
        <v>81.507480175376401</v>
      </c>
      <c r="AY61" s="25">
        <f t="shared" ca="1" si="14"/>
        <v>89.363961073283292</v>
      </c>
      <c r="AZ61" s="25">
        <f t="shared" ca="1" si="14"/>
        <v>88.274321943215085</v>
      </c>
      <c r="BA61" s="25">
        <f t="shared" ca="1" si="14"/>
        <v>88.43370912974207</v>
      </c>
      <c r="BB61" s="25">
        <f t="shared" ca="1" si="14"/>
        <v>90.237684402337919</v>
      </c>
      <c r="BC61" s="25">
        <f t="shared" ca="1" si="14"/>
        <v>86.786402405936499</v>
      </c>
      <c r="BD61" s="25">
        <f t="shared" ca="1" si="14"/>
        <v>82.939618641195608</v>
      </c>
      <c r="BE61" s="25">
        <f t="shared" ca="1" si="14"/>
        <v>78.943048501812569</v>
      </c>
      <c r="BF61" s="25"/>
      <c r="BG61" s="25">
        <f t="shared" ca="1" si="15"/>
        <v>88.955466947345641</v>
      </c>
      <c r="BH61" s="25">
        <f t="shared" ca="1" si="15"/>
        <v>92.026305140884588</v>
      </c>
      <c r="BI61" s="25">
        <f t="shared" ca="1" si="15"/>
        <v>95.805380177481709</v>
      </c>
      <c r="BJ61" s="25">
        <f t="shared" ca="1" si="15"/>
        <v>84.151895085372374</v>
      </c>
      <c r="BK61" s="25">
        <f t="shared" ca="1" si="15"/>
        <v>88.916343119753918</v>
      </c>
      <c r="BL61" s="25">
        <f t="shared" ca="1" si="15"/>
        <v>90.019145580032315</v>
      </c>
      <c r="BM61" s="25">
        <f t="shared" ca="1" si="15"/>
        <v>89.879377317968633</v>
      </c>
      <c r="BN61" s="25">
        <f t="shared" ca="1" si="15"/>
        <v>93.166659340046138</v>
      </c>
      <c r="BO61" s="25">
        <f t="shared" ca="1" si="15"/>
        <v>89.514378911357511</v>
      </c>
      <c r="BP61" s="25">
        <f t="shared" ca="1" si="15"/>
        <v>88.969107350014269</v>
      </c>
      <c r="BQ61" s="25">
        <f t="shared" ca="1" si="16"/>
        <v>83.607001475418855</v>
      </c>
      <c r="BR61" s="25">
        <f t="shared" ca="1" si="16"/>
        <v>75.462374164488708</v>
      </c>
      <c r="BS61" s="25">
        <f t="shared" ca="1" si="16"/>
        <v>90.899224631503728</v>
      </c>
      <c r="BT61" s="25">
        <f t="shared" ca="1" si="16"/>
        <v>89.827151766857185</v>
      </c>
      <c r="BU61" s="25">
        <f t="shared" ca="1" si="16"/>
        <v>98.307425835183622</v>
      </c>
      <c r="BV61" s="25">
        <f t="shared" ca="1" si="16"/>
        <v>91.17658224180343</v>
      </c>
      <c r="BW61" s="25">
        <f t="shared" ca="1" si="16"/>
        <v>82.437516992673224</v>
      </c>
      <c r="BX61" s="25">
        <f t="shared" ca="1" si="16"/>
        <v>89.163477790916787</v>
      </c>
      <c r="BY61" s="25"/>
      <c r="BZ61" s="25"/>
      <c r="CA61" s="25"/>
      <c r="CB61" s="25"/>
      <c r="CC61" s="25">
        <f t="shared" ca="1" si="17"/>
        <v>85.260717324197728</v>
      </c>
      <c r="CD61" s="25">
        <f t="shared" ca="1" si="17"/>
        <v>86.406367317394057</v>
      </c>
      <c r="CE61" s="25">
        <f t="shared" ca="1" si="17"/>
        <v>88.88187533977694</v>
      </c>
      <c r="CF61" s="25">
        <f t="shared" ca="1" si="17"/>
        <v>91.997437294695658</v>
      </c>
      <c r="CG61" s="25">
        <f t="shared" ca="1" si="17"/>
        <v>89.462166473155335</v>
      </c>
    </row>
    <row r="62" spans="1:85" x14ac:dyDescent="0.2">
      <c r="A62" s="24">
        <v>2007</v>
      </c>
      <c r="B62" s="25">
        <f t="shared" ca="1" si="9"/>
        <v>87.076803521473906</v>
      </c>
      <c r="C62" s="25"/>
      <c r="D62" s="25">
        <f t="shared" ca="1" si="18"/>
        <v>88.919144812691357</v>
      </c>
      <c r="E62" s="25">
        <f t="shared" ca="1" si="18"/>
        <v>84.951246094920819</v>
      </c>
      <c r="F62" s="25">
        <f t="shared" ca="1" si="18"/>
        <v>83.064140484951807</v>
      </c>
      <c r="G62" s="25">
        <f t="shared" ca="1" si="18"/>
        <v>81.566023693024363</v>
      </c>
      <c r="H62" s="25">
        <f t="shared" ca="1" si="18"/>
        <v>84.463281216074407</v>
      </c>
      <c r="I62" s="25">
        <f t="shared" ca="1" si="18"/>
        <v>85.634581565935832</v>
      </c>
      <c r="J62" s="25">
        <f t="shared" ca="1" si="18"/>
        <v>90.249688953894719</v>
      </c>
      <c r="K62" s="25">
        <f t="shared" ca="1" si="18"/>
        <v>87.346102628141026</v>
      </c>
      <c r="L62" s="25">
        <f t="shared" ca="1" si="18"/>
        <v>91.345594584618993</v>
      </c>
      <c r="M62" s="25">
        <f t="shared" ca="1" si="18"/>
        <v>87.983526944520548</v>
      </c>
      <c r="N62" s="25">
        <f t="shared" ca="1" si="18"/>
        <v>91.997530242303455</v>
      </c>
      <c r="O62" s="25">
        <f t="shared" ca="1" si="18"/>
        <v>92.4176847280213</v>
      </c>
      <c r="P62" s="25">
        <f t="shared" ca="1" si="18"/>
        <v>84.95401621076131</v>
      </c>
      <c r="Q62" s="25">
        <f t="shared" ca="1" si="18"/>
        <v>94.873918522378091</v>
      </c>
      <c r="R62" s="25"/>
      <c r="S62" s="25"/>
      <c r="T62" s="25"/>
      <c r="U62" s="25">
        <f t="shared" ca="1" si="10"/>
        <v>87.75803814704426</v>
      </c>
      <c r="V62" s="25">
        <f t="shared" ca="1" si="10"/>
        <v>91.015284781956908</v>
      </c>
      <c r="W62" s="25">
        <f t="shared" si="4"/>
        <v>228</v>
      </c>
      <c r="X62" s="25">
        <f t="shared" ref="X62:AG74" ca="1" si="19">GEOMEAN(OFFSET(X$77,$W62,0,4,1))</f>
        <v>88.681659669682134</v>
      </c>
      <c r="Y62" s="25">
        <f t="shared" ca="1" si="19"/>
        <v>92.495435266885153</v>
      </c>
      <c r="Z62" s="25">
        <f t="shared" ca="1" si="19"/>
        <v>96.522225836616315</v>
      </c>
      <c r="AA62" s="25">
        <f t="shared" ca="1" si="19"/>
        <v>84.951246094920819</v>
      </c>
      <c r="AB62" s="25">
        <f t="shared" ca="1" si="19"/>
        <v>88.842233669583308</v>
      </c>
      <c r="AC62" s="25">
        <f t="shared" ca="1" si="19"/>
        <v>86.759116926857814</v>
      </c>
      <c r="AD62" s="25">
        <f t="shared" ca="1" si="19"/>
        <v>86.565697586231323</v>
      </c>
      <c r="AE62" s="25">
        <f t="shared" ca="1" si="19"/>
        <v>82.369761331153455</v>
      </c>
      <c r="AF62" s="25">
        <f t="shared" ca="1" si="19"/>
        <v>80.202231930235328</v>
      </c>
      <c r="AG62" s="25">
        <f t="shared" ca="1" si="19"/>
        <v>80.169343530448415</v>
      </c>
      <c r="AH62" s="25">
        <f t="shared" ref="AH62:AQ74" ca="1" si="20">GEOMEAN(OFFSET(AH$77,$W62,0,4,1))</f>
        <v>82.691088264741992</v>
      </c>
      <c r="AI62" s="25">
        <f t="shared" ca="1" si="20"/>
        <v>78.576775157216048</v>
      </c>
      <c r="AJ62" s="25">
        <f t="shared" ca="1" si="20"/>
        <v>81.692020794652947</v>
      </c>
      <c r="AK62" s="25">
        <f t="shared" ca="1" si="20"/>
        <v>82.007802839866144</v>
      </c>
      <c r="AL62" s="25">
        <f t="shared" ca="1" si="20"/>
        <v>85.27471704757204</v>
      </c>
      <c r="AM62" s="25">
        <f t="shared" ca="1" si="20"/>
        <v>85.807129083829892</v>
      </c>
      <c r="AN62" s="25">
        <f t="shared" ca="1" si="20"/>
        <v>81.321308398354773</v>
      </c>
      <c r="AO62" s="25">
        <f t="shared" ca="1" si="20"/>
        <v>82.525559726385225</v>
      </c>
      <c r="AP62" s="25">
        <f t="shared" ca="1" si="20"/>
        <v>84.84808298005909</v>
      </c>
      <c r="AQ62" s="25">
        <f t="shared" ca="1" si="20"/>
        <v>78.611877799447072</v>
      </c>
      <c r="AR62" s="25">
        <f t="shared" ref="AR62:BE74" ca="1" si="21">GEOMEAN(OFFSET(AR$77,$W62,0,4,1))</f>
        <v>80.999371259747619</v>
      </c>
      <c r="AS62" s="25">
        <f t="shared" ca="1" si="21"/>
        <v>83.603191190186209</v>
      </c>
      <c r="AT62" s="25">
        <f t="shared" ca="1" si="21"/>
        <v>84.686054061253259</v>
      </c>
      <c r="AU62" s="25">
        <f t="shared" ca="1" si="21"/>
        <v>81.566023693024363</v>
      </c>
      <c r="AV62" s="25">
        <f t="shared" ca="1" si="21"/>
        <v>84.193125427900227</v>
      </c>
      <c r="AW62" s="25">
        <f t="shared" ca="1" si="21"/>
        <v>84.738423365732956</v>
      </c>
      <c r="AX62" s="25">
        <f t="shared" ca="1" si="21"/>
        <v>85.634581565935832</v>
      </c>
      <c r="AY62" s="25">
        <f t="shared" ca="1" si="21"/>
        <v>90.906706234226249</v>
      </c>
      <c r="AZ62" s="25">
        <f t="shared" ca="1" si="21"/>
        <v>89.754187140282468</v>
      </c>
      <c r="BA62" s="25">
        <f t="shared" ca="1" si="21"/>
        <v>90.360892069129932</v>
      </c>
      <c r="BB62" s="25">
        <f t="shared" ca="1" si="21"/>
        <v>92.770991758335327</v>
      </c>
      <c r="BC62" s="25">
        <f t="shared" ca="1" si="21"/>
        <v>88.781339240441014</v>
      </c>
      <c r="BD62" s="25">
        <f t="shared" ca="1" si="21"/>
        <v>84.316402176395997</v>
      </c>
      <c r="BE62" s="25">
        <f t="shared" ca="1" si="21"/>
        <v>84.133890271213389</v>
      </c>
      <c r="BF62" s="25"/>
      <c r="BG62" s="25">
        <f t="shared" ref="BG62:BP74" ca="1" si="22">GEOMEAN(OFFSET(BG$77,$W62,0,4,1))</f>
        <v>91.345594584618993</v>
      </c>
      <c r="BH62" s="25">
        <f t="shared" ca="1" si="22"/>
        <v>93.888426125385777</v>
      </c>
      <c r="BI62" s="25">
        <f t="shared" ca="1" si="22"/>
        <v>98.368657225846746</v>
      </c>
      <c r="BJ62" s="25">
        <f t="shared" ca="1" si="22"/>
        <v>81.552345403088353</v>
      </c>
      <c r="BK62" s="25">
        <f t="shared" ca="1" si="22"/>
        <v>88.592192949445632</v>
      </c>
      <c r="BL62" s="25">
        <f t="shared" ca="1" si="22"/>
        <v>91.087772644939022</v>
      </c>
      <c r="BM62" s="25">
        <f t="shared" ca="1" si="22"/>
        <v>92.695787069051647</v>
      </c>
      <c r="BN62" s="25">
        <f t="shared" ca="1" si="22"/>
        <v>92.917456044120001</v>
      </c>
      <c r="BO62" s="25">
        <f t="shared" ca="1" si="22"/>
        <v>92.4176847280213</v>
      </c>
      <c r="BP62" s="25">
        <f t="shared" ca="1" si="22"/>
        <v>89.851308831076793</v>
      </c>
      <c r="BQ62" s="25">
        <f t="shared" ref="BQ62:BX74" ca="1" si="23">GEOMEAN(OFFSET(BQ$77,$W62,0,4,1))</f>
        <v>85.571648058320619</v>
      </c>
      <c r="BR62" s="25">
        <f t="shared" ca="1" si="23"/>
        <v>79.312097784046429</v>
      </c>
      <c r="BS62" s="25">
        <f t="shared" ca="1" si="23"/>
        <v>91.724002671952363</v>
      </c>
      <c r="BT62" s="25">
        <f t="shared" ca="1" si="23"/>
        <v>90.883428159554569</v>
      </c>
      <c r="BU62" s="25">
        <f t="shared" ca="1" si="23"/>
        <v>98.682484708277187</v>
      </c>
      <c r="BV62" s="25">
        <f t="shared" ca="1" si="23"/>
        <v>92.287412017818241</v>
      </c>
      <c r="BW62" s="25">
        <f t="shared" ca="1" si="23"/>
        <v>86.201838637237003</v>
      </c>
      <c r="BX62" s="25">
        <f t="shared" ca="1" si="23"/>
        <v>91.239219858019453</v>
      </c>
      <c r="BY62" s="25"/>
      <c r="BZ62" s="25"/>
      <c r="CA62" s="25"/>
      <c r="CB62" s="25"/>
      <c r="CC62" s="25">
        <f t="shared" ref="CC62:CG74" ca="1" si="24">GEOMEAN(OFFSET(CC$77,$W62,0,4,1))</f>
        <v>87.445070549887774</v>
      </c>
      <c r="CD62" s="25">
        <f t="shared" ca="1" si="24"/>
        <v>88.489234201174895</v>
      </c>
      <c r="CE62" s="25">
        <f t="shared" ca="1" si="24"/>
        <v>90.844726281738119</v>
      </c>
      <c r="CF62" s="25">
        <f t="shared" ca="1" si="24"/>
        <v>93.471330370266259</v>
      </c>
      <c r="CG62" s="25">
        <f t="shared" ca="1" si="24"/>
        <v>90.363239333367432</v>
      </c>
    </row>
    <row r="63" spans="1:85" x14ac:dyDescent="0.2">
      <c r="A63" s="24">
        <v>2008</v>
      </c>
      <c r="B63" s="25">
        <f t="shared" ca="1" si="9"/>
        <v>90.343295920504929</v>
      </c>
      <c r="C63" s="25"/>
      <c r="D63" s="25">
        <f t="shared" ca="1" si="18"/>
        <v>93.872128388387111</v>
      </c>
      <c r="E63" s="25">
        <f t="shared" ca="1" si="18"/>
        <v>89.407477480848442</v>
      </c>
      <c r="F63" s="25">
        <f t="shared" ca="1" si="18"/>
        <v>86.882655455154122</v>
      </c>
      <c r="G63" s="25">
        <f t="shared" ca="1" si="18"/>
        <v>84.643557100330611</v>
      </c>
      <c r="H63" s="25">
        <f t="shared" ca="1" si="18"/>
        <v>87.229784618922011</v>
      </c>
      <c r="I63" s="25">
        <f t="shared" ca="1" si="18"/>
        <v>88.718333804307449</v>
      </c>
      <c r="J63" s="25">
        <f t="shared" ca="1" si="18"/>
        <v>93.858776955300257</v>
      </c>
      <c r="K63" s="25">
        <f t="shared" ca="1" si="18"/>
        <v>90.041650944946269</v>
      </c>
      <c r="L63" s="25">
        <f t="shared" ca="1" si="18"/>
        <v>95.070984021938557</v>
      </c>
      <c r="M63" s="25">
        <f t="shared" ca="1" si="18"/>
        <v>89.222461002981319</v>
      </c>
      <c r="N63" s="25">
        <f t="shared" ca="1" si="18"/>
        <v>94.736709632020947</v>
      </c>
      <c r="O63" s="25">
        <f t="shared" ca="1" si="18"/>
        <v>96.254135923574879</v>
      </c>
      <c r="P63" s="25">
        <f t="shared" ca="1" si="18"/>
        <v>88.513872644215184</v>
      </c>
      <c r="Q63" s="25">
        <f t="shared" ca="1" si="18"/>
        <v>98.245078756402492</v>
      </c>
      <c r="R63" s="25"/>
      <c r="S63" s="25"/>
      <c r="T63" s="25"/>
      <c r="U63" s="25">
        <f t="shared" ca="1" si="10"/>
        <v>91.504854838027413</v>
      </c>
      <c r="V63" s="25">
        <f t="shared" ca="1" si="10"/>
        <v>93.860230170378671</v>
      </c>
      <c r="W63" s="25">
        <f t="shared" si="4"/>
        <v>232</v>
      </c>
      <c r="X63" s="25">
        <f t="shared" ca="1" si="19"/>
        <v>93.674434698948716</v>
      </c>
      <c r="Y63" s="25">
        <f t="shared" ca="1" si="19"/>
        <v>96.402811937627661</v>
      </c>
      <c r="Z63" s="25">
        <f t="shared" ca="1" si="19"/>
        <v>100.61028948916339</v>
      </c>
      <c r="AA63" s="25">
        <f t="shared" ca="1" si="19"/>
        <v>89.407477480848442</v>
      </c>
      <c r="AB63" s="25">
        <f t="shared" ca="1" si="19"/>
        <v>91.344365895489062</v>
      </c>
      <c r="AC63" s="25">
        <f t="shared" ca="1" si="19"/>
        <v>91.062123366078438</v>
      </c>
      <c r="AD63" s="25">
        <f t="shared" ca="1" si="19"/>
        <v>90.59975483684542</v>
      </c>
      <c r="AE63" s="25">
        <f t="shared" ca="1" si="19"/>
        <v>86.527365429817834</v>
      </c>
      <c r="AF63" s="25">
        <f t="shared" ca="1" si="19"/>
        <v>84.196798984083458</v>
      </c>
      <c r="AG63" s="25">
        <f t="shared" ca="1" si="19"/>
        <v>83.990509363043685</v>
      </c>
      <c r="AH63" s="25">
        <f t="shared" ca="1" si="20"/>
        <v>86.537644230726258</v>
      </c>
      <c r="AI63" s="25">
        <f t="shared" ca="1" si="20"/>
        <v>82.983928757211459</v>
      </c>
      <c r="AJ63" s="25">
        <f t="shared" ca="1" si="20"/>
        <v>85.884203017385261</v>
      </c>
      <c r="AK63" s="25">
        <f t="shared" ca="1" si="20"/>
        <v>86.602859496883625</v>
      </c>
      <c r="AL63" s="25">
        <f t="shared" ca="1" si="20"/>
        <v>89.012228151164805</v>
      </c>
      <c r="AM63" s="25">
        <f t="shared" ca="1" si="20"/>
        <v>89.691955784817154</v>
      </c>
      <c r="AN63" s="25">
        <f t="shared" ca="1" si="20"/>
        <v>85.478186028759538</v>
      </c>
      <c r="AO63" s="25">
        <f t="shared" ca="1" si="20"/>
        <v>86.192941005374038</v>
      </c>
      <c r="AP63" s="25">
        <f t="shared" ca="1" si="20"/>
        <v>88.725977699768819</v>
      </c>
      <c r="AQ63" s="25">
        <f t="shared" ca="1" si="20"/>
        <v>82.683307649897444</v>
      </c>
      <c r="AR63" s="25">
        <f t="shared" ca="1" si="21"/>
        <v>85.269832705530831</v>
      </c>
      <c r="AS63" s="25">
        <f t="shared" ca="1" si="21"/>
        <v>87.18227998317505</v>
      </c>
      <c r="AT63" s="25">
        <f t="shared" ca="1" si="21"/>
        <v>88.663906691431222</v>
      </c>
      <c r="AU63" s="25">
        <f t="shared" ca="1" si="21"/>
        <v>84.643557100330611</v>
      </c>
      <c r="AV63" s="25">
        <f t="shared" ca="1" si="21"/>
        <v>86.749839509732908</v>
      </c>
      <c r="AW63" s="25">
        <f t="shared" ca="1" si="21"/>
        <v>87.704589386832694</v>
      </c>
      <c r="AX63" s="25">
        <f t="shared" ca="1" si="21"/>
        <v>88.718333804307449</v>
      </c>
      <c r="AY63" s="25">
        <f t="shared" ca="1" si="21"/>
        <v>94.608647052281114</v>
      </c>
      <c r="AZ63" s="25">
        <f t="shared" ca="1" si="21"/>
        <v>93.290006598667389</v>
      </c>
      <c r="BA63" s="25">
        <f t="shared" ca="1" si="21"/>
        <v>93.979451450365104</v>
      </c>
      <c r="BB63" s="25">
        <f t="shared" ca="1" si="21"/>
        <v>96.627445133982562</v>
      </c>
      <c r="BC63" s="25">
        <f t="shared" ca="1" si="21"/>
        <v>93.660222344623847</v>
      </c>
      <c r="BD63" s="25">
        <f t="shared" ca="1" si="21"/>
        <v>85.650298686143969</v>
      </c>
      <c r="BE63" s="25">
        <f t="shared" ca="1" si="21"/>
        <v>86.6872556508591</v>
      </c>
      <c r="BF63" s="25"/>
      <c r="BG63" s="25">
        <f t="shared" ca="1" si="22"/>
        <v>95.070984021938557</v>
      </c>
      <c r="BH63" s="25">
        <f t="shared" ca="1" si="22"/>
        <v>97.201585230301831</v>
      </c>
      <c r="BI63" s="25">
        <f t="shared" ca="1" si="22"/>
        <v>101.37293996254624</v>
      </c>
      <c r="BJ63" s="25">
        <f t="shared" ca="1" si="22"/>
        <v>81.356987887155668</v>
      </c>
      <c r="BK63" s="25">
        <f t="shared" ca="1" si="22"/>
        <v>90.592023551678807</v>
      </c>
      <c r="BL63" s="25">
        <f t="shared" ca="1" si="22"/>
        <v>93.256647487077757</v>
      </c>
      <c r="BM63" s="25">
        <f t="shared" ca="1" si="22"/>
        <v>96.296985278106561</v>
      </c>
      <c r="BN63" s="25">
        <f t="shared" ca="1" si="22"/>
        <v>94.482051934057139</v>
      </c>
      <c r="BO63" s="25">
        <f t="shared" ca="1" si="22"/>
        <v>96.254135923574879</v>
      </c>
      <c r="BP63" s="25">
        <f t="shared" ca="1" si="22"/>
        <v>92.222636392554335</v>
      </c>
      <c r="BQ63" s="25">
        <f t="shared" ca="1" si="23"/>
        <v>88.721191490274066</v>
      </c>
      <c r="BR63" s="25">
        <f t="shared" ca="1" si="23"/>
        <v>83.909892915288992</v>
      </c>
      <c r="BS63" s="25">
        <f t="shared" ca="1" si="23"/>
        <v>94.390345835445785</v>
      </c>
      <c r="BT63" s="25">
        <f t="shared" ca="1" si="23"/>
        <v>94.086298662361415</v>
      </c>
      <c r="BU63" s="25">
        <f t="shared" ca="1" si="23"/>
        <v>102.25417470015842</v>
      </c>
      <c r="BV63" s="25">
        <f t="shared" ca="1" si="23"/>
        <v>95.047998615255494</v>
      </c>
      <c r="BW63" s="25">
        <f t="shared" ca="1" si="23"/>
        <v>88.746608631193695</v>
      </c>
      <c r="BX63" s="25">
        <f t="shared" ca="1" si="23"/>
        <v>94.640845743187953</v>
      </c>
      <c r="BY63" s="25"/>
      <c r="BZ63" s="25"/>
      <c r="CA63" s="25"/>
      <c r="CB63" s="25"/>
      <c r="CC63" s="25">
        <f t="shared" ca="1" si="24"/>
        <v>91.206884034771292</v>
      </c>
      <c r="CD63" s="25">
        <f t="shared" ca="1" si="24"/>
        <v>92.135853142945493</v>
      </c>
      <c r="CE63" s="25">
        <f t="shared" ca="1" si="24"/>
        <v>94.48335552207287</v>
      </c>
      <c r="CF63" s="25">
        <f t="shared" ca="1" si="24"/>
        <v>95.191540433440636</v>
      </c>
      <c r="CG63" s="25">
        <f t="shared" ca="1" si="24"/>
        <v>93.214262636738425</v>
      </c>
    </row>
    <row r="64" spans="1:85" x14ac:dyDescent="0.2">
      <c r="A64" s="24">
        <v>2009</v>
      </c>
      <c r="B64" s="25">
        <f t="shared" ca="1" si="9"/>
        <v>91.974549278727125</v>
      </c>
      <c r="C64" s="25"/>
      <c r="D64" s="25">
        <f t="shared" ca="1" si="18"/>
        <v>95.895927148511021</v>
      </c>
      <c r="E64" s="25">
        <f t="shared" ca="1" si="18"/>
        <v>93.321282184833834</v>
      </c>
      <c r="F64" s="25">
        <f t="shared" ca="1" si="18"/>
        <v>91.519895538896847</v>
      </c>
      <c r="G64" s="25">
        <f t="shared" ca="1" si="18"/>
        <v>87.494256238595597</v>
      </c>
      <c r="H64" s="25">
        <f t="shared" ca="1" si="18"/>
        <v>86.047624384095215</v>
      </c>
      <c r="I64" s="25">
        <f t="shared" ca="1" si="18"/>
        <v>88.664166699277231</v>
      </c>
      <c r="J64" s="25">
        <f t="shared" ca="1" si="18"/>
        <v>95.062895805268852</v>
      </c>
      <c r="K64" s="25">
        <f t="shared" ca="1" si="18"/>
        <v>90.087427507794246</v>
      </c>
      <c r="L64" s="25">
        <f t="shared" ca="1" si="18"/>
        <v>94.84073193541515</v>
      </c>
      <c r="M64" s="25">
        <f t="shared" ca="1" si="18"/>
        <v>92.612471359083585</v>
      </c>
      <c r="N64" s="25">
        <f t="shared" ca="1" si="18"/>
        <v>94.515270474989876</v>
      </c>
      <c r="O64" s="25">
        <f t="shared" ca="1" si="18"/>
        <v>95.122167351363174</v>
      </c>
      <c r="P64" s="25">
        <f t="shared" ca="1" si="18"/>
        <v>89.951033877687223</v>
      </c>
      <c r="Q64" s="25">
        <f t="shared" ca="1" si="18"/>
        <v>99.49944557887585</v>
      </c>
      <c r="R64" s="25"/>
      <c r="S64" s="25"/>
      <c r="T64" s="25"/>
      <c r="U64" s="25">
        <f t="shared" ca="1" si="10"/>
        <v>92.019093493338374</v>
      </c>
      <c r="V64" s="25">
        <f t="shared" ca="1" si="10"/>
        <v>94.778616063237948</v>
      </c>
      <c r="W64" s="25">
        <f t="shared" si="4"/>
        <v>236</v>
      </c>
      <c r="X64" s="25">
        <f t="shared" ca="1" si="19"/>
        <v>95.780797971525089</v>
      </c>
      <c r="Y64" s="25">
        <f t="shared" ca="1" si="19"/>
        <v>96.491864451763391</v>
      </c>
      <c r="Z64" s="25">
        <f t="shared" ca="1" si="19"/>
        <v>100.54874474157343</v>
      </c>
      <c r="AA64" s="25">
        <f t="shared" ca="1" si="19"/>
        <v>93.321282184833834</v>
      </c>
      <c r="AB64" s="25">
        <f t="shared" ca="1" si="19"/>
        <v>96.504976887063236</v>
      </c>
      <c r="AC64" s="25">
        <f t="shared" ca="1" si="19"/>
        <v>95.978861565262193</v>
      </c>
      <c r="AD64" s="25">
        <f t="shared" ca="1" si="19"/>
        <v>94.699233692548958</v>
      </c>
      <c r="AE64" s="25">
        <f t="shared" ca="1" si="19"/>
        <v>94.650460339840208</v>
      </c>
      <c r="AF64" s="25">
        <f t="shared" ca="1" si="19"/>
        <v>92.097588809962787</v>
      </c>
      <c r="AG64" s="25">
        <f t="shared" ca="1" si="19"/>
        <v>89.93249424985116</v>
      </c>
      <c r="AH64" s="25">
        <f t="shared" ca="1" si="20"/>
        <v>91.498377883078902</v>
      </c>
      <c r="AI64" s="25">
        <f t="shared" ca="1" si="20"/>
        <v>86.1864058169418</v>
      </c>
      <c r="AJ64" s="25">
        <f t="shared" ca="1" si="20"/>
        <v>92.39449856652152</v>
      </c>
      <c r="AK64" s="25">
        <f t="shared" ca="1" si="20"/>
        <v>92.196275472808011</v>
      </c>
      <c r="AL64" s="25">
        <f t="shared" ca="1" si="20"/>
        <v>91.421346182565827</v>
      </c>
      <c r="AM64" s="25">
        <f t="shared" ca="1" si="20"/>
        <v>93.051686882990865</v>
      </c>
      <c r="AN64" s="25">
        <f t="shared" ca="1" si="20"/>
        <v>89.013140536143581</v>
      </c>
      <c r="AO64" s="25">
        <f t="shared" ca="1" si="20"/>
        <v>90.775275495957871</v>
      </c>
      <c r="AP64" s="25">
        <f t="shared" ca="1" si="20"/>
        <v>91.228852324199394</v>
      </c>
      <c r="AQ64" s="25">
        <f t="shared" ca="1" si="20"/>
        <v>88.485489136860537</v>
      </c>
      <c r="AR64" s="25">
        <f t="shared" ca="1" si="21"/>
        <v>88.848909029707755</v>
      </c>
      <c r="AS64" s="25">
        <f t="shared" ca="1" si="21"/>
        <v>90.954742193933797</v>
      </c>
      <c r="AT64" s="25">
        <f t="shared" ca="1" si="21"/>
        <v>92.008519627414046</v>
      </c>
      <c r="AU64" s="25">
        <f t="shared" ca="1" si="21"/>
        <v>87.494256238595597</v>
      </c>
      <c r="AV64" s="25">
        <f t="shared" ca="1" si="21"/>
        <v>85.834931390049803</v>
      </c>
      <c r="AW64" s="25">
        <f t="shared" ca="1" si="21"/>
        <v>86.261996286523029</v>
      </c>
      <c r="AX64" s="25">
        <f t="shared" ca="1" si="21"/>
        <v>88.664166699277231</v>
      </c>
      <c r="AY64" s="25">
        <f t="shared" ca="1" si="21"/>
        <v>95.863733320162083</v>
      </c>
      <c r="AZ64" s="25">
        <f t="shared" ca="1" si="21"/>
        <v>95.158705945962524</v>
      </c>
      <c r="BA64" s="25">
        <f t="shared" ca="1" si="21"/>
        <v>94.920229024457697</v>
      </c>
      <c r="BB64" s="25">
        <f t="shared" ca="1" si="21"/>
        <v>96.35388516423599</v>
      </c>
      <c r="BC64" s="25">
        <f t="shared" ca="1" si="21"/>
        <v>93.684557510720722</v>
      </c>
      <c r="BD64" s="25">
        <f t="shared" ca="1" si="21"/>
        <v>88.111266042557332</v>
      </c>
      <c r="BE64" s="25">
        <f t="shared" ca="1" si="21"/>
        <v>85.265678271111071</v>
      </c>
      <c r="BF64" s="25"/>
      <c r="BG64" s="25">
        <f t="shared" ca="1" si="22"/>
        <v>94.84073193541515</v>
      </c>
      <c r="BH64" s="25">
        <f t="shared" ca="1" si="22"/>
        <v>100.03350561688507</v>
      </c>
      <c r="BI64" s="25">
        <f t="shared" ca="1" si="22"/>
        <v>103.88832318940315</v>
      </c>
      <c r="BJ64" s="25">
        <f t="shared" ca="1" si="22"/>
        <v>85.570987241142902</v>
      </c>
      <c r="BK64" s="25">
        <f t="shared" ca="1" si="22"/>
        <v>92.650750571695369</v>
      </c>
      <c r="BL64" s="25">
        <f t="shared" ca="1" si="22"/>
        <v>93.641727061877674</v>
      </c>
      <c r="BM64" s="25">
        <f t="shared" ca="1" si="22"/>
        <v>95.134882760541601</v>
      </c>
      <c r="BN64" s="25">
        <f t="shared" ca="1" si="22"/>
        <v>95.707978981065537</v>
      </c>
      <c r="BO64" s="25">
        <f t="shared" ca="1" si="22"/>
        <v>95.122167351363174</v>
      </c>
      <c r="BP64" s="25">
        <f t="shared" ca="1" si="22"/>
        <v>93.92544350142478</v>
      </c>
      <c r="BQ64" s="25">
        <f t="shared" ca="1" si="23"/>
        <v>90.321206858532705</v>
      </c>
      <c r="BR64" s="25">
        <f t="shared" ca="1" si="23"/>
        <v>85.359674316404082</v>
      </c>
      <c r="BS64" s="25">
        <f t="shared" ca="1" si="23"/>
        <v>95.581875474561528</v>
      </c>
      <c r="BT64" s="25">
        <f t="shared" ca="1" si="23"/>
        <v>95.133229993021175</v>
      </c>
      <c r="BU64" s="25">
        <f t="shared" ca="1" si="23"/>
        <v>104.75139401589213</v>
      </c>
      <c r="BV64" s="25">
        <f t="shared" ca="1" si="23"/>
        <v>95.327947689581961</v>
      </c>
      <c r="BW64" s="25">
        <f t="shared" ca="1" si="23"/>
        <v>88.571387991850301</v>
      </c>
      <c r="BX64" s="25">
        <f t="shared" ca="1" si="23"/>
        <v>94.759556757595121</v>
      </c>
      <c r="BY64" s="25"/>
      <c r="BZ64" s="25"/>
      <c r="CA64" s="25"/>
      <c r="CB64" s="25"/>
      <c r="CC64" s="25">
        <f t="shared" ca="1" si="24"/>
        <v>91.676698970631818</v>
      </c>
      <c r="CD64" s="25">
        <f t="shared" ca="1" si="24"/>
        <v>92.68869711832798</v>
      </c>
      <c r="CE64" s="25">
        <f t="shared" ca="1" si="24"/>
        <v>94.450160284366376</v>
      </c>
      <c r="CF64" s="25">
        <f t="shared" ca="1" si="24"/>
        <v>95.816145395174033</v>
      </c>
      <c r="CG64" s="25">
        <f t="shared" ca="1" si="24"/>
        <v>94.635530814569051</v>
      </c>
    </row>
    <row r="65" spans="1:85" x14ac:dyDescent="0.2">
      <c r="A65" s="24">
        <v>2010</v>
      </c>
      <c r="B65" s="25">
        <f t="shared" ca="1" si="9"/>
        <v>89.566505043370114</v>
      </c>
      <c r="C65" s="25"/>
      <c r="D65" s="25">
        <f t="shared" ca="1" si="18"/>
        <v>91.792798641967963</v>
      </c>
      <c r="E65" s="25">
        <f t="shared" ca="1" si="18"/>
        <v>90.16454034807559</v>
      </c>
      <c r="F65" s="25">
        <f t="shared" ca="1" si="18"/>
        <v>90.192144179488722</v>
      </c>
      <c r="G65" s="25">
        <f t="shared" ca="1" si="18"/>
        <v>88.107242819172527</v>
      </c>
      <c r="H65" s="25">
        <f t="shared" ca="1" si="18"/>
        <v>85.014305455435718</v>
      </c>
      <c r="I65" s="25">
        <f t="shared" ca="1" si="18"/>
        <v>87.504871590016904</v>
      </c>
      <c r="J65" s="25">
        <f t="shared" ca="1" si="18"/>
        <v>91.146826717028304</v>
      </c>
      <c r="K65" s="25">
        <f t="shared" ca="1" si="18"/>
        <v>88.184588371887543</v>
      </c>
      <c r="L65" s="25">
        <f t="shared" ca="1" si="18"/>
        <v>89.135248709205271</v>
      </c>
      <c r="M65" s="25">
        <f t="shared" ca="1" si="18"/>
        <v>91.978101825833264</v>
      </c>
      <c r="N65" s="25">
        <f t="shared" ca="1" si="18"/>
        <v>89.93647120124821</v>
      </c>
      <c r="O65" s="25">
        <f t="shared" ca="1" si="18"/>
        <v>88.840985634395707</v>
      </c>
      <c r="P65" s="25">
        <f t="shared" ca="1" si="18"/>
        <v>87.786336493630529</v>
      </c>
      <c r="Q65" s="25">
        <f t="shared" ca="1" si="18"/>
        <v>97.224347259192243</v>
      </c>
      <c r="R65" s="25"/>
      <c r="S65" s="25"/>
      <c r="T65" s="25"/>
      <c r="U65" s="25">
        <f t="shared" ref="U65:V74" ca="1" si="25">GEOMEAN(OFFSET(U$77,$W65,0,4,1))</f>
        <v>87.695729762264122</v>
      </c>
      <c r="V65" s="25">
        <f t="shared" ca="1" si="25"/>
        <v>91.188881658573749</v>
      </c>
      <c r="W65" s="25">
        <f t="shared" si="4"/>
        <v>240</v>
      </c>
      <c r="X65" s="25">
        <f t="shared" ca="1" si="19"/>
        <v>91.694577490289802</v>
      </c>
      <c r="Y65" s="25">
        <f t="shared" ca="1" si="19"/>
        <v>91.55499540538365</v>
      </c>
      <c r="Z65" s="25">
        <f t="shared" ca="1" si="19"/>
        <v>96.263349721035084</v>
      </c>
      <c r="AA65" s="25">
        <f t="shared" ca="1" si="19"/>
        <v>90.16454034807559</v>
      </c>
      <c r="AB65" s="25">
        <f t="shared" ca="1" si="19"/>
        <v>91.526535027886311</v>
      </c>
      <c r="AC65" s="25">
        <f t="shared" ca="1" si="19"/>
        <v>94.444558785503091</v>
      </c>
      <c r="AD65" s="25">
        <f t="shared" ca="1" si="19"/>
        <v>93.078106874672358</v>
      </c>
      <c r="AE65" s="25">
        <f t="shared" ca="1" si="19"/>
        <v>94.363177853323847</v>
      </c>
      <c r="AF65" s="25">
        <f t="shared" ca="1" si="19"/>
        <v>93.864845935653776</v>
      </c>
      <c r="AG65" s="25">
        <f t="shared" ca="1" si="19"/>
        <v>89.84147186698813</v>
      </c>
      <c r="AH65" s="25">
        <f t="shared" ca="1" si="20"/>
        <v>90.673222009226564</v>
      </c>
      <c r="AI65" s="25">
        <f t="shared" ca="1" si="20"/>
        <v>85.509450768594888</v>
      </c>
      <c r="AJ65" s="25">
        <f t="shared" ca="1" si="20"/>
        <v>93.019683292529066</v>
      </c>
      <c r="AK65" s="25">
        <f t="shared" ca="1" si="20"/>
        <v>90.595444914442851</v>
      </c>
      <c r="AL65" s="25">
        <f t="shared" ca="1" si="20"/>
        <v>88.918471993140827</v>
      </c>
      <c r="AM65" s="25">
        <f t="shared" ca="1" si="20"/>
        <v>91.284867325399347</v>
      </c>
      <c r="AN65" s="25">
        <f t="shared" ca="1" si="20"/>
        <v>87.841641402585438</v>
      </c>
      <c r="AO65" s="25">
        <f t="shared" ca="1" si="20"/>
        <v>90.173532767033464</v>
      </c>
      <c r="AP65" s="25">
        <f t="shared" ca="1" si="20"/>
        <v>89.966895443181386</v>
      </c>
      <c r="AQ65" s="25">
        <f t="shared" ca="1" si="20"/>
        <v>88.994754886265994</v>
      </c>
      <c r="AR65" s="25">
        <f t="shared" ca="1" si="21"/>
        <v>87.892149522347083</v>
      </c>
      <c r="AS65" s="25">
        <f t="shared" ca="1" si="21"/>
        <v>89.731111427708655</v>
      </c>
      <c r="AT65" s="25">
        <f t="shared" ca="1" si="21"/>
        <v>90.876459641468998</v>
      </c>
      <c r="AU65" s="25">
        <f t="shared" ca="1" si="21"/>
        <v>88.107242819172527</v>
      </c>
      <c r="AV65" s="25">
        <f t="shared" ca="1" si="21"/>
        <v>85.15448659312419</v>
      </c>
      <c r="AW65" s="25">
        <f t="shared" ca="1" si="21"/>
        <v>84.869101925119637</v>
      </c>
      <c r="AX65" s="25">
        <f t="shared" ca="1" si="21"/>
        <v>87.504871590016904</v>
      </c>
      <c r="AY65" s="25">
        <f t="shared" ca="1" si="21"/>
        <v>92.589563971138574</v>
      </c>
      <c r="AZ65" s="25">
        <f t="shared" ca="1" si="21"/>
        <v>92.394147490079348</v>
      </c>
      <c r="BA65" s="25">
        <f t="shared" ca="1" si="21"/>
        <v>90.477822840724244</v>
      </c>
      <c r="BB65" s="25">
        <f t="shared" ca="1" si="21"/>
        <v>91.20320429396979</v>
      </c>
      <c r="BC65" s="25">
        <f t="shared" ca="1" si="21"/>
        <v>95.537044809836445</v>
      </c>
      <c r="BD65" s="25">
        <f t="shared" ca="1" si="21"/>
        <v>88.62718814247124</v>
      </c>
      <c r="BE65" s="25">
        <f t="shared" ca="1" si="21"/>
        <v>84.056798097795891</v>
      </c>
      <c r="BF65" s="25"/>
      <c r="BG65" s="25">
        <f t="shared" ca="1" si="22"/>
        <v>89.135248709205271</v>
      </c>
      <c r="BH65" s="25">
        <f t="shared" ca="1" si="22"/>
        <v>98.823497002365755</v>
      </c>
      <c r="BI65" s="25">
        <f t="shared" ca="1" si="22"/>
        <v>101.9683257611382</v>
      </c>
      <c r="BJ65" s="25">
        <f t="shared" ca="1" si="22"/>
        <v>86.076138935098058</v>
      </c>
      <c r="BK65" s="25">
        <f t="shared" ca="1" si="22"/>
        <v>90.631880863406906</v>
      </c>
      <c r="BL65" s="25">
        <f t="shared" ca="1" si="22"/>
        <v>89.851353031293741</v>
      </c>
      <c r="BM65" s="25">
        <f t="shared" ca="1" si="22"/>
        <v>89.034684875488807</v>
      </c>
      <c r="BN65" s="25">
        <f t="shared" ca="1" si="22"/>
        <v>93.534465526738998</v>
      </c>
      <c r="BO65" s="25">
        <f t="shared" ca="1" si="22"/>
        <v>88.840985634395707</v>
      </c>
      <c r="BP65" s="25">
        <f t="shared" ca="1" si="22"/>
        <v>91.635727822384411</v>
      </c>
      <c r="BQ65" s="25">
        <f t="shared" ca="1" si="23"/>
        <v>88.276574308642594</v>
      </c>
      <c r="BR65" s="25">
        <f t="shared" ca="1" si="23"/>
        <v>83.932146478021338</v>
      </c>
      <c r="BS65" s="25">
        <f t="shared" ca="1" si="23"/>
        <v>92.135736747996717</v>
      </c>
      <c r="BT65" s="25">
        <f t="shared" ca="1" si="23"/>
        <v>91.659871172965424</v>
      </c>
      <c r="BU65" s="25">
        <f t="shared" ca="1" si="23"/>
        <v>104.09161468957338</v>
      </c>
      <c r="BV65" s="25">
        <f t="shared" ca="1" si="23"/>
        <v>91.772565201507931</v>
      </c>
      <c r="BW65" s="25">
        <f t="shared" ca="1" si="23"/>
        <v>87.562232120385488</v>
      </c>
      <c r="BX65" s="25">
        <f t="shared" ca="1" si="23"/>
        <v>90.080053117725598</v>
      </c>
      <c r="BY65" s="25"/>
      <c r="BZ65" s="25"/>
      <c r="CA65" s="25"/>
      <c r="CB65" s="25"/>
      <c r="CC65" s="25">
        <f t="shared" ca="1" si="24"/>
        <v>87.358439787264544</v>
      </c>
      <c r="CD65" s="25">
        <f t="shared" ca="1" si="24"/>
        <v>88.320142979141636</v>
      </c>
      <c r="CE65" s="25">
        <f t="shared" ca="1" si="24"/>
        <v>89.682552720025399</v>
      </c>
      <c r="CF65" s="25">
        <f t="shared" ca="1" si="24"/>
        <v>93.639215730425477</v>
      </c>
      <c r="CG65" s="25">
        <f t="shared" ca="1" si="24"/>
        <v>91.179179176036428</v>
      </c>
    </row>
    <row r="66" spans="1:85" x14ac:dyDescent="0.2">
      <c r="A66" s="24">
        <v>2011</v>
      </c>
      <c r="B66" s="25">
        <f t="shared" ca="1" si="9"/>
        <v>90.504756341345612</v>
      </c>
      <c r="C66" s="25"/>
      <c r="D66" s="25">
        <f t="shared" ref="D66:Q74" ca="1" si="26">GEOMEAN(OFFSET(D$77,$W66,0,4,1))</f>
        <v>90.640245929323058</v>
      </c>
      <c r="E66" s="25">
        <f t="shared" ca="1" si="26"/>
        <v>92.848164648742426</v>
      </c>
      <c r="F66" s="25">
        <f t="shared" ca="1" si="26"/>
        <v>91.162377697058474</v>
      </c>
      <c r="G66" s="25">
        <f t="shared" ca="1" si="26"/>
        <v>90.331625261527051</v>
      </c>
      <c r="H66" s="25">
        <f t="shared" ca="1" si="26"/>
        <v>87.884724969438778</v>
      </c>
      <c r="I66" s="25">
        <f t="shared" ca="1" si="26"/>
        <v>89.796435762614323</v>
      </c>
      <c r="J66" s="25">
        <f t="shared" ca="1" si="26"/>
        <v>90.900752887382083</v>
      </c>
      <c r="K66" s="25">
        <f t="shared" ca="1" si="26"/>
        <v>89.469013572409978</v>
      </c>
      <c r="L66" s="25">
        <f t="shared" ca="1" si="26"/>
        <v>88.215666633292429</v>
      </c>
      <c r="M66" s="25">
        <f t="shared" ca="1" si="26"/>
        <v>92.23266519465632</v>
      </c>
      <c r="N66" s="25">
        <f t="shared" ca="1" si="26"/>
        <v>89.149263021611134</v>
      </c>
      <c r="O66" s="25">
        <f t="shared" ca="1" si="26"/>
        <v>87.630972299657572</v>
      </c>
      <c r="P66" s="25">
        <f t="shared" ca="1" si="26"/>
        <v>89.189331830379928</v>
      </c>
      <c r="Q66" s="25">
        <f t="shared" ca="1" si="26"/>
        <v>98.674295630531276</v>
      </c>
      <c r="R66" s="25"/>
      <c r="S66" s="25"/>
      <c r="T66" s="25"/>
      <c r="U66" s="25">
        <f t="shared" ca="1" si="25"/>
        <v>87.467948187333079</v>
      </c>
      <c r="V66" s="25">
        <f t="shared" ca="1" si="25"/>
        <v>90.809393400834978</v>
      </c>
      <c r="W66" s="25">
        <f t="shared" si="4"/>
        <v>244</v>
      </c>
      <c r="X66" s="25">
        <f t="shared" ca="1" si="19"/>
        <v>90.489959350206661</v>
      </c>
      <c r="Y66" s="25">
        <f t="shared" ca="1" si="19"/>
        <v>90.985278572083288</v>
      </c>
      <c r="Z66" s="25">
        <f t="shared" ca="1" si="19"/>
        <v>96.667523083663198</v>
      </c>
      <c r="AA66" s="25">
        <f t="shared" ca="1" si="19"/>
        <v>92.848164648742426</v>
      </c>
      <c r="AB66" s="25">
        <f t="shared" ca="1" si="19"/>
        <v>90.556564906034126</v>
      </c>
      <c r="AC66" s="25">
        <f t="shared" ca="1" si="19"/>
        <v>95.367745130036482</v>
      </c>
      <c r="AD66" s="25">
        <f t="shared" ca="1" si="19"/>
        <v>93.554801181757526</v>
      </c>
      <c r="AE66" s="25">
        <f t="shared" ca="1" si="19"/>
        <v>96.266725106481715</v>
      </c>
      <c r="AF66" s="25">
        <f t="shared" ca="1" si="19"/>
        <v>96.233636192288458</v>
      </c>
      <c r="AG66" s="25">
        <f t="shared" ca="1" si="19"/>
        <v>90.24508259006825</v>
      </c>
      <c r="AH66" s="25">
        <f t="shared" ca="1" si="20"/>
        <v>91.419643142163721</v>
      </c>
      <c r="AI66" s="25">
        <f t="shared" ca="1" si="20"/>
        <v>87.928339650672186</v>
      </c>
      <c r="AJ66" s="25">
        <f t="shared" ca="1" si="20"/>
        <v>93.893098422107414</v>
      </c>
      <c r="AK66" s="25">
        <f t="shared" ca="1" si="20"/>
        <v>91.752082055572075</v>
      </c>
      <c r="AL66" s="25">
        <f t="shared" ca="1" si="20"/>
        <v>89.220991091837163</v>
      </c>
      <c r="AM66" s="25">
        <f t="shared" ca="1" si="20"/>
        <v>92.8071674683667</v>
      </c>
      <c r="AN66" s="25">
        <f t="shared" ca="1" si="20"/>
        <v>89.347838556400106</v>
      </c>
      <c r="AO66" s="25">
        <f t="shared" ca="1" si="20"/>
        <v>91.31882927034961</v>
      </c>
      <c r="AP66" s="25">
        <f t="shared" ca="1" si="20"/>
        <v>91.075912072355308</v>
      </c>
      <c r="AQ66" s="25">
        <f t="shared" ca="1" si="20"/>
        <v>90.453678082263437</v>
      </c>
      <c r="AR66" s="25">
        <f t="shared" ca="1" si="21"/>
        <v>89.511914160327194</v>
      </c>
      <c r="AS66" s="25">
        <f t="shared" ca="1" si="21"/>
        <v>91.343279229469061</v>
      </c>
      <c r="AT66" s="25">
        <f t="shared" ca="1" si="21"/>
        <v>92.297797760864114</v>
      </c>
      <c r="AU66" s="25">
        <f t="shared" ca="1" si="21"/>
        <v>90.331625261527051</v>
      </c>
      <c r="AV66" s="25">
        <f t="shared" ca="1" si="21"/>
        <v>87.835414579473479</v>
      </c>
      <c r="AW66" s="25">
        <f t="shared" ca="1" si="21"/>
        <v>87.936481099359582</v>
      </c>
      <c r="AX66" s="25">
        <f t="shared" ca="1" si="21"/>
        <v>89.796435762614323</v>
      </c>
      <c r="AY66" s="25">
        <f t="shared" ca="1" si="21"/>
        <v>92.890365407645461</v>
      </c>
      <c r="AZ66" s="25">
        <f t="shared" ca="1" si="21"/>
        <v>92.929940807960648</v>
      </c>
      <c r="BA66" s="25">
        <f t="shared" ca="1" si="21"/>
        <v>89.893521680286739</v>
      </c>
      <c r="BB66" s="25">
        <f t="shared" ca="1" si="21"/>
        <v>90.822579763255533</v>
      </c>
      <c r="BC66" s="25">
        <f t="shared" ca="1" si="21"/>
        <v>96.674904223619947</v>
      </c>
      <c r="BD66" s="25">
        <f t="shared" ca="1" si="21"/>
        <v>89.790245100430312</v>
      </c>
      <c r="BE66" s="25">
        <f t="shared" ca="1" si="21"/>
        <v>86.922340666322683</v>
      </c>
      <c r="BF66" s="25"/>
      <c r="BG66" s="25">
        <f t="shared" ca="1" si="22"/>
        <v>88.215666633292429</v>
      </c>
      <c r="BH66" s="25">
        <f t="shared" ca="1" si="22"/>
        <v>99.162019087503865</v>
      </c>
      <c r="BI66" s="25">
        <f t="shared" ca="1" si="22"/>
        <v>101.30967959411174</v>
      </c>
      <c r="BJ66" s="25">
        <f t="shared" ca="1" si="22"/>
        <v>86.851860900839114</v>
      </c>
      <c r="BK66" s="25">
        <f t="shared" ca="1" si="22"/>
        <v>90.694869920775247</v>
      </c>
      <c r="BL66" s="25">
        <f t="shared" ca="1" si="22"/>
        <v>89.309342420055771</v>
      </c>
      <c r="BM66" s="25">
        <f t="shared" ca="1" si="22"/>
        <v>87.80875912663808</v>
      </c>
      <c r="BN66" s="25">
        <f t="shared" ca="1" si="22"/>
        <v>93.064975676553743</v>
      </c>
      <c r="BO66" s="25">
        <f t="shared" ca="1" si="22"/>
        <v>87.630972299657572</v>
      </c>
      <c r="BP66" s="25">
        <f t="shared" ca="1" si="22"/>
        <v>92.497005794239016</v>
      </c>
      <c r="BQ66" s="25">
        <f t="shared" ca="1" si="23"/>
        <v>89.478847462946248</v>
      </c>
      <c r="BR66" s="25">
        <f t="shared" ca="1" si="23"/>
        <v>86.359966716150879</v>
      </c>
      <c r="BS66" s="25">
        <f t="shared" ca="1" si="23"/>
        <v>91.754711906239223</v>
      </c>
      <c r="BT66" s="25">
        <f t="shared" ca="1" si="23"/>
        <v>91.359654330507297</v>
      </c>
      <c r="BU66" s="25">
        <f t="shared" ca="1" si="23"/>
        <v>106.96932283250828</v>
      </c>
      <c r="BV66" s="25">
        <f t="shared" ca="1" si="23"/>
        <v>91.689666146033758</v>
      </c>
      <c r="BW66" s="25">
        <f t="shared" ca="1" si="23"/>
        <v>89.847288677615992</v>
      </c>
      <c r="BX66" s="25">
        <f t="shared" ca="1" si="23"/>
        <v>89.695946335346406</v>
      </c>
      <c r="BY66" s="25"/>
      <c r="BZ66" s="25"/>
      <c r="CA66" s="25"/>
      <c r="CB66" s="25"/>
      <c r="CC66" s="25">
        <f t="shared" ca="1" si="24"/>
        <v>87.033174848272665</v>
      </c>
      <c r="CD66" s="25">
        <f t="shared" ca="1" si="24"/>
        <v>88.217472545050754</v>
      </c>
      <c r="CE66" s="25">
        <f t="shared" ca="1" si="24"/>
        <v>89.114039828388712</v>
      </c>
      <c r="CF66" s="25">
        <f t="shared" ca="1" si="24"/>
        <v>93.007484315613198</v>
      </c>
      <c r="CG66" s="25">
        <f t="shared" ca="1" si="24"/>
        <v>90.986649593397686</v>
      </c>
    </row>
    <row r="67" spans="1:85" x14ac:dyDescent="0.2">
      <c r="A67" s="24">
        <v>2012</v>
      </c>
      <c r="B67" s="25">
        <f t="shared" ca="1" si="9"/>
        <v>92.945840956946782</v>
      </c>
      <c r="C67" s="25"/>
      <c r="D67" s="25">
        <f t="shared" ca="1" si="26"/>
        <v>93.038907546421953</v>
      </c>
      <c r="E67" s="25">
        <f t="shared" ca="1" si="26"/>
        <v>95.855456487671432</v>
      </c>
      <c r="F67" s="25">
        <f t="shared" ca="1" si="26"/>
        <v>92.919896865054483</v>
      </c>
      <c r="G67" s="25">
        <f t="shared" ca="1" si="26"/>
        <v>93.657854580232396</v>
      </c>
      <c r="H67" s="25">
        <f t="shared" ca="1" si="26"/>
        <v>92.172397590758308</v>
      </c>
      <c r="I67" s="25">
        <f t="shared" ca="1" si="26"/>
        <v>93.272344569644574</v>
      </c>
      <c r="J67" s="25">
        <f t="shared" ca="1" si="26"/>
        <v>92.990990126628375</v>
      </c>
      <c r="K67" s="25">
        <f t="shared" ca="1" si="26"/>
        <v>92.179750511853172</v>
      </c>
      <c r="L67" s="25">
        <f t="shared" ca="1" si="26"/>
        <v>90.75887357527931</v>
      </c>
      <c r="M67" s="25">
        <f t="shared" ca="1" si="26"/>
        <v>93.312676640066016</v>
      </c>
      <c r="N67" s="25">
        <f t="shared" ca="1" si="26"/>
        <v>91.306839388679947</v>
      </c>
      <c r="O67" s="25">
        <f t="shared" ca="1" si="26"/>
        <v>90.350608119895696</v>
      </c>
      <c r="P67" s="25">
        <f t="shared" ca="1" si="26"/>
        <v>90.814698635928067</v>
      </c>
      <c r="Q67" s="25">
        <f t="shared" ca="1" si="26"/>
        <v>99.764295641956764</v>
      </c>
      <c r="R67" s="25"/>
      <c r="S67" s="25"/>
      <c r="T67" s="25"/>
      <c r="U67" s="25">
        <f t="shared" ca="1" si="25"/>
        <v>90.099061161475149</v>
      </c>
      <c r="V67" s="25">
        <f t="shared" ca="1" si="25"/>
        <v>92.610796134940188</v>
      </c>
      <c r="W67" s="25">
        <f t="shared" si="4"/>
        <v>248</v>
      </c>
      <c r="X67" s="25">
        <f t="shared" ca="1" si="19"/>
        <v>92.916359251734548</v>
      </c>
      <c r="Y67" s="25">
        <f t="shared" ca="1" si="19"/>
        <v>92.846440824012362</v>
      </c>
      <c r="Z67" s="25">
        <f t="shared" ca="1" si="19"/>
        <v>97.981796752611814</v>
      </c>
      <c r="AA67" s="25">
        <f t="shared" ca="1" si="19"/>
        <v>95.855456487671432</v>
      </c>
      <c r="AB67" s="25">
        <f t="shared" ca="1" si="19"/>
        <v>91.067195236967549</v>
      </c>
      <c r="AC67" s="25">
        <f t="shared" ca="1" si="19"/>
        <v>96.939349405913021</v>
      </c>
      <c r="AD67" s="25">
        <f t="shared" ca="1" si="19"/>
        <v>95.404648119469485</v>
      </c>
      <c r="AE67" s="25">
        <f t="shared" ca="1" si="19"/>
        <v>97.551619316490758</v>
      </c>
      <c r="AF67" s="25">
        <f t="shared" ca="1" si="19"/>
        <v>98.519506469745252</v>
      </c>
      <c r="AG67" s="25">
        <f t="shared" ca="1" si="19"/>
        <v>92.406693724753893</v>
      </c>
      <c r="AH67" s="25">
        <f t="shared" ca="1" si="20"/>
        <v>93.402017009951138</v>
      </c>
      <c r="AI67" s="25">
        <f t="shared" ca="1" si="20"/>
        <v>89.637492646186857</v>
      </c>
      <c r="AJ67" s="25">
        <f t="shared" ca="1" si="20"/>
        <v>96.099248076000606</v>
      </c>
      <c r="AK67" s="25">
        <f t="shared" ca="1" si="20"/>
        <v>93.2323106313941</v>
      </c>
      <c r="AL67" s="25">
        <f t="shared" ca="1" si="20"/>
        <v>91.623927221444319</v>
      </c>
      <c r="AM67" s="25">
        <f t="shared" ca="1" si="20"/>
        <v>94.874656501316849</v>
      </c>
      <c r="AN67" s="25">
        <f t="shared" ca="1" si="20"/>
        <v>91.232334084712306</v>
      </c>
      <c r="AO67" s="25">
        <f t="shared" ca="1" si="20"/>
        <v>93.332274595863765</v>
      </c>
      <c r="AP67" s="25">
        <f t="shared" ca="1" si="20"/>
        <v>92.982246462539692</v>
      </c>
      <c r="AQ67" s="25">
        <f t="shared" ca="1" si="20"/>
        <v>92.64711511078103</v>
      </c>
      <c r="AR67" s="25">
        <f t="shared" ca="1" si="21"/>
        <v>91.312271993946439</v>
      </c>
      <c r="AS67" s="25">
        <f t="shared" ca="1" si="21"/>
        <v>93.167437874811327</v>
      </c>
      <c r="AT67" s="25">
        <f t="shared" ca="1" si="21"/>
        <v>94.462295986472725</v>
      </c>
      <c r="AU67" s="25">
        <f t="shared" ca="1" si="21"/>
        <v>93.657854580232396</v>
      </c>
      <c r="AV67" s="25">
        <f t="shared" ca="1" si="21"/>
        <v>92.119703682721294</v>
      </c>
      <c r="AW67" s="25">
        <f t="shared" ca="1" si="21"/>
        <v>92.230019930013</v>
      </c>
      <c r="AX67" s="25">
        <f t="shared" ca="1" si="21"/>
        <v>93.272344569644574</v>
      </c>
      <c r="AY67" s="25">
        <f t="shared" ca="1" si="21"/>
        <v>94.769242921305576</v>
      </c>
      <c r="AZ67" s="25">
        <f t="shared" ca="1" si="21"/>
        <v>94.472291572281705</v>
      </c>
      <c r="BA67" s="25">
        <f t="shared" ca="1" si="21"/>
        <v>92.219962164752886</v>
      </c>
      <c r="BB67" s="25">
        <f t="shared" ca="1" si="21"/>
        <v>93.033313744421179</v>
      </c>
      <c r="BC67" s="25">
        <f t="shared" ca="1" si="21"/>
        <v>97.986915149862753</v>
      </c>
      <c r="BD67" s="25">
        <f t="shared" ca="1" si="21"/>
        <v>91.164028521714798</v>
      </c>
      <c r="BE67" s="25">
        <f t="shared" ca="1" si="21"/>
        <v>91.385898215920932</v>
      </c>
      <c r="BF67" s="25"/>
      <c r="BG67" s="25">
        <f t="shared" ca="1" si="22"/>
        <v>90.75887357527931</v>
      </c>
      <c r="BH67" s="25">
        <f t="shared" ca="1" si="22"/>
        <v>99.764751367392378</v>
      </c>
      <c r="BI67" s="25">
        <f t="shared" ca="1" si="22"/>
        <v>101.15733614450775</v>
      </c>
      <c r="BJ67" s="25">
        <f t="shared" ca="1" si="22"/>
        <v>88.636330634626376</v>
      </c>
      <c r="BK67" s="25">
        <f t="shared" ca="1" si="22"/>
        <v>92.136041051377347</v>
      </c>
      <c r="BL67" s="25">
        <f t="shared" ca="1" si="22"/>
        <v>91.351959572618142</v>
      </c>
      <c r="BM67" s="25">
        <f t="shared" ca="1" si="22"/>
        <v>90.410640854736457</v>
      </c>
      <c r="BN67" s="25">
        <f t="shared" ca="1" si="22"/>
        <v>93.966559880347631</v>
      </c>
      <c r="BO67" s="25">
        <f t="shared" ca="1" si="22"/>
        <v>90.350608119895696</v>
      </c>
      <c r="BP67" s="25">
        <f t="shared" ca="1" si="22"/>
        <v>93.974723700219229</v>
      </c>
      <c r="BQ67" s="25">
        <f t="shared" ca="1" si="23"/>
        <v>91.451727282931742</v>
      </c>
      <c r="BR67" s="25">
        <f t="shared" ca="1" si="23"/>
        <v>87.944953228087741</v>
      </c>
      <c r="BS67" s="25">
        <f t="shared" ca="1" si="23"/>
        <v>93.438123611239504</v>
      </c>
      <c r="BT67" s="25">
        <f t="shared" ca="1" si="23"/>
        <v>93.112860843165166</v>
      </c>
      <c r="BU67" s="25">
        <f t="shared" ca="1" si="23"/>
        <v>106.8870861877087</v>
      </c>
      <c r="BV67" s="25">
        <f t="shared" ca="1" si="23"/>
        <v>93.343300809742587</v>
      </c>
      <c r="BW67" s="25">
        <f t="shared" ca="1" si="23"/>
        <v>93.675455643641286</v>
      </c>
      <c r="BX67" s="25">
        <f t="shared" ca="1" si="23"/>
        <v>91.965498057141431</v>
      </c>
      <c r="BY67" s="25"/>
      <c r="BZ67" s="25"/>
      <c r="CA67" s="25"/>
      <c r="CB67" s="25"/>
      <c r="CC67" s="25">
        <f t="shared" ca="1" si="24"/>
        <v>89.78821515215742</v>
      </c>
      <c r="CD67" s="25">
        <f t="shared" ca="1" si="24"/>
        <v>90.602813002532088</v>
      </c>
      <c r="CE67" s="25">
        <f t="shared" ca="1" si="24"/>
        <v>91.334624158559976</v>
      </c>
      <c r="CF67" s="25">
        <f t="shared" ca="1" si="24"/>
        <v>94.19126407491477</v>
      </c>
      <c r="CG67" s="25">
        <f t="shared" ca="1" si="24"/>
        <v>92.798547671793912</v>
      </c>
    </row>
    <row r="68" spans="1:85" x14ac:dyDescent="0.2">
      <c r="A68" s="24">
        <v>2013</v>
      </c>
      <c r="B68" s="25">
        <f t="shared" ca="1" si="9"/>
        <v>95.256501687685514</v>
      </c>
      <c r="C68" s="25"/>
      <c r="D68" s="25">
        <f t="shared" ca="1" si="26"/>
        <v>95.118713107652695</v>
      </c>
      <c r="E68" s="25">
        <f t="shared" ca="1" si="26"/>
        <v>97.438035871823871</v>
      </c>
      <c r="F68" s="25">
        <f t="shared" ca="1" si="26"/>
        <v>95.468222929162764</v>
      </c>
      <c r="G68" s="25">
        <f t="shared" ca="1" si="26"/>
        <v>96.552380914956899</v>
      </c>
      <c r="H68" s="25">
        <f t="shared" ca="1" si="26"/>
        <v>95.452329411764126</v>
      </c>
      <c r="I68" s="25">
        <f t="shared" ca="1" si="26"/>
        <v>95.97853881097636</v>
      </c>
      <c r="J68" s="25">
        <f t="shared" ca="1" si="26"/>
        <v>95.36278933945232</v>
      </c>
      <c r="K68" s="25">
        <f t="shared" ca="1" si="26"/>
        <v>94.87845497096454</v>
      </c>
      <c r="L68" s="25">
        <f t="shared" ca="1" si="26"/>
        <v>93.563074865268263</v>
      </c>
      <c r="M68" s="25">
        <f t="shared" ca="1" si="26"/>
        <v>93.27457180868376</v>
      </c>
      <c r="N68" s="25">
        <f t="shared" ca="1" si="26"/>
        <v>93.318199421084358</v>
      </c>
      <c r="O68" s="25">
        <f t="shared" ca="1" si="26"/>
        <v>93.334983482043242</v>
      </c>
      <c r="P68" s="25">
        <f t="shared" ca="1" si="26"/>
        <v>93.546491115537677</v>
      </c>
      <c r="Q68" s="25">
        <f t="shared" ca="1" si="26"/>
        <v>100.98201354115335</v>
      </c>
      <c r="R68" s="25"/>
      <c r="S68" s="25"/>
      <c r="T68" s="25"/>
      <c r="U68" s="25">
        <f t="shared" ca="1" si="25"/>
        <v>92.923196780243927</v>
      </c>
      <c r="V68" s="25">
        <f t="shared" ca="1" si="25"/>
        <v>94.496784949483128</v>
      </c>
      <c r="W68" s="25">
        <f t="shared" si="4"/>
        <v>252</v>
      </c>
      <c r="X68" s="25">
        <f t="shared" ca="1" si="19"/>
        <v>94.988230534354315</v>
      </c>
      <c r="Y68" s="25">
        <f t="shared" ca="1" si="19"/>
        <v>95.050202473676109</v>
      </c>
      <c r="Z68" s="25">
        <f t="shared" ca="1" si="19"/>
        <v>99.809220835401149</v>
      </c>
      <c r="AA68" s="25">
        <f t="shared" ca="1" si="19"/>
        <v>97.438035871823871</v>
      </c>
      <c r="AB68" s="25">
        <f t="shared" ca="1" si="19"/>
        <v>92.749626720569765</v>
      </c>
      <c r="AC68" s="25">
        <f t="shared" ca="1" si="19"/>
        <v>98.891032059321361</v>
      </c>
      <c r="AD68" s="25">
        <f t="shared" ca="1" si="19"/>
        <v>97.383440608581182</v>
      </c>
      <c r="AE68" s="25">
        <f t="shared" ca="1" si="19"/>
        <v>98.959932126899702</v>
      </c>
      <c r="AF68" s="25">
        <f t="shared" ca="1" si="19"/>
        <v>101.02690654168892</v>
      </c>
      <c r="AG68" s="25">
        <f t="shared" ca="1" si="19"/>
        <v>94.423367489508053</v>
      </c>
      <c r="AH68" s="25">
        <f t="shared" ca="1" si="20"/>
        <v>95.860230322965393</v>
      </c>
      <c r="AI68" s="25">
        <f t="shared" ca="1" si="20"/>
        <v>93.090739010298776</v>
      </c>
      <c r="AJ68" s="25">
        <f t="shared" ca="1" si="20"/>
        <v>98.959250369103913</v>
      </c>
      <c r="AK68" s="25">
        <f t="shared" ca="1" si="20"/>
        <v>95.586149087697635</v>
      </c>
      <c r="AL68" s="25">
        <f t="shared" ca="1" si="20"/>
        <v>94.108607978617854</v>
      </c>
      <c r="AM68" s="25">
        <f t="shared" ca="1" si="20"/>
        <v>97.218746644094921</v>
      </c>
      <c r="AN68" s="25">
        <f t="shared" ca="1" si="20"/>
        <v>94.130214566211038</v>
      </c>
      <c r="AO68" s="25">
        <f t="shared" ca="1" si="20"/>
        <v>95.836986204774107</v>
      </c>
      <c r="AP68" s="25">
        <f t="shared" ca="1" si="20"/>
        <v>95.567258202343481</v>
      </c>
      <c r="AQ68" s="25">
        <f t="shared" ca="1" si="20"/>
        <v>96.00899318572425</v>
      </c>
      <c r="AR68" s="25">
        <f t="shared" ca="1" si="21"/>
        <v>94.488199617240952</v>
      </c>
      <c r="AS68" s="25">
        <f t="shared" ca="1" si="21"/>
        <v>95.437414227277273</v>
      </c>
      <c r="AT68" s="25">
        <f t="shared" ca="1" si="21"/>
        <v>96.91385898902611</v>
      </c>
      <c r="AU68" s="25">
        <f t="shared" ca="1" si="21"/>
        <v>96.552380914956899</v>
      </c>
      <c r="AV68" s="25">
        <f t="shared" ca="1" si="21"/>
        <v>95.514356530705115</v>
      </c>
      <c r="AW68" s="25">
        <f t="shared" ca="1" si="21"/>
        <v>95.377803982806796</v>
      </c>
      <c r="AX68" s="25">
        <f t="shared" ca="1" si="21"/>
        <v>95.97853881097636</v>
      </c>
      <c r="AY68" s="25">
        <f t="shared" ca="1" si="21"/>
        <v>96.845116659517799</v>
      </c>
      <c r="AZ68" s="25">
        <f t="shared" ca="1" si="21"/>
        <v>96.259551229444824</v>
      </c>
      <c r="BA68" s="25">
        <f t="shared" ca="1" si="21"/>
        <v>94.851608329510015</v>
      </c>
      <c r="BB68" s="25">
        <f t="shared" ca="1" si="21"/>
        <v>95.650053618794189</v>
      </c>
      <c r="BC68" s="25">
        <f t="shared" ca="1" si="21"/>
        <v>98.384786506937346</v>
      </c>
      <c r="BD68" s="25">
        <f t="shared" ca="1" si="21"/>
        <v>93.781762253505519</v>
      </c>
      <c r="BE68" s="25">
        <f t="shared" ca="1" si="21"/>
        <v>94.682323912216035</v>
      </c>
      <c r="BF68" s="25"/>
      <c r="BG68" s="25">
        <f t="shared" ca="1" si="22"/>
        <v>93.563074865268263</v>
      </c>
      <c r="BH68" s="25">
        <f t="shared" ca="1" si="22"/>
        <v>100.93364441133609</v>
      </c>
      <c r="BI68" s="25">
        <f t="shared" ca="1" si="22"/>
        <v>102.01412981757437</v>
      </c>
      <c r="BJ68" s="25">
        <f t="shared" ca="1" si="22"/>
        <v>87.692299936591979</v>
      </c>
      <c r="BK68" s="25">
        <f t="shared" ca="1" si="22"/>
        <v>93.393823865533903</v>
      </c>
      <c r="BL68" s="25">
        <f t="shared" ca="1" si="22"/>
        <v>92.974194810168839</v>
      </c>
      <c r="BM68" s="25">
        <f t="shared" ca="1" si="22"/>
        <v>93.409807508948035</v>
      </c>
      <c r="BN68" s="25">
        <f t="shared" ca="1" si="22"/>
        <v>94.563593402228705</v>
      </c>
      <c r="BO68" s="25">
        <f t="shared" ca="1" si="22"/>
        <v>93.334983482043242</v>
      </c>
      <c r="BP68" s="25">
        <f t="shared" ca="1" si="22"/>
        <v>95.140720711127614</v>
      </c>
      <c r="BQ68" s="25">
        <f t="shared" ca="1" si="23"/>
        <v>93.869899764525584</v>
      </c>
      <c r="BR68" s="25">
        <f t="shared" ca="1" si="23"/>
        <v>92.037326744159799</v>
      </c>
      <c r="BS68" s="25">
        <f t="shared" ca="1" si="23"/>
        <v>94.858144661847518</v>
      </c>
      <c r="BT68" s="25">
        <f t="shared" ca="1" si="23"/>
        <v>94.822885308448548</v>
      </c>
      <c r="BU68" s="25">
        <f t="shared" ca="1" si="23"/>
        <v>107.07115350584168</v>
      </c>
      <c r="BV68" s="25">
        <f t="shared" ca="1" si="23"/>
        <v>95.272216085416943</v>
      </c>
      <c r="BW68" s="25">
        <f t="shared" ca="1" si="23"/>
        <v>96.539954081019346</v>
      </c>
      <c r="BX68" s="25">
        <f t="shared" ca="1" si="23"/>
        <v>94.438051622997293</v>
      </c>
      <c r="BY68" s="25"/>
      <c r="BZ68" s="25"/>
      <c r="CA68" s="25"/>
      <c r="CB68" s="25"/>
      <c r="CC68" s="25">
        <f t="shared" ca="1" si="24"/>
        <v>92.71288801575254</v>
      </c>
      <c r="CD68" s="25">
        <f t="shared" ca="1" si="24"/>
        <v>93.25373631900446</v>
      </c>
      <c r="CE68" s="25">
        <f t="shared" ca="1" si="24"/>
        <v>93.852166262367419</v>
      </c>
      <c r="CF68" s="25">
        <f t="shared" ca="1" si="24"/>
        <v>95.618014891854969</v>
      </c>
      <c r="CG68" s="25">
        <f t="shared" ca="1" si="24"/>
        <v>94.487352047655421</v>
      </c>
    </row>
    <row r="69" spans="1:85" x14ac:dyDescent="0.2">
      <c r="A69" s="24">
        <v>2014</v>
      </c>
      <c r="B69" s="25">
        <f t="shared" ref="B69:B74" ca="1" si="27">GEOMEAN(OFFSET(B$77,$W69,0,4,1))</f>
        <v>96.839528387799433</v>
      </c>
      <c r="C69" s="25"/>
      <c r="D69" s="25">
        <f t="shared" ca="1" si="26"/>
        <v>96.19939037931421</v>
      </c>
      <c r="E69" s="25">
        <f t="shared" ca="1" si="26"/>
        <v>98.189869424830476</v>
      </c>
      <c r="F69" s="25">
        <f t="shared" ca="1" si="26"/>
        <v>95.614210387724995</v>
      </c>
      <c r="G69" s="25">
        <f t="shared" ca="1" si="26"/>
        <v>97.537167164423408</v>
      </c>
      <c r="H69" s="25">
        <f t="shared" ca="1" si="26"/>
        <v>97.914026564200057</v>
      </c>
      <c r="I69" s="25">
        <f t="shared" ca="1" si="26"/>
        <v>98.189399324118583</v>
      </c>
      <c r="J69" s="25">
        <f t="shared" ca="1" si="26"/>
        <v>96.954670808438493</v>
      </c>
      <c r="K69" s="25">
        <f t="shared" ca="1" si="26"/>
        <v>97.289109257590326</v>
      </c>
      <c r="L69" s="25">
        <f t="shared" ca="1" si="26"/>
        <v>96.766722973449419</v>
      </c>
      <c r="M69" s="25">
        <f t="shared" ca="1" si="26"/>
        <v>94.6710693389863</v>
      </c>
      <c r="N69" s="25">
        <f t="shared" ca="1" si="26"/>
        <v>95.862352070014964</v>
      </c>
      <c r="O69" s="25">
        <f t="shared" ca="1" si="26"/>
        <v>96.864058775644011</v>
      </c>
      <c r="P69" s="25">
        <f t="shared" ca="1" si="26"/>
        <v>95.344458597054782</v>
      </c>
      <c r="Q69" s="25">
        <f t="shared" ca="1" si="26"/>
        <v>99.956632808047857</v>
      </c>
      <c r="R69" s="25"/>
      <c r="S69" s="25"/>
      <c r="T69" s="25"/>
      <c r="U69" s="25">
        <f t="shared" ca="1" si="25"/>
        <v>96.111473091284026</v>
      </c>
      <c r="V69" s="25">
        <f t="shared" ca="1" si="25"/>
        <v>96.7264018928052</v>
      </c>
      <c r="W69" s="25">
        <f t="shared" si="4"/>
        <v>256</v>
      </c>
      <c r="X69" s="25">
        <f t="shared" ca="1" si="19"/>
        <v>96.066849752909334</v>
      </c>
      <c r="Y69" s="25">
        <f t="shared" ca="1" si="19"/>
        <v>96.959461820537541</v>
      </c>
      <c r="Z69" s="25">
        <f t="shared" ca="1" si="19"/>
        <v>100.19715555887331</v>
      </c>
      <c r="AA69" s="25">
        <f t="shared" ca="1" si="19"/>
        <v>98.189869424830476</v>
      </c>
      <c r="AB69" s="25">
        <f t="shared" ca="1" si="19"/>
        <v>92.894129944440465</v>
      </c>
      <c r="AC69" s="25">
        <f t="shared" ca="1" si="19"/>
        <v>99.030284224835029</v>
      </c>
      <c r="AD69" s="25">
        <f t="shared" ca="1" si="19"/>
        <v>96.883602473310773</v>
      </c>
      <c r="AE69" s="25">
        <f t="shared" ca="1" si="19"/>
        <v>98.651956169901496</v>
      </c>
      <c r="AF69" s="25">
        <f t="shared" ca="1" si="19"/>
        <v>99.747038439573402</v>
      </c>
      <c r="AG69" s="25">
        <f t="shared" ca="1" si="19"/>
        <v>95.324554855249872</v>
      </c>
      <c r="AH69" s="25">
        <f t="shared" ca="1" si="20"/>
        <v>96.051943301951724</v>
      </c>
      <c r="AI69" s="25">
        <f t="shared" ca="1" si="20"/>
        <v>94.402280922207154</v>
      </c>
      <c r="AJ69" s="25">
        <f t="shared" ca="1" si="20"/>
        <v>97.421776638427744</v>
      </c>
      <c r="AK69" s="25">
        <f t="shared" ca="1" si="20"/>
        <v>96.284770188924071</v>
      </c>
      <c r="AL69" s="25">
        <f t="shared" ca="1" si="20"/>
        <v>95.217144203906656</v>
      </c>
      <c r="AM69" s="25">
        <f t="shared" ca="1" si="20"/>
        <v>96.516030538617414</v>
      </c>
      <c r="AN69" s="25">
        <f t="shared" ca="1" si="20"/>
        <v>94.842223731468977</v>
      </c>
      <c r="AO69" s="25">
        <f t="shared" ca="1" si="20"/>
        <v>95.161145822914676</v>
      </c>
      <c r="AP69" s="25">
        <f t="shared" ca="1" si="20"/>
        <v>96.169591229612053</v>
      </c>
      <c r="AQ69" s="25">
        <f t="shared" ca="1" si="20"/>
        <v>95.841123982074393</v>
      </c>
      <c r="AR69" s="25">
        <f t="shared" ca="1" si="21"/>
        <v>95.637263816720562</v>
      </c>
      <c r="AS69" s="25">
        <f t="shared" ca="1" si="21"/>
        <v>94.70376857847728</v>
      </c>
      <c r="AT69" s="25">
        <f t="shared" ca="1" si="21"/>
        <v>96.931043398575994</v>
      </c>
      <c r="AU69" s="25">
        <f t="shared" ca="1" si="21"/>
        <v>97.537167164423408</v>
      </c>
      <c r="AV69" s="25">
        <f t="shared" ca="1" si="21"/>
        <v>97.814127377280911</v>
      </c>
      <c r="AW69" s="25">
        <f t="shared" ca="1" si="21"/>
        <v>98.023929480835307</v>
      </c>
      <c r="AX69" s="25">
        <f t="shared" ca="1" si="21"/>
        <v>98.189399324118583</v>
      </c>
      <c r="AY69" s="25">
        <f t="shared" ca="1" si="21"/>
        <v>97.709376432678951</v>
      </c>
      <c r="AZ69" s="25">
        <f t="shared" ca="1" si="21"/>
        <v>96.827023644192352</v>
      </c>
      <c r="BA69" s="25">
        <f t="shared" ca="1" si="21"/>
        <v>96.912100594629294</v>
      </c>
      <c r="BB69" s="25">
        <f t="shared" ca="1" si="21"/>
        <v>97.756991414303357</v>
      </c>
      <c r="BC69" s="25">
        <f t="shared" ca="1" si="21"/>
        <v>99.37685560840616</v>
      </c>
      <c r="BD69" s="25">
        <f t="shared" ca="1" si="21"/>
        <v>95.699738673681026</v>
      </c>
      <c r="BE69" s="25">
        <f t="shared" ca="1" si="21"/>
        <v>97.988065979621112</v>
      </c>
      <c r="BF69" s="25"/>
      <c r="BG69" s="25">
        <f t="shared" ca="1" si="22"/>
        <v>96.766722973449419</v>
      </c>
      <c r="BH69" s="25">
        <f t="shared" ca="1" si="22"/>
        <v>99.745629889663107</v>
      </c>
      <c r="BI69" s="25">
        <f t="shared" ca="1" si="22"/>
        <v>99.976936396205161</v>
      </c>
      <c r="BJ69" s="25">
        <f t="shared" ca="1" si="22"/>
        <v>90.988250936624723</v>
      </c>
      <c r="BK69" s="25">
        <f t="shared" ca="1" si="22"/>
        <v>95.392639375823052</v>
      </c>
      <c r="BL69" s="25">
        <f t="shared" ca="1" si="22"/>
        <v>95.095066753798747</v>
      </c>
      <c r="BM69" s="25">
        <f t="shared" ca="1" si="22"/>
        <v>96.889105053289256</v>
      </c>
      <c r="BN69" s="25">
        <f t="shared" ca="1" si="22"/>
        <v>96.366637026275214</v>
      </c>
      <c r="BO69" s="25">
        <f t="shared" ca="1" si="22"/>
        <v>96.864058775644011</v>
      </c>
      <c r="BP69" s="25">
        <f t="shared" ca="1" si="22"/>
        <v>95.943590309624952</v>
      </c>
      <c r="BQ69" s="25">
        <f t="shared" ca="1" si="23"/>
        <v>95.234126060037141</v>
      </c>
      <c r="BR69" s="25">
        <f t="shared" ca="1" si="23"/>
        <v>94.639984413113069</v>
      </c>
      <c r="BS69" s="25">
        <f t="shared" ca="1" si="23"/>
        <v>96.62737284859891</v>
      </c>
      <c r="BT69" s="25">
        <f t="shared" ca="1" si="23"/>
        <v>96.605327646611258</v>
      </c>
      <c r="BU69" s="25">
        <f t="shared" ca="1" si="23"/>
        <v>102.7314521594117</v>
      </c>
      <c r="BV69" s="25">
        <f t="shared" ca="1" si="23"/>
        <v>97.121708203698304</v>
      </c>
      <c r="BW69" s="25">
        <f t="shared" ca="1" si="23"/>
        <v>98.679262353225255</v>
      </c>
      <c r="BX69" s="25">
        <f t="shared" ca="1" si="23"/>
        <v>96.689522269230778</v>
      </c>
      <c r="BY69" s="25"/>
      <c r="BZ69" s="25"/>
      <c r="CA69" s="25"/>
      <c r="CB69" s="25"/>
      <c r="CC69" s="25">
        <f t="shared" ca="1" si="24"/>
        <v>96.265963907600053</v>
      </c>
      <c r="CD69" s="25">
        <f t="shared" ca="1" si="24"/>
        <v>95.89190028831446</v>
      </c>
      <c r="CE69" s="25">
        <f t="shared" ca="1" si="24"/>
        <v>96.771610316543118</v>
      </c>
      <c r="CF69" s="25">
        <f t="shared" ca="1" si="24"/>
        <v>96.961169037224991</v>
      </c>
      <c r="CG69" s="25">
        <f t="shared" ca="1" si="24"/>
        <v>96.636300082478115</v>
      </c>
    </row>
    <row r="70" spans="1:85" x14ac:dyDescent="0.2">
      <c r="A70" s="24">
        <v>2015</v>
      </c>
      <c r="B70" s="25">
        <f t="shared" ca="1" si="27"/>
        <v>98.012338583629571</v>
      </c>
      <c r="C70" s="25"/>
      <c r="D70" s="25">
        <f t="shared" ca="1" si="26"/>
        <v>97.311228009263232</v>
      </c>
      <c r="E70" s="25">
        <f t="shared" ca="1" si="26"/>
        <v>98.584750661539886</v>
      </c>
      <c r="F70" s="25">
        <f t="shared" ca="1" si="26"/>
        <v>96.722005758107841</v>
      </c>
      <c r="G70" s="25">
        <f t="shared" ca="1" si="26"/>
        <v>98.272228229105849</v>
      </c>
      <c r="H70" s="25">
        <f t="shared" ca="1" si="26"/>
        <v>98.659904461516859</v>
      </c>
      <c r="I70" s="25">
        <f t="shared" ca="1" si="26"/>
        <v>98.729845446771279</v>
      </c>
      <c r="J70" s="25">
        <f t="shared" ca="1" si="26"/>
        <v>97.784832844247376</v>
      </c>
      <c r="K70" s="25">
        <f t="shared" ca="1" si="26"/>
        <v>98.342137819321337</v>
      </c>
      <c r="L70" s="25">
        <f t="shared" ca="1" si="26"/>
        <v>97.731881718428525</v>
      </c>
      <c r="M70" s="25">
        <f t="shared" ca="1" si="26"/>
        <v>98.477284593929568</v>
      </c>
      <c r="N70" s="25">
        <f t="shared" ca="1" si="26"/>
        <v>97.697241185369748</v>
      </c>
      <c r="O70" s="25">
        <f t="shared" ca="1" si="26"/>
        <v>97.724260476175829</v>
      </c>
      <c r="P70" s="25">
        <f t="shared" ca="1" si="26"/>
        <v>97.172227205413677</v>
      </c>
      <c r="Q70" s="25">
        <f t="shared" ca="1" si="26"/>
        <v>100.31954766200248</v>
      </c>
      <c r="R70" s="25"/>
      <c r="S70" s="25"/>
      <c r="T70" s="25"/>
      <c r="U70" s="25">
        <f t="shared" ca="1" si="25"/>
        <v>97.479474697217356</v>
      </c>
      <c r="V70" s="25">
        <f t="shared" ca="1" si="25"/>
        <v>98.112031173284223</v>
      </c>
      <c r="W70" s="25">
        <f t="shared" si="4"/>
        <v>260</v>
      </c>
      <c r="X70" s="25">
        <f t="shared" ca="1" si="19"/>
        <v>97.221157645534973</v>
      </c>
      <c r="Y70" s="25">
        <f t="shared" ca="1" si="19"/>
        <v>97.706773606282042</v>
      </c>
      <c r="Z70" s="25">
        <f t="shared" ca="1" si="19"/>
        <v>100.15959219705337</v>
      </c>
      <c r="AA70" s="25">
        <f t="shared" ca="1" si="19"/>
        <v>98.584750661539886</v>
      </c>
      <c r="AB70" s="25">
        <f t="shared" ca="1" si="19"/>
        <v>95.432816362290254</v>
      </c>
      <c r="AC70" s="25">
        <f t="shared" ca="1" si="19"/>
        <v>97.024764554332236</v>
      </c>
      <c r="AD70" s="25">
        <f t="shared" ca="1" si="19"/>
        <v>97.432090544988256</v>
      </c>
      <c r="AE70" s="25">
        <f t="shared" ca="1" si="19"/>
        <v>95.918731835989348</v>
      </c>
      <c r="AF70" s="25">
        <f t="shared" ca="1" si="19"/>
        <v>98.260376075839062</v>
      </c>
      <c r="AG70" s="25">
        <f t="shared" ca="1" si="19"/>
        <v>97.034081020643896</v>
      </c>
      <c r="AH70" s="25">
        <f t="shared" ca="1" si="20"/>
        <v>97.284324934929955</v>
      </c>
      <c r="AI70" s="25">
        <f t="shared" ca="1" si="20"/>
        <v>96.317135775322498</v>
      </c>
      <c r="AJ70" s="25">
        <f t="shared" ca="1" si="20"/>
        <v>97.34861763574493</v>
      </c>
      <c r="AK70" s="25">
        <f t="shared" ca="1" si="20"/>
        <v>97.069798642110456</v>
      </c>
      <c r="AL70" s="25">
        <f t="shared" ca="1" si="20"/>
        <v>96.839061949137587</v>
      </c>
      <c r="AM70" s="25">
        <f t="shared" ca="1" si="20"/>
        <v>97.239369472726565</v>
      </c>
      <c r="AN70" s="25">
        <f t="shared" ca="1" si="20"/>
        <v>96.432228605119818</v>
      </c>
      <c r="AO70" s="25">
        <f t="shared" ca="1" si="20"/>
        <v>96.731347478938787</v>
      </c>
      <c r="AP70" s="25">
        <f t="shared" ca="1" si="20"/>
        <v>97.274774407530842</v>
      </c>
      <c r="AQ70" s="25">
        <f t="shared" ca="1" si="20"/>
        <v>96.739190647015221</v>
      </c>
      <c r="AR70" s="25">
        <f t="shared" ca="1" si="21"/>
        <v>96.804864621334502</v>
      </c>
      <c r="AS70" s="25">
        <f t="shared" ca="1" si="21"/>
        <v>96.681641383644546</v>
      </c>
      <c r="AT70" s="25">
        <f t="shared" ca="1" si="21"/>
        <v>97.112473647666008</v>
      </c>
      <c r="AU70" s="25">
        <f t="shared" ca="1" si="21"/>
        <v>98.272228229105849</v>
      </c>
      <c r="AV70" s="25">
        <f t="shared" ca="1" si="21"/>
        <v>98.502383735382779</v>
      </c>
      <c r="AW70" s="25">
        <f t="shared" ca="1" si="21"/>
        <v>98.834859059815571</v>
      </c>
      <c r="AX70" s="25">
        <f t="shared" ca="1" si="21"/>
        <v>98.729845446771279</v>
      </c>
      <c r="AY70" s="25">
        <f t="shared" ca="1" si="21"/>
        <v>98.537130005900309</v>
      </c>
      <c r="AZ70" s="25">
        <f t="shared" ca="1" si="21"/>
        <v>97.65245229801188</v>
      </c>
      <c r="BA70" s="25">
        <f t="shared" ca="1" si="21"/>
        <v>97.737240782719851</v>
      </c>
      <c r="BB70" s="25">
        <f t="shared" ca="1" si="21"/>
        <v>98.369308394007717</v>
      </c>
      <c r="BC70" s="25">
        <f t="shared" ca="1" si="21"/>
        <v>99.562445666299226</v>
      </c>
      <c r="BD70" s="25">
        <f t="shared" ca="1" si="21"/>
        <v>97.521384473919142</v>
      </c>
      <c r="BE70" s="25">
        <f t="shared" ca="1" si="21"/>
        <v>98.807263104616808</v>
      </c>
      <c r="BF70" s="25"/>
      <c r="BG70" s="25">
        <f t="shared" ca="1" si="22"/>
        <v>97.731881718428525</v>
      </c>
      <c r="BH70" s="25">
        <f t="shared" ca="1" si="22"/>
        <v>99.407423643111159</v>
      </c>
      <c r="BI70" s="25">
        <f t="shared" ca="1" si="22"/>
        <v>99.717261643328641</v>
      </c>
      <c r="BJ70" s="25">
        <f t="shared" ca="1" si="22"/>
        <v>97.962002396504502</v>
      </c>
      <c r="BK70" s="25">
        <f t="shared" ca="1" si="22"/>
        <v>97.632269167253639</v>
      </c>
      <c r="BL70" s="25">
        <f t="shared" ca="1" si="22"/>
        <v>97.472355584259603</v>
      </c>
      <c r="BM70" s="25">
        <f t="shared" ca="1" si="22"/>
        <v>97.674281875597984</v>
      </c>
      <c r="BN70" s="25">
        <f t="shared" ca="1" si="22"/>
        <v>98.614106588424676</v>
      </c>
      <c r="BO70" s="25">
        <f t="shared" ca="1" si="22"/>
        <v>97.724260476175829</v>
      </c>
      <c r="BP70" s="25">
        <f t="shared" ca="1" si="22"/>
        <v>97.767023379765661</v>
      </c>
      <c r="BQ70" s="25">
        <f t="shared" ca="1" si="23"/>
        <v>97.23446625272986</v>
      </c>
      <c r="BR70" s="25">
        <f t="shared" ca="1" si="23"/>
        <v>96.374950564022811</v>
      </c>
      <c r="BS70" s="25">
        <f t="shared" ca="1" si="23"/>
        <v>98.162250897858002</v>
      </c>
      <c r="BT70" s="25">
        <f t="shared" ca="1" si="23"/>
        <v>98.137351793219793</v>
      </c>
      <c r="BU70" s="25">
        <f t="shared" ca="1" si="23"/>
        <v>102.32021071511737</v>
      </c>
      <c r="BV70" s="25">
        <f t="shared" ca="1" si="23"/>
        <v>98.122187535441938</v>
      </c>
      <c r="BW70" s="25">
        <f t="shared" ca="1" si="23"/>
        <v>99.586716835662912</v>
      </c>
      <c r="BX70" s="25">
        <f t="shared" ca="1" si="23"/>
        <v>97.747107998905889</v>
      </c>
      <c r="BY70" s="25"/>
      <c r="BZ70" s="25"/>
      <c r="CA70" s="25"/>
      <c r="CB70" s="25"/>
      <c r="CC70" s="25">
        <f t="shared" ca="1" si="24"/>
        <v>97.586882921532876</v>
      </c>
      <c r="CD70" s="25">
        <f t="shared" ca="1" si="24"/>
        <v>97.339562610467482</v>
      </c>
      <c r="CE70" s="25">
        <f t="shared" ca="1" si="24"/>
        <v>97.851959119220979</v>
      </c>
      <c r="CF70" s="25">
        <f t="shared" ca="1" si="24"/>
        <v>98.084677477857269</v>
      </c>
      <c r="CG70" s="25">
        <f t="shared" ca="1" si="24"/>
        <v>98.232002121289327</v>
      </c>
    </row>
    <row r="71" spans="1:85" x14ac:dyDescent="0.2">
      <c r="A71" s="24">
        <v>2016</v>
      </c>
      <c r="B71" s="25">
        <f t="shared" ca="1" si="27"/>
        <v>100.00177518107438</v>
      </c>
      <c r="C71" s="25"/>
      <c r="D71" s="25">
        <f t="shared" ca="1" si="26"/>
        <v>100.00030119907318</v>
      </c>
      <c r="E71" s="25">
        <f t="shared" ca="1" si="26"/>
        <v>99.99784162954748</v>
      </c>
      <c r="F71" s="25">
        <f t="shared" ca="1" si="26"/>
        <v>100.00199841853529</v>
      </c>
      <c r="G71" s="25">
        <f t="shared" ca="1" si="26"/>
        <v>100.00052372084222</v>
      </c>
      <c r="H71" s="25">
        <f t="shared" ca="1" si="26"/>
        <v>99.998197832214572</v>
      </c>
      <c r="I71" s="25">
        <f t="shared" ca="1" si="26"/>
        <v>100.00314427803691</v>
      </c>
      <c r="J71" s="25">
        <f t="shared" ca="1" si="26"/>
        <v>99.998793821813194</v>
      </c>
      <c r="K71" s="25">
        <f t="shared" ca="1" si="26"/>
        <v>100.00150939028602</v>
      </c>
      <c r="L71" s="25">
        <f t="shared" ca="1" si="26"/>
        <v>100.00196572448166</v>
      </c>
      <c r="M71" s="25">
        <f t="shared" ca="1" si="26"/>
        <v>99.99813415040245</v>
      </c>
      <c r="N71" s="25">
        <f t="shared" ca="1" si="26"/>
        <v>100.00019430496002</v>
      </c>
      <c r="O71" s="25">
        <f t="shared" ca="1" si="26"/>
        <v>99.997588474608946</v>
      </c>
      <c r="P71" s="25">
        <f t="shared" ca="1" si="26"/>
        <v>99.99952247889513</v>
      </c>
      <c r="Q71" s="25">
        <f t="shared" ca="1" si="26"/>
        <v>100.00368117585765</v>
      </c>
      <c r="R71" s="25"/>
      <c r="S71" s="25"/>
      <c r="T71" s="25"/>
      <c r="U71" s="25">
        <f t="shared" ca="1" si="25"/>
        <v>99.998588149000426</v>
      </c>
      <c r="V71" s="25">
        <f t="shared" ca="1" si="25"/>
        <v>100.00071292463838</v>
      </c>
      <c r="W71" s="25">
        <f t="shared" ref="W71:W74" si="28">W70+4</f>
        <v>264</v>
      </c>
      <c r="X71" s="25">
        <f t="shared" ca="1" si="19"/>
        <v>100.00220086617475</v>
      </c>
      <c r="Y71" s="25">
        <f t="shared" ca="1" si="19"/>
        <v>100.00133027927377</v>
      </c>
      <c r="Z71" s="25">
        <f t="shared" ca="1" si="19"/>
        <v>99.999132969070843</v>
      </c>
      <c r="AA71" s="25">
        <f t="shared" ca="1" si="19"/>
        <v>99.99784162954748</v>
      </c>
      <c r="AB71" s="25">
        <f t="shared" ca="1" si="19"/>
        <v>100.0010952791967</v>
      </c>
      <c r="AC71" s="25">
        <f t="shared" ca="1" si="19"/>
        <v>99.997799324398358</v>
      </c>
      <c r="AD71" s="25">
        <f t="shared" ca="1" si="19"/>
        <v>99.999159298264928</v>
      </c>
      <c r="AE71" s="25">
        <f t="shared" ca="1" si="19"/>
        <v>99.998517880320435</v>
      </c>
      <c r="AF71" s="25">
        <f t="shared" ca="1" si="19"/>
        <v>99.998802558754605</v>
      </c>
      <c r="AG71" s="25">
        <f t="shared" ca="1" si="19"/>
        <v>100.00022523475303</v>
      </c>
      <c r="AH71" s="25">
        <f t="shared" ca="1" si="20"/>
        <v>99.998931239508593</v>
      </c>
      <c r="AI71" s="25">
        <f t="shared" ca="1" si="20"/>
        <v>100.00270900562694</v>
      </c>
      <c r="AJ71" s="25">
        <f t="shared" ca="1" si="20"/>
        <v>100.00234075427478</v>
      </c>
      <c r="AK71" s="25">
        <f t="shared" ca="1" si="20"/>
        <v>100.00096371446125</v>
      </c>
      <c r="AL71" s="25">
        <f t="shared" ca="1" si="20"/>
        <v>100.00129875893435</v>
      </c>
      <c r="AM71" s="25">
        <f t="shared" ca="1" si="20"/>
        <v>99.999034194082483</v>
      </c>
      <c r="AN71" s="25">
        <f t="shared" ca="1" si="20"/>
        <v>100.00088477356157</v>
      </c>
      <c r="AO71" s="25">
        <f t="shared" ca="1" si="20"/>
        <v>100.00044829457285</v>
      </c>
      <c r="AP71" s="25">
        <f t="shared" ca="1" si="20"/>
        <v>100.00115876008729</v>
      </c>
      <c r="AQ71" s="25">
        <f t="shared" ca="1" si="20"/>
        <v>100.00051969732391</v>
      </c>
      <c r="AR71" s="25">
        <f t="shared" ca="1" si="21"/>
        <v>99.997824284991808</v>
      </c>
      <c r="AS71" s="25">
        <f t="shared" ca="1" si="21"/>
        <v>100.00031589443266</v>
      </c>
      <c r="AT71" s="25">
        <f t="shared" ca="1" si="21"/>
        <v>99.999080333215346</v>
      </c>
      <c r="AU71" s="25">
        <f t="shared" ca="1" si="21"/>
        <v>100.00052372084222</v>
      </c>
      <c r="AV71" s="25">
        <f t="shared" ca="1" si="21"/>
        <v>99.999835039736453</v>
      </c>
      <c r="AW71" s="25">
        <f t="shared" ca="1" si="21"/>
        <v>99.99887103048296</v>
      </c>
      <c r="AX71" s="25">
        <f t="shared" ca="1" si="21"/>
        <v>100.00314427803691</v>
      </c>
      <c r="AY71" s="25">
        <f t="shared" ca="1" si="21"/>
        <v>100.0001303170007</v>
      </c>
      <c r="AZ71" s="25">
        <f t="shared" ca="1" si="21"/>
        <v>99.999045425408184</v>
      </c>
      <c r="BA71" s="25">
        <f t="shared" ca="1" si="21"/>
        <v>99.9989417871125</v>
      </c>
      <c r="BB71" s="25">
        <f t="shared" ca="1" si="21"/>
        <v>100.00050701997259</v>
      </c>
      <c r="BC71" s="25">
        <f t="shared" ca="1" si="21"/>
        <v>99.998957721557744</v>
      </c>
      <c r="BD71" s="25">
        <f t="shared" ca="1" si="21"/>
        <v>100.00057490025769</v>
      </c>
      <c r="BE71" s="25">
        <f t="shared" ca="1" si="21"/>
        <v>99.998918323701076</v>
      </c>
      <c r="BF71" s="25"/>
      <c r="BG71" s="25">
        <f t="shared" ca="1" si="22"/>
        <v>100.00196572448166</v>
      </c>
      <c r="BH71" s="25">
        <f t="shared" ca="1" si="22"/>
        <v>99.99645010959064</v>
      </c>
      <c r="BI71" s="25">
        <f t="shared" ca="1" si="22"/>
        <v>99.999270246540192</v>
      </c>
      <c r="BJ71" s="25">
        <f t="shared" ca="1" si="22"/>
        <v>99.999266130988417</v>
      </c>
      <c r="BK71" s="25">
        <f t="shared" ca="1" si="22"/>
        <v>100.00036259313237</v>
      </c>
      <c r="BL71" s="25">
        <f t="shared" ca="1" si="22"/>
        <v>99.99876902572943</v>
      </c>
      <c r="BM71" s="25">
        <f t="shared" ca="1" si="22"/>
        <v>100.00001251070165</v>
      </c>
      <c r="BN71" s="25">
        <f t="shared" ca="1" si="22"/>
        <v>99.99576665227562</v>
      </c>
      <c r="BO71" s="25">
        <f t="shared" ca="1" si="22"/>
        <v>99.997588474608946</v>
      </c>
      <c r="BP71" s="25">
        <f t="shared" ca="1" si="22"/>
        <v>99.999542445990926</v>
      </c>
      <c r="BQ71" s="25">
        <f t="shared" ca="1" si="23"/>
        <v>100.00032329877457</v>
      </c>
      <c r="BR71" s="25">
        <f t="shared" ca="1" si="23"/>
        <v>99.999450621722772</v>
      </c>
      <c r="BS71" s="25">
        <f t="shared" ca="1" si="23"/>
        <v>100.00054074880184</v>
      </c>
      <c r="BT71" s="25">
        <f t="shared" ca="1" si="23"/>
        <v>99.998439916421219</v>
      </c>
      <c r="BU71" s="25">
        <f t="shared" ca="1" si="23"/>
        <v>100.0002602183461</v>
      </c>
      <c r="BV71" s="25">
        <f t="shared" ca="1" si="23"/>
        <v>99.999032685768071</v>
      </c>
      <c r="BW71" s="25">
        <f t="shared" ca="1" si="23"/>
        <v>100.00151026693614</v>
      </c>
      <c r="BX71" s="25">
        <f t="shared" ca="1" si="23"/>
        <v>99.999252267275295</v>
      </c>
      <c r="BY71" s="25"/>
      <c r="BZ71" s="25"/>
      <c r="CA71" s="25"/>
      <c r="CB71" s="25"/>
      <c r="CC71" s="25">
        <f t="shared" ca="1" si="24"/>
        <v>99.996960313903287</v>
      </c>
      <c r="CD71" s="25">
        <f t="shared" ca="1" si="24"/>
        <v>99.999998143802827</v>
      </c>
      <c r="CE71" s="25">
        <f t="shared" ca="1" si="24"/>
        <v>100.00018812169517</v>
      </c>
      <c r="CF71" s="25">
        <f t="shared" ca="1" si="24"/>
        <v>100.00098641270318</v>
      </c>
      <c r="CG71" s="25">
        <f t="shared" ca="1" si="24"/>
        <v>100.00085752473971</v>
      </c>
    </row>
    <row r="72" spans="1:85" x14ac:dyDescent="0.2">
      <c r="A72" s="24">
        <v>2017</v>
      </c>
      <c r="B72" s="25">
        <f t="shared" ca="1" si="27"/>
        <v>103.13494583486502</v>
      </c>
      <c r="C72" s="25"/>
      <c r="D72" s="25">
        <f t="shared" ca="1" si="26"/>
        <v>104.56029610998617</v>
      </c>
      <c r="E72" s="25">
        <f t="shared" ca="1" si="26"/>
        <v>104.9316989447495</v>
      </c>
      <c r="F72" s="25">
        <f t="shared" ca="1" si="26"/>
        <v>105.07764024943539</v>
      </c>
      <c r="G72" s="25">
        <f t="shared" ca="1" si="26"/>
        <v>102.804827582866</v>
      </c>
      <c r="H72" s="25">
        <f t="shared" ca="1" si="26"/>
        <v>102.03220761955772</v>
      </c>
      <c r="I72" s="25">
        <f t="shared" ca="1" si="26"/>
        <v>101.68235950226496</v>
      </c>
      <c r="J72" s="25">
        <f t="shared" ca="1" si="26"/>
        <v>103.56234660321945</v>
      </c>
      <c r="K72" s="25">
        <f t="shared" ca="1" si="26"/>
        <v>102.25077481056097</v>
      </c>
      <c r="L72" s="25">
        <f t="shared" ca="1" si="26"/>
        <v>102.98992872555661</v>
      </c>
      <c r="M72" s="25">
        <f t="shared" ca="1" si="26"/>
        <v>102.79690449849954</v>
      </c>
      <c r="N72" s="25">
        <f t="shared" ca="1" si="26"/>
        <v>102.94628760071636</v>
      </c>
      <c r="O72" s="25">
        <f t="shared" ca="1" si="26"/>
        <v>102.82963566235891</v>
      </c>
      <c r="P72" s="25">
        <f t="shared" ca="1" si="26"/>
        <v>102.01843214633341</v>
      </c>
      <c r="Q72" s="25">
        <f t="shared" ca="1" si="26"/>
        <v>100.43681981974539</v>
      </c>
      <c r="R72" s="25"/>
      <c r="S72" s="25"/>
      <c r="T72" s="25"/>
      <c r="U72" s="25">
        <f t="shared" ca="1" si="25"/>
        <v>103.45159637287868</v>
      </c>
      <c r="V72" s="25">
        <f t="shared" ca="1" si="25"/>
        <v>102.40008915617669</v>
      </c>
      <c r="W72" s="25">
        <f t="shared" si="28"/>
        <v>268</v>
      </c>
      <c r="X72" s="25">
        <f t="shared" ca="1" si="19"/>
        <v>104.72525321296868</v>
      </c>
      <c r="Y72" s="25">
        <f t="shared" ca="1" si="19"/>
        <v>103.55934644620275</v>
      </c>
      <c r="Z72" s="25">
        <f t="shared" ca="1" si="19"/>
        <v>100.42703947910924</v>
      </c>
      <c r="AA72" s="25">
        <f t="shared" ca="1" si="19"/>
        <v>104.9316989447495</v>
      </c>
      <c r="AB72" s="25">
        <f t="shared" ca="1" si="19"/>
        <v>106.92671698411249</v>
      </c>
      <c r="AC72" s="25">
        <f t="shared" ca="1" si="19"/>
        <v>106.58311570808469</v>
      </c>
      <c r="AD72" s="25">
        <f t="shared" ca="1" si="19"/>
        <v>106.1273852524477</v>
      </c>
      <c r="AE72" s="25">
        <f t="shared" ca="1" si="19"/>
        <v>108.52293377652659</v>
      </c>
      <c r="AF72" s="25">
        <f t="shared" ca="1" si="19"/>
        <v>107.45384258633084</v>
      </c>
      <c r="AG72" s="25">
        <f t="shared" ca="1" si="19"/>
        <v>104.73870913928211</v>
      </c>
      <c r="AH72" s="25">
        <f t="shared" ca="1" si="20"/>
        <v>104.50929292737901</v>
      </c>
      <c r="AI72" s="25">
        <f t="shared" ca="1" si="20"/>
        <v>102.93012820313284</v>
      </c>
      <c r="AJ72" s="25">
        <f t="shared" ca="1" si="20"/>
        <v>106.3045532852486</v>
      </c>
      <c r="AK72" s="25">
        <f t="shared" ca="1" si="20"/>
        <v>104.83405183080117</v>
      </c>
      <c r="AL72" s="25">
        <f t="shared" ca="1" si="20"/>
        <v>105.4934080052507</v>
      </c>
      <c r="AM72" s="25">
        <f t="shared" ca="1" si="20"/>
        <v>105.62455108767394</v>
      </c>
      <c r="AN72" s="25">
        <f t="shared" ca="1" si="20"/>
        <v>104.00231037509576</v>
      </c>
      <c r="AO72" s="25">
        <f t="shared" ca="1" si="20"/>
        <v>106.32342901147216</v>
      </c>
      <c r="AP72" s="25">
        <f t="shared" ca="1" si="20"/>
        <v>103.03097251736007</v>
      </c>
      <c r="AQ72" s="25">
        <f t="shared" ca="1" si="20"/>
        <v>104.54101283107403</v>
      </c>
      <c r="AR72" s="25">
        <f t="shared" ca="1" si="21"/>
        <v>102.96426146076675</v>
      </c>
      <c r="AS72" s="25">
        <f t="shared" ca="1" si="21"/>
        <v>106.13300068772905</v>
      </c>
      <c r="AT72" s="25">
        <f t="shared" ca="1" si="21"/>
        <v>104.02523228441909</v>
      </c>
      <c r="AU72" s="25">
        <f t="shared" ca="1" si="21"/>
        <v>102.804827582866</v>
      </c>
      <c r="AV72" s="25">
        <f t="shared" ca="1" si="21"/>
        <v>102.22525513038993</v>
      </c>
      <c r="AW72" s="25">
        <f t="shared" ca="1" si="21"/>
        <v>101.81390144887078</v>
      </c>
      <c r="AX72" s="25">
        <f t="shared" ca="1" si="21"/>
        <v>101.68235950226496</v>
      </c>
      <c r="AY72" s="25">
        <f t="shared" ca="1" si="21"/>
        <v>102.66798273764255</v>
      </c>
      <c r="AZ72" s="25">
        <f t="shared" ca="1" si="21"/>
        <v>103.84688302857997</v>
      </c>
      <c r="BA72" s="25">
        <f t="shared" ca="1" si="21"/>
        <v>103.57267300314777</v>
      </c>
      <c r="BB72" s="25">
        <f t="shared" ca="1" si="21"/>
        <v>102.56662968102</v>
      </c>
      <c r="BC72" s="25">
        <f t="shared" ca="1" si="21"/>
        <v>101.35864413342171</v>
      </c>
      <c r="BD72" s="25">
        <f t="shared" ca="1" si="21"/>
        <v>103.51477337620886</v>
      </c>
      <c r="BE72" s="25">
        <f t="shared" ca="1" si="21"/>
        <v>100.8808224067232</v>
      </c>
      <c r="BF72" s="25"/>
      <c r="BG72" s="25">
        <f t="shared" ca="1" si="22"/>
        <v>102.98992872555661</v>
      </c>
      <c r="BH72" s="25">
        <f t="shared" ca="1" si="22"/>
        <v>100.68737112618935</v>
      </c>
      <c r="BI72" s="25">
        <f t="shared" ca="1" si="22"/>
        <v>100.88488372958584</v>
      </c>
      <c r="BJ72" s="25">
        <f t="shared" ca="1" si="22"/>
        <v>104.26589320098066</v>
      </c>
      <c r="BK72" s="25">
        <f t="shared" ca="1" si="22"/>
        <v>102.28465307837057</v>
      </c>
      <c r="BL72" s="25">
        <f t="shared" ca="1" si="22"/>
        <v>103.77183982259375</v>
      </c>
      <c r="BM72" s="25">
        <f t="shared" ca="1" si="22"/>
        <v>102.75480957999902</v>
      </c>
      <c r="BN72" s="25">
        <f t="shared" ca="1" si="22"/>
        <v>100.58182036810727</v>
      </c>
      <c r="BO72" s="25">
        <f t="shared" ca="1" si="22"/>
        <v>102.82963566235891</v>
      </c>
      <c r="BP72" s="25">
        <f t="shared" ca="1" si="22"/>
        <v>102.7191250780497</v>
      </c>
      <c r="BQ72" s="25">
        <f t="shared" ca="1" si="23"/>
        <v>102.36331885193211</v>
      </c>
      <c r="BR72" s="25">
        <f t="shared" ca="1" si="23"/>
        <v>100.94470707062936</v>
      </c>
      <c r="BS72" s="25">
        <f t="shared" ca="1" si="23"/>
        <v>101.95912299345747</v>
      </c>
      <c r="BT72" s="25">
        <f t="shared" ca="1" si="23"/>
        <v>102.23614379039923</v>
      </c>
      <c r="BU72" s="25">
        <f t="shared" ca="1" si="23"/>
        <v>99.187126060447966</v>
      </c>
      <c r="BV72" s="25">
        <f t="shared" ca="1" si="23"/>
        <v>101.25408762861727</v>
      </c>
      <c r="BW72" s="25">
        <f t="shared" ca="1" si="23"/>
        <v>99.653434950303904</v>
      </c>
      <c r="BX72" s="25">
        <f t="shared" ca="1" si="23"/>
        <v>102.84757553646978</v>
      </c>
      <c r="BY72" s="25"/>
      <c r="BZ72" s="25"/>
      <c r="CA72" s="25"/>
      <c r="CB72" s="25"/>
      <c r="CC72" s="25">
        <f t="shared" ca="1" si="24"/>
        <v>103.43343287589758</v>
      </c>
      <c r="CD72" s="25">
        <f t="shared" ca="1" si="24"/>
        <v>103.47201652103118</v>
      </c>
      <c r="CE72" s="25">
        <f t="shared" ca="1" si="24"/>
        <v>102.59022261434554</v>
      </c>
      <c r="CF72" s="25">
        <f t="shared" ca="1" si="24"/>
        <v>101.28691461845125</v>
      </c>
      <c r="CG72" s="25">
        <f t="shared" ca="1" si="24"/>
        <v>102.62428547991951</v>
      </c>
    </row>
    <row r="73" spans="1:85" x14ac:dyDescent="0.2">
      <c r="A73" s="24">
        <v>2018</v>
      </c>
      <c r="B73" s="25">
        <f t="shared" ca="1" si="27"/>
        <v>105.10245966910273</v>
      </c>
      <c r="C73" s="25"/>
      <c r="D73" s="25">
        <f t="shared" ca="1" si="26"/>
        <v>108.14473495579645</v>
      </c>
      <c r="E73" s="25">
        <f t="shared" ca="1" si="26"/>
        <v>108.75891049652907</v>
      </c>
      <c r="F73" s="25">
        <f t="shared" ca="1" si="26"/>
        <v>105.29755007346935</v>
      </c>
      <c r="G73" s="25">
        <f t="shared" ca="1" si="26"/>
        <v>104.41940385514059</v>
      </c>
      <c r="H73" s="25">
        <f t="shared" ca="1" si="26"/>
        <v>104.43062987766911</v>
      </c>
      <c r="I73" s="25">
        <f t="shared" ca="1" si="26"/>
        <v>104.50490705768868</v>
      </c>
      <c r="J73" s="25">
        <f t="shared" ca="1" si="26"/>
        <v>105.57990852820633</v>
      </c>
      <c r="K73" s="25">
        <f t="shared" ca="1" si="26"/>
        <v>104.67594377197092</v>
      </c>
      <c r="L73" s="25">
        <f t="shared" ca="1" si="26"/>
        <v>105.75671573644198</v>
      </c>
      <c r="M73" s="25">
        <f t="shared" ca="1" si="26"/>
        <v>102.73799573752406</v>
      </c>
      <c r="N73" s="25">
        <f t="shared" ca="1" si="26"/>
        <v>104.93917273957393</v>
      </c>
      <c r="O73" s="25">
        <f t="shared" ca="1" si="26"/>
        <v>105.94118150116043</v>
      </c>
      <c r="P73" s="25">
        <f t="shared" ca="1" si="26"/>
        <v>103.07644465532421</v>
      </c>
      <c r="Q73" s="25">
        <f t="shared" ca="1" si="26"/>
        <v>104.56013218726117</v>
      </c>
      <c r="R73" s="25"/>
      <c r="S73" s="25"/>
      <c r="T73" s="25"/>
      <c r="U73" s="25">
        <f t="shared" ca="1" si="25"/>
        <v>105.78001605618624</v>
      </c>
      <c r="V73" s="25">
        <f t="shared" ca="1" si="25"/>
        <v>104.75220299384654</v>
      </c>
      <c r="W73" s="25">
        <f t="shared" si="28"/>
        <v>272</v>
      </c>
      <c r="X73" s="25">
        <f t="shared" ca="1" si="19"/>
        <v>108.29479449493709</v>
      </c>
      <c r="Y73" s="25">
        <f t="shared" ca="1" si="19"/>
        <v>106.25599900501942</v>
      </c>
      <c r="Z73" s="25">
        <f t="shared" ca="1" si="19"/>
        <v>105.10940517957074</v>
      </c>
      <c r="AA73" s="25">
        <f t="shared" ca="1" si="19"/>
        <v>108.75891049652907</v>
      </c>
      <c r="AB73" s="25">
        <f t="shared" ca="1" si="19"/>
        <v>106.89540733998673</v>
      </c>
      <c r="AC73" s="25">
        <f t="shared" ca="1" si="19"/>
        <v>107.76034331786299</v>
      </c>
      <c r="AD73" s="25">
        <f t="shared" ca="1" si="19"/>
        <v>107.59307651247482</v>
      </c>
      <c r="AE73" s="25">
        <f t="shared" ca="1" si="19"/>
        <v>110.07050193315675</v>
      </c>
      <c r="AF73" s="25">
        <f t="shared" ca="1" si="19"/>
        <v>107.67120045324982</v>
      </c>
      <c r="AG73" s="25">
        <f t="shared" ca="1" si="19"/>
        <v>105.68555725000934</v>
      </c>
      <c r="AH73" s="25">
        <f t="shared" ca="1" si="20"/>
        <v>104.89377545091118</v>
      </c>
      <c r="AI73" s="25">
        <f t="shared" ca="1" si="20"/>
        <v>102.61318913741658</v>
      </c>
      <c r="AJ73" s="25">
        <f t="shared" ca="1" si="20"/>
        <v>106.54762911495524</v>
      </c>
      <c r="AK73" s="25">
        <f t="shared" ca="1" si="20"/>
        <v>107.13043811361241</v>
      </c>
      <c r="AL73" s="25">
        <f t="shared" ca="1" si="20"/>
        <v>106.3519949134037</v>
      </c>
      <c r="AM73" s="25">
        <f t="shared" ca="1" si="20"/>
        <v>106.10295633301058</v>
      </c>
      <c r="AN73" s="25">
        <f t="shared" ca="1" si="20"/>
        <v>103.97732744371</v>
      </c>
      <c r="AO73" s="25">
        <f t="shared" ca="1" si="20"/>
        <v>105.80705539556538</v>
      </c>
      <c r="AP73" s="25">
        <f t="shared" ca="1" si="20"/>
        <v>103.44372506332377</v>
      </c>
      <c r="AQ73" s="25">
        <f t="shared" ca="1" si="20"/>
        <v>104.01840918969758</v>
      </c>
      <c r="AR73" s="25">
        <f t="shared" ca="1" si="21"/>
        <v>103.27397233221581</v>
      </c>
      <c r="AS73" s="25">
        <f t="shared" ca="1" si="21"/>
        <v>105.2524542027739</v>
      </c>
      <c r="AT73" s="25">
        <f t="shared" ca="1" si="21"/>
        <v>105.27519022582526</v>
      </c>
      <c r="AU73" s="25">
        <f t="shared" ca="1" si="21"/>
        <v>104.41940385514059</v>
      </c>
      <c r="AV73" s="25">
        <f t="shared" ca="1" si="21"/>
        <v>104.35560470981093</v>
      </c>
      <c r="AW73" s="25">
        <f t="shared" ca="1" si="21"/>
        <v>104.51322065826923</v>
      </c>
      <c r="AX73" s="25">
        <f t="shared" ca="1" si="21"/>
        <v>104.50490705768868</v>
      </c>
      <c r="AY73" s="25">
        <f t="shared" ca="1" si="21"/>
        <v>105.0854094831877</v>
      </c>
      <c r="AZ73" s="25">
        <f t="shared" ca="1" si="21"/>
        <v>105.57226109283664</v>
      </c>
      <c r="BA73" s="25">
        <f t="shared" ca="1" si="21"/>
        <v>105.65237473655661</v>
      </c>
      <c r="BB73" s="25">
        <f t="shared" ca="1" si="21"/>
        <v>105.94384336346489</v>
      </c>
      <c r="BC73" s="25">
        <f t="shared" ca="1" si="21"/>
        <v>103.13411453704353</v>
      </c>
      <c r="BD73" s="25">
        <f t="shared" ca="1" si="21"/>
        <v>104.60062470612112</v>
      </c>
      <c r="BE73" s="25">
        <f t="shared" ca="1" si="21"/>
        <v>103.80653928539995</v>
      </c>
      <c r="BF73" s="25"/>
      <c r="BG73" s="25">
        <f t="shared" ca="1" si="22"/>
        <v>105.75671573644198</v>
      </c>
      <c r="BH73" s="25">
        <f t="shared" ca="1" si="22"/>
        <v>100.53699807593941</v>
      </c>
      <c r="BI73" s="25">
        <f t="shared" ca="1" si="22"/>
        <v>100.45646750278014</v>
      </c>
      <c r="BJ73" s="25">
        <f t="shared" ca="1" si="22"/>
        <v>104.11431877744727</v>
      </c>
      <c r="BK73" s="25">
        <f t="shared" ca="1" si="22"/>
        <v>103.26270118417385</v>
      </c>
      <c r="BL73" s="25">
        <f t="shared" ca="1" si="22"/>
        <v>105.04929314557988</v>
      </c>
      <c r="BM73" s="25">
        <f t="shared" ca="1" si="22"/>
        <v>105.7988076422148</v>
      </c>
      <c r="BN73" s="25">
        <f t="shared" ca="1" si="22"/>
        <v>103.20411455136799</v>
      </c>
      <c r="BO73" s="25">
        <f t="shared" ca="1" si="22"/>
        <v>105.94118150116043</v>
      </c>
      <c r="BP73" s="25">
        <f t="shared" ca="1" si="22"/>
        <v>104.12540036968029</v>
      </c>
      <c r="BQ73" s="25">
        <f t="shared" ca="1" si="23"/>
        <v>103.12826042309845</v>
      </c>
      <c r="BR73" s="25">
        <f t="shared" ca="1" si="23"/>
        <v>101.39739384299351</v>
      </c>
      <c r="BS73" s="25">
        <f t="shared" ca="1" si="23"/>
        <v>103.69040955678366</v>
      </c>
      <c r="BT73" s="25">
        <f t="shared" ca="1" si="23"/>
        <v>104.12231417097473</v>
      </c>
      <c r="BU73" s="25">
        <f t="shared" ca="1" si="23"/>
        <v>104.57897895267386</v>
      </c>
      <c r="BV73" s="25">
        <f t="shared" ca="1" si="23"/>
        <v>103.14300948220942</v>
      </c>
      <c r="BW73" s="25">
        <f t="shared" ca="1" si="23"/>
        <v>103.15918219862043</v>
      </c>
      <c r="BX73" s="25">
        <f t="shared" ca="1" si="23"/>
        <v>105.08174890759082</v>
      </c>
      <c r="BY73" s="25"/>
      <c r="BZ73" s="25"/>
      <c r="CA73" s="25"/>
      <c r="CB73" s="25"/>
      <c r="CC73" s="25">
        <f t="shared" ca="1" si="24"/>
        <v>106.24643725414904</v>
      </c>
      <c r="CD73" s="25">
        <f t="shared" ca="1" si="24"/>
        <v>105.34286178673564</v>
      </c>
      <c r="CE73" s="25">
        <f t="shared" ca="1" si="24"/>
        <v>105.22411230066498</v>
      </c>
      <c r="CF73" s="25">
        <f t="shared" ca="1" si="24"/>
        <v>102.89080069957582</v>
      </c>
      <c r="CG73" s="25">
        <f t="shared" ca="1" si="24"/>
        <v>105.04970658659468</v>
      </c>
    </row>
    <row r="74" spans="1:85" x14ac:dyDescent="0.2">
      <c r="A74" s="24">
        <v>2019</v>
      </c>
      <c r="B74" s="25">
        <f t="shared" ca="1" si="27"/>
        <v>108.23288155500931</v>
      </c>
      <c r="C74" s="25"/>
      <c r="D74" s="25">
        <f t="shared" ca="1" si="26"/>
        <v>110.79173902940741</v>
      </c>
      <c r="E74" s="25">
        <f t="shared" ca="1" si="26"/>
        <v>112.04286549430678</v>
      </c>
      <c r="F74" s="25">
        <f t="shared" ca="1" si="26"/>
        <v>107.38355425852484</v>
      </c>
      <c r="G74" s="25">
        <f t="shared" ca="1" si="26"/>
        <v>108.43819486088256</v>
      </c>
      <c r="H74" s="25">
        <f t="shared" ca="1" si="26"/>
        <v>108.84689907644739</v>
      </c>
      <c r="I74" s="25">
        <f t="shared" ca="1" si="26"/>
        <v>108.36100528027229</v>
      </c>
      <c r="J74" s="25">
        <f t="shared" ca="1" si="26"/>
        <v>108.69342721564527</v>
      </c>
      <c r="K74" s="25">
        <f t="shared" ca="1" si="26"/>
        <v>108.28645493515398</v>
      </c>
      <c r="L74" s="25">
        <f t="shared" ca="1" si="26"/>
        <v>109.26071050694139</v>
      </c>
      <c r="M74" s="25">
        <f t="shared" ca="1" si="26"/>
        <v>105.04839272854262</v>
      </c>
      <c r="N74" s="25">
        <f t="shared" ca="1" si="26"/>
        <v>108.44953864359861</v>
      </c>
      <c r="O74" s="25">
        <f t="shared" ca="1" si="26"/>
        <v>109.63282698421797</v>
      </c>
      <c r="P74" s="25">
        <f t="shared" ca="1" si="26"/>
        <v>105.06181377573328</v>
      </c>
      <c r="Q74" s="25">
        <f t="shared" ca="1" si="26"/>
        <v>106.74797035935615</v>
      </c>
      <c r="R74" s="25"/>
      <c r="S74" s="25"/>
      <c r="T74" s="25"/>
      <c r="U74" s="25">
        <f t="shared" ca="1" si="25"/>
        <v>108.9890642918339</v>
      </c>
      <c r="V74" s="25">
        <f t="shared" ca="1" si="25"/>
        <v>107.88366597789604</v>
      </c>
      <c r="W74" s="25">
        <f t="shared" si="28"/>
        <v>276</v>
      </c>
      <c r="X74" s="25">
        <f t="shared" ca="1" si="19"/>
        <v>110.93171996968077</v>
      </c>
      <c r="Y74" s="25">
        <f t="shared" ca="1" si="19"/>
        <v>109.48157380532611</v>
      </c>
      <c r="Z74" s="25">
        <f t="shared" ca="1" si="19"/>
        <v>107.89306986513942</v>
      </c>
      <c r="AA74" s="25">
        <f t="shared" ca="1" si="19"/>
        <v>112.04286549430678</v>
      </c>
      <c r="AB74" s="25">
        <f t="shared" ca="1" si="19"/>
        <v>109.61443621221748</v>
      </c>
      <c r="AC74" s="25">
        <f t="shared" ca="1" si="19"/>
        <v>110.50366925976839</v>
      </c>
      <c r="AD74" s="25">
        <f t="shared" ca="1" si="19"/>
        <v>110.33036121041464</v>
      </c>
      <c r="AE74" s="25">
        <f t="shared" ca="1" si="19"/>
        <v>112.70233949172447</v>
      </c>
      <c r="AF74" s="25">
        <f t="shared" ca="1" si="19"/>
        <v>110.95530939422781</v>
      </c>
      <c r="AG74" s="25">
        <f t="shared" ca="1" si="19"/>
        <v>108.44457753363386</v>
      </c>
      <c r="AH74" s="25">
        <f t="shared" ca="1" si="20"/>
        <v>107.47145303968757</v>
      </c>
      <c r="AI74" s="25">
        <f t="shared" ca="1" si="20"/>
        <v>103.81593258376734</v>
      </c>
      <c r="AJ74" s="25">
        <f t="shared" ca="1" si="20"/>
        <v>109.29595531296178</v>
      </c>
      <c r="AK74" s="25">
        <f t="shared" ca="1" si="20"/>
        <v>109.54562810319896</v>
      </c>
      <c r="AL74" s="25">
        <f t="shared" ca="1" si="20"/>
        <v>109.31624548057309</v>
      </c>
      <c r="AM74" s="25">
        <f t="shared" ca="1" si="20"/>
        <v>108.47481860500764</v>
      </c>
      <c r="AN74" s="25">
        <f t="shared" ca="1" si="20"/>
        <v>105.3676359617956</v>
      </c>
      <c r="AO74" s="25">
        <f t="shared" ca="1" si="20"/>
        <v>108.12454369339082</v>
      </c>
      <c r="AP74" s="25">
        <f t="shared" ca="1" si="20"/>
        <v>105.13016491414382</v>
      </c>
      <c r="AQ74" s="25">
        <f t="shared" ca="1" si="20"/>
        <v>105.16568378418627</v>
      </c>
      <c r="AR74" s="25">
        <f t="shared" ca="1" si="21"/>
        <v>104.9549741291946</v>
      </c>
      <c r="AS74" s="25">
        <f t="shared" ca="1" si="21"/>
        <v>106.87555221546667</v>
      </c>
      <c r="AT74" s="25">
        <f t="shared" ca="1" si="21"/>
        <v>107.57382412964051</v>
      </c>
      <c r="AU74" s="25">
        <f t="shared" ca="1" si="21"/>
        <v>108.43819486088256</v>
      </c>
      <c r="AV74" s="25">
        <f t="shared" ca="1" si="21"/>
        <v>108.88314007524596</v>
      </c>
      <c r="AW74" s="25">
        <f t="shared" ca="1" si="21"/>
        <v>108.79832732508355</v>
      </c>
      <c r="AX74" s="25">
        <f t="shared" ca="1" si="21"/>
        <v>108.36100528027229</v>
      </c>
      <c r="AY74" s="25">
        <f t="shared" ca="1" si="21"/>
        <v>107.75941176957916</v>
      </c>
      <c r="AZ74" s="25">
        <f t="shared" ca="1" si="21"/>
        <v>108.31165801480074</v>
      </c>
      <c r="BA74" s="25">
        <f t="shared" ca="1" si="21"/>
        <v>108.99041409294891</v>
      </c>
      <c r="BB74" s="25">
        <f t="shared" ca="1" si="21"/>
        <v>109.2106579569549</v>
      </c>
      <c r="BC74" s="25">
        <f t="shared" ca="1" si="21"/>
        <v>103.68100165029712</v>
      </c>
      <c r="BD74" s="25">
        <f t="shared" ca="1" si="21"/>
        <v>108.28309857716873</v>
      </c>
      <c r="BE74" s="25">
        <f t="shared" ca="1" si="21"/>
        <v>108.44881323351933</v>
      </c>
      <c r="BF74" s="25"/>
      <c r="BG74" s="25">
        <f t="shared" ca="1" si="22"/>
        <v>109.26071050694139</v>
      </c>
      <c r="BH74" s="25">
        <f t="shared" ca="1" si="22"/>
        <v>101.17693042112523</v>
      </c>
      <c r="BI74" s="25">
        <f t="shared" ca="1" si="22"/>
        <v>101.12678448298972</v>
      </c>
      <c r="BJ74" s="25">
        <f t="shared" ca="1" si="22"/>
        <v>107.57837584875269</v>
      </c>
      <c r="BK74" s="25">
        <f t="shared" ca="1" si="22"/>
        <v>105.74677827244406</v>
      </c>
      <c r="BL74" s="25">
        <f t="shared" ca="1" si="22"/>
        <v>108.89502404603869</v>
      </c>
      <c r="BM74" s="25">
        <f t="shared" ca="1" si="22"/>
        <v>109.46058090001075</v>
      </c>
      <c r="BN74" s="25">
        <f t="shared" ca="1" si="22"/>
        <v>105.62870803524511</v>
      </c>
      <c r="BO74" s="25">
        <f t="shared" ca="1" si="22"/>
        <v>109.63282698421797</v>
      </c>
      <c r="BP74" s="25">
        <f t="shared" ca="1" si="22"/>
        <v>106.71694570993012</v>
      </c>
      <c r="BQ74" s="25">
        <f t="shared" ca="1" si="23"/>
        <v>105.19201988597769</v>
      </c>
      <c r="BR74" s="25">
        <f t="shared" ca="1" si="23"/>
        <v>102.18205284857423</v>
      </c>
      <c r="BS74" s="25">
        <f t="shared" ca="1" si="23"/>
        <v>106.2009832767814</v>
      </c>
      <c r="BT74" s="25">
        <f t="shared" ca="1" si="23"/>
        <v>106.86352580028098</v>
      </c>
      <c r="BU74" s="25">
        <f t="shared" ca="1" si="23"/>
        <v>106.18458531803739</v>
      </c>
      <c r="BV74" s="25">
        <f t="shared" ca="1" si="23"/>
        <v>105.68452248269107</v>
      </c>
      <c r="BW74" s="25">
        <f t="shared" ca="1" si="23"/>
        <v>106.33191428453814</v>
      </c>
      <c r="BX74" s="25">
        <f t="shared" ca="1" si="23"/>
        <v>108.28391686981747</v>
      </c>
      <c r="BY74" s="25"/>
      <c r="BZ74" s="25"/>
      <c r="CA74" s="25"/>
      <c r="CB74" s="25"/>
      <c r="CC74" s="25">
        <f t="shared" ca="1" si="24"/>
        <v>109.67067925220654</v>
      </c>
      <c r="CD74" s="25">
        <f t="shared" ca="1" si="24"/>
        <v>108.41957421471888</v>
      </c>
      <c r="CE74" s="25">
        <f t="shared" ca="1" si="24"/>
        <v>108.69548863532367</v>
      </c>
      <c r="CF74" s="25">
        <f t="shared" ca="1" si="24"/>
        <v>105.28356189026397</v>
      </c>
      <c r="CG74" s="25">
        <f t="shared" ca="1" si="24"/>
        <v>108.18832071242788</v>
      </c>
    </row>
    <row r="75" spans="1:85" x14ac:dyDescent="0.2">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2">
      <c r="A76" s="3" t="s">
        <v>148</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2">
      <c r="A77" s="24" t="s">
        <v>149</v>
      </c>
      <c r="B77" s="26">
        <v>4.91</v>
      </c>
      <c r="C77" s="25"/>
      <c r="D77" s="26">
        <v>4.66</v>
      </c>
      <c r="E77" s="26">
        <v>5.24</v>
      </c>
      <c r="F77" s="26">
        <v>4.6399999999999997</v>
      </c>
      <c r="G77" s="26">
        <v>5.22</v>
      </c>
      <c r="H77" s="26">
        <v>4.82</v>
      </c>
      <c r="I77" s="26">
        <v>5.01</v>
      </c>
      <c r="J77" s="26">
        <v>5.14</v>
      </c>
      <c r="K77" s="26">
        <v>4.93</v>
      </c>
      <c r="L77" s="26">
        <v>5.34</v>
      </c>
      <c r="M77" s="26">
        <v>6.1</v>
      </c>
      <c r="N77" s="26">
        <v>5.15</v>
      </c>
      <c r="O77" s="26">
        <v>4.22</v>
      </c>
      <c r="P77" s="26">
        <v>5.32</v>
      </c>
      <c r="Q77" s="26">
        <v>5.72</v>
      </c>
      <c r="R77" s="25"/>
      <c r="S77" s="25"/>
      <c r="T77" s="25"/>
      <c r="U77" s="26">
        <v>4.95</v>
      </c>
      <c r="V77" s="26">
        <v>7.68</v>
      </c>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2">
      <c r="A78" s="24" t="s">
        <v>150</v>
      </c>
      <c r="B78" s="26">
        <v>4.96</v>
      </c>
      <c r="C78" s="25"/>
      <c r="D78" s="26">
        <v>4.7300000000000004</v>
      </c>
      <c r="E78" s="26">
        <v>5.28</v>
      </c>
      <c r="F78" s="26">
        <v>4.68</v>
      </c>
      <c r="G78" s="26">
        <v>5.29</v>
      </c>
      <c r="H78" s="26">
        <v>4.8499999999999996</v>
      </c>
      <c r="I78" s="26">
        <v>5.0599999999999996</v>
      </c>
      <c r="J78" s="26">
        <v>5.19</v>
      </c>
      <c r="K78" s="26">
        <v>4.99</v>
      </c>
      <c r="L78" s="26">
        <v>5.39</v>
      </c>
      <c r="M78" s="26">
        <v>6.18</v>
      </c>
      <c r="N78" s="26">
        <v>5.2</v>
      </c>
      <c r="O78" s="26">
        <v>4.24</v>
      </c>
      <c r="P78" s="26">
        <v>5.38</v>
      </c>
      <c r="Q78" s="26">
        <v>5.78</v>
      </c>
      <c r="R78" s="25"/>
      <c r="S78" s="25"/>
      <c r="T78" s="25"/>
      <c r="U78" s="26">
        <v>4.99</v>
      </c>
      <c r="V78" s="26">
        <v>7.36</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2">
      <c r="A79" s="24" t="s">
        <v>151</v>
      </c>
      <c r="B79" s="26">
        <v>5.0599999999999996</v>
      </c>
      <c r="C79" s="25"/>
      <c r="D79" s="26">
        <v>4.84</v>
      </c>
      <c r="E79" s="26">
        <v>5.35</v>
      </c>
      <c r="F79" s="26">
        <v>4.76</v>
      </c>
      <c r="G79" s="26">
        <v>5.4</v>
      </c>
      <c r="H79" s="26">
        <v>4.96</v>
      </c>
      <c r="I79" s="26">
        <v>5.18</v>
      </c>
      <c r="J79" s="26">
        <v>5.3</v>
      </c>
      <c r="K79" s="26">
        <v>5.0999999999999996</v>
      </c>
      <c r="L79" s="26">
        <v>5.47</v>
      </c>
      <c r="M79" s="26">
        <v>6.28</v>
      </c>
      <c r="N79" s="26">
        <v>5.3</v>
      </c>
      <c r="O79" s="26">
        <v>4.33</v>
      </c>
      <c r="P79" s="26">
        <v>5.5</v>
      </c>
      <c r="Q79" s="26">
        <v>5.9</v>
      </c>
      <c r="R79" s="25"/>
      <c r="S79" s="25"/>
      <c r="T79" s="25"/>
      <c r="U79" s="26">
        <v>5.09</v>
      </c>
      <c r="V79" s="26">
        <v>7.59</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2">
      <c r="A80" s="24" t="s">
        <v>152</v>
      </c>
      <c r="B80" s="26">
        <v>5.21</v>
      </c>
      <c r="C80" s="25"/>
      <c r="D80" s="26">
        <v>4.99</v>
      </c>
      <c r="E80" s="26">
        <v>5.45</v>
      </c>
      <c r="F80" s="26">
        <v>4.9000000000000004</v>
      </c>
      <c r="G80" s="26">
        <v>5.54</v>
      </c>
      <c r="H80" s="26">
        <v>5.16</v>
      </c>
      <c r="I80" s="26">
        <v>5.35</v>
      </c>
      <c r="J80" s="26">
        <v>5.46</v>
      </c>
      <c r="K80" s="26">
        <v>5.27</v>
      </c>
      <c r="L80" s="26">
        <v>5.6</v>
      </c>
      <c r="M80" s="26">
        <v>6.42</v>
      </c>
      <c r="N80" s="26">
        <v>5.47</v>
      </c>
      <c r="O80" s="26">
        <v>4.49</v>
      </c>
      <c r="P80" s="26">
        <v>5.69</v>
      </c>
      <c r="Q80" s="26">
        <v>6.1</v>
      </c>
      <c r="R80" s="25"/>
      <c r="S80" s="25"/>
      <c r="T80" s="25"/>
      <c r="U80" s="26">
        <v>5.26</v>
      </c>
      <c r="V80" s="26">
        <v>7.9</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2">
      <c r="A81" s="24" t="s">
        <v>153</v>
      </c>
      <c r="B81" s="26">
        <v>5.36</v>
      </c>
      <c r="C81" s="25"/>
      <c r="D81" s="26">
        <v>5.13</v>
      </c>
      <c r="E81" s="26">
        <v>5.55</v>
      </c>
      <c r="F81" s="26">
        <v>5.03</v>
      </c>
      <c r="G81" s="26">
        <v>5.67</v>
      </c>
      <c r="H81" s="26">
        <v>5.4</v>
      </c>
      <c r="I81" s="26">
        <v>5.52</v>
      </c>
      <c r="J81" s="26">
        <v>5.65</v>
      </c>
      <c r="K81" s="26">
        <v>5.47</v>
      </c>
      <c r="L81" s="26">
        <v>5.75</v>
      </c>
      <c r="M81" s="26">
        <v>6.56</v>
      </c>
      <c r="N81" s="26">
        <v>5.68</v>
      </c>
      <c r="O81" s="26">
        <v>4.68</v>
      </c>
      <c r="P81" s="26">
        <v>5.9</v>
      </c>
      <c r="Q81" s="26">
        <v>6.31</v>
      </c>
      <c r="R81" s="25"/>
      <c r="S81" s="25"/>
      <c r="T81" s="25"/>
      <c r="U81" s="26">
        <v>5.45</v>
      </c>
      <c r="V81" s="26">
        <v>8.34</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2">
      <c r="A82" s="24" t="s">
        <v>154</v>
      </c>
      <c r="B82" s="26">
        <v>5.55</v>
      </c>
      <c r="C82" s="25"/>
      <c r="D82" s="26">
        <v>5.3</v>
      </c>
      <c r="E82" s="26">
        <v>5.68</v>
      </c>
      <c r="F82" s="26">
        <v>5.2</v>
      </c>
      <c r="G82" s="26">
        <v>5.83</v>
      </c>
      <c r="H82" s="26">
        <v>5.64</v>
      </c>
      <c r="I82" s="26">
        <v>5.75</v>
      </c>
      <c r="J82" s="26">
        <v>5.88</v>
      </c>
      <c r="K82" s="26">
        <v>5.67</v>
      </c>
      <c r="L82" s="26">
        <v>5.94</v>
      </c>
      <c r="M82" s="26">
        <v>6.74</v>
      </c>
      <c r="N82" s="26">
        <v>5.91</v>
      </c>
      <c r="O82" s="26">
        <v>4.8899999999999997</v>
      </c>
      <c r="P82" s="26">
        <v>6.14</v>
      </c>
      <c r="Q82" s="26">
        <v>6.57</v>
      </c>
      <c r="R82" s="25"/>
      <c r="S82" s="25"/>
      <c r="T82" s="25"/>
      <c r="U82" s="26">
        <v>5.67</v>
      </c>
      <c r="V82" s="26">
        <v>8.84</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2">
      <c r="A83" s="24" t="s">
        <v>155</v>
      </c>
      <c r="B83" s="26">
        <v>5.74</v>
      </c>
      <c r="C83" s="25"/>
      <c r="D83" s="26">
        <v>5.49</v>
      </c>
      <c r="E83" s="26">
        <v>5.85</v>
      </c>
      <c r="F83" s="26">
        <v>5.38</v>
      </c>
      <c r="G83" s="26">
        <v>6.01</v>
      </c>
      <c r="H83" s="26">
        <v>5.85</v>
      </c>
      <c r="I83" s="26">
        <v>6</v>
      </c>
      <c r="J83" s="26">
        <v>6.11</v>
      </c>
      <c r="K83" s="26">
        <v>5.87</v>
      </c>
      <c r="L83" s="26">
        <v>6.15</v>
      </c>
      <c r="M83" s="26">
        <v>6.94</v>
      </c>
      <c r="N83" s="26">
        <v>6.13</v>
      </c>
      <c r="O83" s="26">
        <v>5.08</v>
      </c>
      <c r="P83" s="26">
        <v>6.39</v>
      </c>
      <c r="Q83" s="26">
        <v>6.83</v>
      </c>
      <c r="R83" s="25"/>
      <c r="S83" s="25"/>
      <c r="T83" s="25"/>
      <c r="U83" s="26">
        <v>5.88</v>
      </c>
      <c r="V83" s="26">
        <v>8.7799999999999994</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2">
      <c r="A84" s="24" t="s">
        <v>156</v>
      </c>
      <c r="B84" s="26">
        <v>5.93</v>
      </c>
      <c r="C84" s="25"/>
      <c r="D84" s="26">
        <v>5.69</v>
      </c>
      <c r="E84" s="26">
        <v>6.05</v>
      </c>
      <c r="F84" s="26">
        <v>5.55</v>
      </c>
      <c r="G84" s="26">
        <v>6.2</v>
      </c>
      <c r="H84" s="26">
        <v>6.01</v>
      </c>
      <c r="I84" s="26">
        <v>6.22</v>
      </c>
      <c r="J84" s="26">
        <v>6.32</v>
      </c>
      <c r="K84" s="26">
        <v>6.05</v>
      </c>
      <c r="L84" s="26">
        <v>6.35</v>
      </c>
      <c r="M84" s="26">
        <v>7.15</v>
      </c>
      <c r="N84" s="26">
        <v>6.32</v>
      </c>
      <c r="O84" s="26">
        <v>5.24</v>
      </c>
      <c r="P84" s="26">
        <v>6.62</v>
      </c>
      <c r="Q84" s="26">
        <v>7.07</v>
      </c>
      <c r="R84" s="25"/>
      <c r="S84" s="25"/>
      <c r="T84" s="25"/>
      <c r="U84" s="26">
        <v>6.07</v>
      </c>
      <c r="V84" s="26">
        <v>8.7899999999999991</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2">
      <c r="A85" s="24" t="s">
        <v>157</v>
      </c>
      <c r="B85" s="26">
        <v>6.06</v>
      </c>
      <c r="C85" s="25"/>
      <c r="D85" s="26">
        <v>5.84</v>
      </c>
      <c r="E85" s="26">
        <v>6.21</v>
      </c>
      <c r="F85" s="26">
        <v>5.67</v>
      </c>
      <c r="G85" s="26">
        <v>6.32</v>
      </c>
      <c r="H85" s="26">
        <v>6.12</v>
      </c>
      <c r="I85" s="26">
        <v>6.36</v>
      </c>
      <c r="J85" s="26">
        <v>6.47</v>
      </c>
      <c r="K85" s="26">
        <v>6.18</v>
      </c>
      <c r="L85" s="26">
        <v>6.5</v>
      </c>
      <c r="M85" s="26">
        <v>7.31</v>
      </c>
      <c r="N85" s="26">
        <v>6.46</v>
      </c>
      <c r="O85" s="26">
        <v>5.35</v>
      </c>
      <c r="P85" s="26">
        <v>6.78</v>
      </c>
      <c r="Q85" s="26">
        <v>7.25</v>
      </c>
      <c r="R85" s="25"/>
      <c r="S85" s="25"/>
      <c r="T85" s="25"/>
      <c r="U85" s="26">
        <v>6.21</v>
      </c>
      <c r="V85" s="26">
        <v>8.77</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2">
      <c r="A86" s="24" t="s">
        <v>158</v>
      </c>
      <c r="B86" s="26">
        <v>6.17</v>
      </c>
      <c r="C86" s="25"/>
      <c r="D86" s="26">
        <v>5.97</v>
      </c>
      <c r="E86" s="26">
        <v>6.36</v>
      </c>
      <c r="F86" s="26">
        <v>5.78</v>
      </c>
      <c r="G86" s="26">
        <v>6.45</v>
      </c>
      <c r="H86" s="26">
        <v>6.17</v>
      </c>
      <c r="I86" s="26">
        <v>6.48</v>
      </c>
      <c r="J86" s="26">
        <v>6.6</v>
      </c>
      <c r="K86" s="26">
        <v>6.28</v>
      </c>
      <c r="L86" s="26">
        <v>6.63</v>
      </c>
      <c r="M86" s="26">
        <v>7.46</v>
      </c>
      <c r="N86" s="26">
        <v>6.56</v>
      </c>
      <c r="O86" s="26">
        <v>5.41</v>
      </c>
      <c r="P86" s="26">
        <v>6.9</v>
      </c>
      <c r="Q86" s="26">
        <v>7.38</v>
      </c>
      <c r="R86" s="25"/>
      <c r="S86" s="25"/>
      <c r="T86" s="25"/>
      <c r="U86" s="26">
        <v>6.31</v>
      </c>
      <c r="V86" s="26">
        <v>8.75</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2">
      <c r="A87" s="24" t="s">
        <v>159</v>
      </c>
      <c r="B87" s="26">
        <v>6.23</v>
      </c>
      <c r="C87" s="25"/>
      <c r="D87" s="26">
        <v>6.06</v>
      </c>
      <c r="E87" s="26">
        <v>6.47</v>
      </c>
      <c r="F87" s="26">
        <v>5.85</v>
      </c>
      <c r="G87" s="26">
        <v>6.54</v>
      </c>
      <c r="H87" s="26">
        <v>6.18</v>
      </c>
      <c r="I87" s="26">
        <v>6.55</v>
      </c>
      <c r="J87" s="26">
        <v>6.65</v>
      </c>
      <c r="K87" s="26">
        <v>6.32</v>
      </c>
      <c r="L87" s="26">
        <v>6.7</v>
      </c>
      <c r="M87" s="26">
        <v>7.56</v>
      </c>
      <c r="N87" s="26">
        <v>6.6</v>
      </c>
      <c r="O87" s="26">
        <v>5.42</v>
      </c>
      <c r="P87" s="26">
        <v>6.96</v>
      </c>
      <c r="Q87" s="26">
        <v>7.44</v>
      </c>
      <c r="R87" s="25"/>
      <c r="S87" s="25"/>
      <c r="T87" s="25"/>
      <c r="U87" s="26">
        <v>6.35</v>
      </c>
      <c r="V87" s="26">
        <v>8.92</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2">
      <c r="A88" s="24" t="s">
        <v>160</v>
      </c>
      <c r="B88" s="26">
        <v>6.26</v>
      </c>
      <c r="C88" s="25"/>
      <c r="D88" s="26">
        <v>6.1</v>
      </c>
      <c r="E88" s="26">
        <v>6.55</v>
      </c>
      <c r="F88" s="26">
        <v>5.89</v>
      </c>
      <c r="G88" s="26">
        <v>6.61</v>
      </c>
      <c r="H88" s="26">
        <v>6.15</v>
      </c>
      <c r="I88" s="26">
        <v>6.54</v>
      </c>
      <c r="J88" s="26">
        <v>6.65</v>
      </c>
      <c r="K88" s="26">
        <v>6.33</v>
      </c>
      <c r="L88" s="26">
        <v>6.71</v>
      </c>
      <c r="M88" s="26">
        <v>7.61</v>
      </c>
      <c r="N88" s="26">
        <v>6.57</v>
      </c>
      <c r="O88" s="26">
        <v>5.37</v>
      </c>
      <c r="P88" s="26">
        <v>6.95</v>
      </c>
      <c r="Q88" s="26">
        <v>7.44</v>
      </c>
      <c r="R88" s="25"/>
      <c r="S88" s="25"/>
      <c r="T88" s="25"/>
      <c r="U88" s="26">
        <v>6.34</v>
      </c>
      <c r="V88" s="26">
        <v>9.0299999999999994</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2">
      <c r="A89" s="24" t="s">
        <v>161</v>
      </c>
      <c r="B89" s="26">
        <v>6.23</v>
      </c>
      <c r="C89" s="25"/>
      <c r="D89" s="26">
        <v>6.07</v>
      </c>
      <c r="E89" s="26">
        <v>6.55</v>
      </c>
      <c r="F89" s="26">
        <v>5.87</v>
      </c>
      <c r="G89" s="26">
        <v>6.6</v>
      </c>
      <c r="H89" s="26">
        <v>6.1</v>
      </c>
      <c r="I89" s="26">
        <v>6.44</v>
      </c>
      <c r="J89" s="26">
        <v>6.58</v>
      </c>
      <c r="K89" s="26">
        <v>6.3</v>
      </c>
      <c r="L89" s="26">
        <v>6.66</v>
      </c>
      <c r="M89" s="26">
        <v>7.58</v>
      </c>
      <c r="N89" s="26">
        <v>6.5</v>
      </c>
      <c r="O89" s="26">
        <v>5.3</v>
      </c>
      <c r="P89" s="26">
        <v>6.88</v>
      </c>
      <c r="Q89" s="26">
        <v>7.37</v>
      </c>
      <c r="R89" s="25"/>
      <c r="S89" s="25"/>
      <c r="T89" s="25"/>
      <c r="U89" s="26">
        <v>6.28</v>
      </c>
      <c r="V89" s="26">
        <v>9.07</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2">
      <c r="A90" s="24" t="s">
        <v>162</v>
      </c>
      <c r="B90" s="26">
        <v>6.2</v>
      </c>
      <c r="C90" s="25"/>
      <c r="D90" s="26">
        <v>6.04</v>
      </c>
      <c r="E90" s="26">
        <v>6.55</v>
      </c>
      <c r="F90" s="26">
        <v>5.85</v>
      </c>
      <c r="G90" s="26">
        <v>6.61</v>
      </c>
      <c r="H90" s="26">
        <v>6.04</v>
      </c>
      <c r="I90" s="26">
        <v>6.37</v>
      </c>
      <c r="J90" s="26">
        <v>6.52</v>
      </c>
      <c r="K90" s="26">
        <v>6.26</v>
      </c>
      <c r="L90" s="26">
        <v>6.61</v>
      </c>
      <c r="M90" s="26">
        <v>7.58</v>
      </c>
      <c r="N90" s="26">
        <v>6.42</v>
      </c>
      <c r="O90" s="26">
        <v>5.23</v>
      </c>
      <c r="P90" s="26">
        <v>6.82</v>
      </c>
      <c r="Q90" s="26">
        <v>7.3</v>
      </c>
      <c r="R90" s="25"/>
      <c r="S90" s="25"/>
      <c r="T90" s="25"/>
      <c r="U90" s="26">
        <v>6.22</v>
      </c>
      <c r="V90" s="26">
        <v>9.1300000000000008</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2">
      <c r="A91" s="24" t="s">
        <v>163</v>
      </c>
      <c r="B91" s="26">
        <v>6.18</v>
      </c>
      <c r="C91" s="25"/>
      <c r="D91" s="26">
        <v>6.01</v>
      </c>
      <c r="E91" s="26">
        <v>6.54</v>
      </c>
      <c r="F91" s="26">
        <v>5.84</v>
      </c>
      <c r="G91" s="26">
        <v>6.63</v>
      </c>
      <c r="H91" s="26">
        <v>5.99</v>
      </c>
      <c r="I91" s="26">
        <v>6.34</v>
      </c>
      <c r="J91" s="26">
        <v>6.48</v>
      </c>
      <c r="K91" s="26">
        <v>6.22</v>
      </c>
      <c r="L91" s="26">
        <v>6.56</v>
      </c>
      <c r="M91" s="26">
        <v>7.59</v>
      </c>
      <c r="N91" s="26">
        <v>6.36</v>
      </c>
      <c r="O91" s="26">
        <v>5.17</v>
      </c>
      <c r="P91" s="26">
        <v>6.77</v>
      </c>
      <c r="Q91" s="26">
        <v>7.25</v>
      </c>
      <c r="R91" s="25"/>
      <c r="S91" s="25"/>
      <c r="T91" s="25"/>
      <c r="U91" s="26">
        <v>6.17</v>
      </c>
      <c r="V91" s="26">
        <v>8.86</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2">
      <c r="A92" s="24" t="s">
        <v>164</v>
      </c>
      <c r="B92" s="26">
        <v>6.18</v>
      </c>
      <c r="C92" s="25"/>
      <c r="D92" s="26">
        <v>5.99</v>
      </c>
      <c r="E92" s="26">
        <v>6.54</v>
      </c>
      <c r="F92" s="26">
        <v>5.84</v>
      </c>
      <c r="G92" s="26">
        <v>6.67</v>
      </c>
      <c r="H92" s="26">
        <v>5.96</v>
      </c>
      <c r="I92" s="26">
        <v>6.33</v>
      </c>
      <c r="J92" s="26">
        <v>6.46</v>
      </c>
      <c r="K92" s="26">
        <v>6.21</v>
      </c>
      <c r="L92" s="26">
        <v>6.53</v>
      </c>
      <c r="M92" s="26">
        <v>7.62</v>
      </c>
      <c r="N92" s="26">
        <v>6.33</v>
      </c>
      <c r="O92" s="26">
        <v>5.14</v>
      </c>
      <c r="P92" s="26">
        <v>6.74</v>
      </c>
      <c r="Q92" s="26">
        <v>7.23</v>
      </c>
      <c r="R92" s="25"/>
      <c r="S92" s="25"/>
      <c r="T92" s="25"/>
      <c r="U92" s="26">
        <v>6.14</v>
      </c>
      <c r="V92" s="26">
        <v>8.65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2">
      <c r="A93" s="24" t="s">
        <v>165</v>
      </c>
      <c r="B93" s="26">
        <v>6.17</v>
      </c>
      <c r="C93" s="25"/>
      <c r="D93" s="26">
        <v>5.96</v>
      </c>
      <c r="E93" s="26">
        <v>6.52</v>
      </c>
      <c r="F93" s="26">
        <v>5.82</v>
      </c>
      <c r="G93" s="26">
        <v>6.67</v>
      </c>
      <c r="H93" s="26">
        <v>5.95</v>
      </c>
      <c r="I93" s="26">
        <v>6.31</v>
      </c>
      <c r="J93" s="26">
        <v>6.45</v>
      </c>
      <c r="K93" s="26">
        <v>6.21</v>
      </c>
      <c r="L93" s="26">
        <v>6.49</v>
      </c>
      <c r="M93" s="26">
        <v>7.64</v>
      </c>
      <c r="N93" s="26">
        <v>6.31</v>
      </c>
      <c r="O93" s="26">
        <v>5.14</v>
      </c>
      <c r="P93" s="26">
        <v>6.69</v>
      </c>
      <c r="Q93" s="26">
        <v>7.22</v>
      </c>
      <c r="R93" s="25"/>
      <c r="S93" s="25"/>
      <c r="T93" s="25"/>
      <c r="U93" s="26">
        <v>6.13</v>
      </c>
      <c r="V93" s="26">
        <v>8.43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2">
      <c r="A94" s="24" t="s">
        <v>166</v>
      </c>
      <c r="B94" s="26">
        <v>6.2</v>
      </c>
      <c r="C94" s="25"/>
      <c r="D94" s="26">
        <v>5.97</v>
      </c>
      <c r="E94" s="26">
        <v>6.53</v>
      </c>
      <c r="F94" s="26">
        <v>5.85</v>
      </c>
      <c r="G94" s="26">
        <v>6.71</v>
      </c>
      <c r="H94" s="26">
        <v>5.98</v>
      </c>
      <c r="I94" s="26">
        <v>6.34</v>
      </c>
      <c r="J94" s="26">
        <v>6.49</v>
      </c>
      <c r="K94" s="26">
        <v>6.24</v>
      </c>
      <c r="L94" s="26">
        <v>6.5</v>
      </c>
      <c r="M94" s="26">
        <v>7.7</v>
      </c>
      <c r="N94" s="26">
        <v>6.34</v>
      </c>
      <c r="O94" s="26">
        <v>5.17</v>
      </c>
      <c r="P94" s="26">
        <v>6.69</v>
      </c>
      <c r="Q94" s="26">
        <v>7.26</v>
      </c>
      <c r="R94" s="25"/>
      <c r="S94" s="25"/>
      <c r="T94" s="25"/>
      <c r="U94" s="26">
        <v>6.16</v>
      </c>
      <c r="V94" s="26">
        <v>8.3000000000000007</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2">
      <c r="A95" s="24" t="s">
        <v>167</v>
      </c>
      <c r="B95" s="26">
        <v>6.26</v>
      </c>
      <c r="C95" s="25"/>
      <c r="D95" s="26">
        <v>6.01</v>
      </c>
      <c r="E95" s="26">
        <v>6.57</v>
      </c>
      <c r="F95" s="26">
        <v>5.9</v>
      </c>
      <c r="G95" s="26">
        <v>6.79</v>
      </c>
      <c r="H95" s="26">
        <v>6.04</v>
      </c>
      <c r="I95" s="26">
        <v>6.43</v>
      </c>
      <c r="J95" s="26">
        <v>6.55</v>
      </c>
      <c r="K95" s="26">
        <v>6.31</v>
      </c>
      <c r="L95" s="26">
        <v>6.54</v>
      </c>
      <c r="M95" s="26">
        <v>7.78</v>
      </c>
      <c r="N95" s="26">
        <v>6.39</v>
      </c>
      <c r="O95" s="26">
        <v>5.22</v>
      </c>
      <c r="P95" s="26">
        <v>6.71</v>
      </c>
      <c r="Q95" s="26">
        <v>7.33</v>
      </c>
      <c r="R95" s="25"/>
      <c r="S95" s="25"/>
      <c r="T95" s="25"/>
      <c r="U95" s="26">
        <v>6.22</v>
      </c>
      <c r="V95" s="26">
        <v>8.52</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2">
      <c r="A96" s="24" t="s">
        <v>168</v>
      </c>
      <c r="B96" s="26">
        <v>6.35</v>
      </c>
      <c r="C96" s="25"/>
      <c r="D96" s="26">
        <v>6.08</v>
      </c>
      <c r="E96" s="26">
        <v>6.64</v>
      </c>
      <c r="F96" s="26">
        <v>5.99</v>
      </c>
      <c r="G96" s="26">
        <v>6.9</v>
      </c>
      <c r="H96" s="26">
        <v>6.12</v>
      </c>
      <c r="I96" s="26">
        <v>6.51</v>
      </c>
      <c r="J96" s="26">
        <v>6.64</v>
      </c>
      <c r="K96" s="26">
        <v>6.41</v>
      </c>
      <c r="L96" s="26">
        <v>6.61</v>
      </c>
      <c r="M96" s="26">
        <v>7.89</v>
      </c>
      <c r="N96" s="26">
        <v>6.48</v>
      </c>
      <c r="O96" s="26">
        <v>5.31</v>
      </c>
      <c r="P96" s="26">
        <v>6.8</v>
      </c>
      <c r="Q96" s="26">
        <v>7.44</v>
      </c>
      <c r="R96" s="25"/>
      <c r="S96" s="25"/>
      <c r="T96" s="25"/>
      <c r="U96" s="26">
        <v>6.31</v>
      </c>
      <c r="V96" s="26">
        <v>8.7799999999999994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2">
      <c r="A97" s="24" t="s">
        <v>169</v>
      </c>
      <c r="B97" s="26">
        <v>6.44</v>
      </c>
      <c r="C97" s="25"/>
      <c r="D97" s="26">
        <v>6.15</v>
      </c>
      <c r="E97" s="26">
        <v>6.7</v>
      </c>
      <c r="F97" s="26">
        <v>6.07</v>
      </c>
      <c r="G97" s="26">
        <v>6.97</v>
      </c>
      <c r="H97" s="26">
        <v>6.23</v>
      </c>
      <c r="I97" s="26">
        <v>6.57</v>
      </c>
      <c r="J97" s="26">
        <v>6.74</v>
      </c>
      <c r="K97" s="26">
        <v>6.54</v>
      </c>
      <c r="L97" s="26">
        <v>6.67</v>
      </c>
      <c r="M97" s="26">
        <v>7.98</v>
      </c>
      <c r="N97" s="26">
        <v>6.58</v>
      </c>
      <c r="O97" s="26">
        <v>5.41</v>
      </c>
      <c r="P97" s="26">
        <v>8.0299999999999994</v>
      </c>
      <c r="Q97" s="26">
        <v>7.55</v>
      </c>
      <c r="R97" s="25"/>
      <c r="S97" s="25"/>
      <c r="T97" s="25"/>
      <c r="U97" s="26">
        <v>6.41</v>
      </c>
      <c r="V97" s="26">
        <v>9.0500000000000007</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2">
      <c r="A98" s="24" t="s">
        <v>170</v>
      </c>
      <c r="B98" s="26">
        <v>6.56</v>
      </c>
      <c r="C98" s="25"/>
      <c r="D98" s="26">
        <v>6.24</v>
      </c>
      <c r="E98" s="26">
        <v>6.79</v>
      </c>
      <c r="F98" s="26">
        <v>6.18</v>
      </c>
      <c r="G98" s="26">
        <v>7.09</v>
      </c>
      <c r="H98" s="26">
        <v>6.34</v>
      </c>
      <c r="I98" s="26">
        <v>6.68</v>
      </c>
      <c r="J98" s="26">
        <v>6.86</v>
      </c>
      <c r="K98" s="26">
        <v>6.67</v>
      </c>
      <c r="L98" s="26">
        <v>6.78</v>
      </c>
      <c r="M98" s="26">
        <v>8.1199999999999992</v>
      </c>
      <c r="N98" s="26">
        <v>6.7</v>
      </c>
      <c r="O98" s="26">
        <v>5.51</v>
      </c>
      <c r="P98" s="26">
        <v>9.06</v>
      </c>
      <c r="Q98" s="26">
        <v>7.69</v>
      </c>
      <c r="R98" s="25"/>
      <c r="S98" s="25"/>
      <c r="T98" s="25"/>
      <c r="U98" s="26">
        <v>6.53</v>
      </c>
      <c r="V98" s="26">
        <v>9.3699999999999992</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2">
      <c r="A99" s="24" t="s">
        <v>171</v>
      </c>
      <c r="B99" s="26">
        <v>6.69</v>
      </c>
      <c r="C99" s="25"/>
      <c r="D99" s="26">
        <v>6.35</v>
      </c>
      <c r="E99" s="26">
        <v>6.91</v>
      </c>
      <c r="F99" s="26">
        <v>6.3</v>
      </c>
      <c r="G99" s="26">
        <v>7.21</v>
      </c>
      <c r="H99" s="26">
        <v>6.43</v>
      </c>
      <c r="I99" s="26">
        <v>6.83</v>
      </c>
      <c r="J99" s="26">
        <v>6.99</v>
      </c>
      <c r="K99" s="26">
        <v>6.8</v>
      </c>
      <c r="L99" s="26">
        <v>6.89</v>
      </c>
      <c r="M99" s="26">
        <v>8.27</v>
      </c>
      <c r="N99" s="26">
        <v>6.83</v>
      </c>
      <c r="O99" s="26">
        <v>5.62</v>
      </c>
      <c r="P99" s="26">
        <v>9.89</v>
      </c>
      <c r="Q99" s="26">
        <v>7.83</v>
      </c>
      <c r="R99" s="25"/>
      <c r="S99" s="25"/>
      <c r="T99" s="25"/>
      <c r="U99" s="26">
        <v>6.66</v>
      </c>
      <c r="V99" s="26">
        <v>9.36</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2">
      <c r="A100" s="24" t="s">
        <v>172</v>
      </c>
      <c r="B100" s="26">
        <v>6.83</v>
      </c>
      <c r="C100" s="25"/>
      <c r="D100" s="26">
        <v>6.47</v>
      </c>
      <c r="E100" s="26">
        <v>7.05</v>
      </c>
      <c r="F100" s="26">
        <v>6.44</v>
      </c>
      <c r="G100" s="26">
        <v>7.35</v>
      </c>
      <c r="H100" s="26">
        <v>6.52</v>
      </c>
      <c r="I100" s="26">
        <v>6.97</v>
      </c>
      <c r="J100" s="26">
        <v>7.13</v>
      </c>
      <c r="K100" s="26">
        <v>6.92</v>
      </c>
      <c r="L100" s="26">
        <v>7.01</v>
      </c>
      <c r="M100" s="26">
        <v>8.44</v>
      </c>
      <c r="N100" s="26">
        <v>6.94</v>
      </c>
      <c r="O100" s="26">
        <v>5.72</v>
      </c>
      <c r="P100" s="26">
        <v>10.52</v>
      </c>
      <c r="Q100" s="26">
        <v>7.98</v>
      </c>
      <c r="R100" s="25"/>
      <c r="S100" s="25"/>
      <c r="T100" s="25"/>
      <c r="U100" s="26">
        <v>6.78</v>
      </c>
      <c r="V100" s="26">
        <v>9.3800000000000008</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2">
      <c r="A101" s="24" t="s">
        <v>173</v>
      </c>
      <c r="B101" s="26">
        <v>6.92</v>
      </c>
      <c r="C101" s="25"/>
      <c r="D101" s="26">
        <v>6.56</v>
      </c>
      <c r="E101" s="26">
        <v>7.17</v>
      </c>
      <c r="F101" s="26">
        <v>6.52</v>
      </c>
      <c r="G101" s="26">
        <v>7.43</v>
      </c>
      <c r="H101" s="26">
        <v>6.58</v>
      </c>
      <c r="I101" s="26">
        <v>7.05</v>
      </c>
      <c r="J101" s="26">
        <v>7.22</v>
      </c>
      <c r="K101" s="26">
        <v>7.03</v>
      </c>
      <c r="L101" s="26">
        <v>7.09</v>
      </c>
      <c r="M101" s="26">
        <v>8.56</v>
      </c>
      <c r="N101" s="26">
        <v>7.04</v>
      </c>
      <c r="O101" s="26">
        <v>5.8</v>
      </c>
      <c r="P101" s="26">
        <v>10.95</v>
      </c>
      <c r="Q101" s="26">
        <v>8.09</v>
      </c>
      <c r="R101" s="25"/>
      <c r="S101" s="25"/>
      <c r="T101" s="25"/>
      <c r="U101" s="26">
        <v>6.88</v>
      </c>
      <c r="V101" s="26">
        <v>9.2899999999999991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2">
      <c r="A102" s="24" t="s">
        <v>174</v>
      </c>
      <c r="B102" s="26">
        <v>7.02</v>
      </c>
      <c r="C102" s="25"/>
      <c r="D102" s="26">
        <v>6.64</v>
      </c>
      <c r="E102" s="26">
        <v>7.28</v>
      </c>
      <c r="F102" s="26">
        <v>6.62</v>
      </c>
      <c r="G102" s="26">
        <v>7.54</v>
      </c>
      <c r="H102" s="26">
        <v>6.65</v>
      </c>
      <c r="I102" s="26">
        <v>7.15</v>
      </c>
      <c r="J102" s="26">
        <v>7.32</v>
      </c>
      <c r="K102" s="26">
        <v>7.12</v>
      </c>
      <c r="L102" s="26">
        <v>7.18</v>
      </c>
      <c r="M102" s="26">
        <v>8.7100000000000009</v>
      </c>
      <c r="N102" s="26">
        <v>7.12</v>
      </c>
      <c r="O102" s="26">
        <v>5.86</v>
      </c>
      <c r="P102" s="26">
        <v>11.27</v>
      </c>
      <c r="Q102" s="26">
        <v>8.19</v>
      </c>
      <c r="R102" s="25"/>
      <c r="S102" s="25"/>
      <c r="T102" s="25"/>
      <c r="U102" s="26">
        <v>6.97</v>
      </c>
      <c r="V102" s="26">
        <v>9.23</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2">
      <c r="A103" s="24" t="s">
        <v>175</v>
      </c>
      <c r="B103" s="26">
        <v>7.11</v>
      </c>
      <c r="C103" s="25"/>
      <c r="D103" s="26">
        <v>6.7</v>
      </c>
      <c r="E103" s="26">
        <v>7.39</v>
      </c>
      <c r="F103" s="26">
        <v>6.72</v>
      </c>
      <c r="G103" s="26">
        <v>7.66</v>
      </c>
      <c r="H103" s="26">
        <v>6.7</v>
      </c>
      <c r="I103" s="26">
        <v>7.24</v>
      </c>
      <c r="J103" s="26">
        <v>7.4</v>
      </c>
      <c r="K103" s="26">
        <v>7.2</v>
      </c>
      <c r="L103" s="26">
        <v>7.23</v>
      </c>
      <c r="M103" s="26">
        <v>8.85</v>
      </c>
      <c r="N103" s="26">
        <v>7.17</v>
      </c>
      <c r="O103" s="26">
        <v>5.89</v>
      </c>
      <c r="P103" s="26">
        <v>11.55</v>
      </c>
      <c r="Q103" s="26">
        <v>8.26</v>
      </c>
      <c r="R103" s="25"/>
      <c r="S103" s="25"/>
      <c r="T103" s="25"/>
      <c r="U103" s="26">
        <v>7.03</v>
      </c>
      <c r="V103" s="26">
        <v>9.4600000000000009</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2">
      <c r="A104" s="24" t="s">
        <v>176</v>
      </c>
      <c r="B104" s="26">
        <v>7.2</v>
      </c>
      <c r="C104" s="25"/>
      <c r="D104" s="26">
        <v>6.75</v>
      </c>
      <c r="E104" s="26">
        <v>7.5</v>
      </c>
      <c r="F104" s="26">
        <v>6.82</v>
      </c>
      <c r="G104" s="26">
        <v>7.78</v>
      </c>
      <c r="H104" s="26">
        <v>6.76</v>
      </c>
      <c r="I104" s="26">
        <v>7.29</v>
      </c>
      <c r="J104" s="26">
        <v>7.45</v>
      </c>
      <c r="K104" s="26">
        <v>7.27</v>
      </c>
      <c r="L104" s="26">
        <v>7.27</v>
      </c>
      <c r="M104" s="26">
        <v>8.98</v>
      </c>
      <c r="N104" s="26">
        <v>7.19</v>
      </c>
      <c r="O104" s="26">
        <v>5.9</v>
      </c>
      <c r="P104" s="26">
        <v>11.82</v>
      </c>
      <c r="Q104" s="26">
        <v>8.31</v>
      </c>
      <c r="R104" s="25"/>
      <c r="S104" s="25"/>
      <c r="T104" s="25"/>
      <c r="U104" s="26">
        <v>7.06</v>
      </c>
      <c r="V104" s="26">
        <v>9.66</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2">
      <c r="A105" s="24" t="s">
        <v>177</v>
      </c>
      <c r="B105" s="26">
        <v>7.24</v>
      </c>
      <c r="C105" s="25"/>
      <c r="D105" s="26">
        <v>6.75</v>
      </c>
      <c r="E105" s="26">
        <v>7.55</v>
      </c>
      <c r="F105" s="26">
        <v>6.87</v>
      </c>
      <c r="G105" s="26">
        <v>7.84</v>
      </c>
      <c r="H105" s="26">
        <v>6.81</v>
      </c>
      <c r="I105" s="26">
        <v>7.27</v>
      </c>
      <c r="J105" s="26">
        <v>7.47</v>
      </c>
      <c r="K105" s="26">
        <v>7.32</v>
      </c>
      <c r="L105" s="26">
        <v>7.27</v>
      </c>
      <c r="M105" s="26">
        <v>9.06</v>
      </c>
      <c r="N105" s="26">
        <v>7.19</v>
      </c>
      <c r="O105" s="26">
        <v>5.89</v>
      </c>
      <c r="P105" s="26">
        <v>12.22</v>
      </c>
      <c r="Q105" s="26">
        <v>8.32</v>
      </c>
      <c r="R105" s="25"/>
      <c r="S105" s="25"/>
      <c r="T105" s="25"/>
      <c r="U105" s="26">
        <v>7.07</v>
      </c>
      <c r="V105" s="26">
        <v>9.82</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2">
      <c r="A106" s="24" t="s">
        <v>178</v>
      </c>
      <c r="B106" s="26">
        <v>7.31</v>
      </c>
      <c r="C106" s="25"/>
      <c r="D106" s="26">
        <v>6.78</v>
      </c>
      <c r="E106" s="26">
        <v>7.61</v>
      </c>
      <c r="F106" s="26">
        <v>6.95</v>
      </c>
      <c r="G106" s="26">
        <v>7.92</v>
      </c>
      <c r="H106" s="26">
        <v>6.86</v>
      </c>
      <c r="I106" s="26">
        <v>7.29</v>
      </c>
      <c r="J106" s="26">
        <v>7.51</v>
      </c>
      <c r="K106" s="26">
        <v>7.37</v>
      </c>
      <c r="L106" s="26">
        <v>7.29</v>
      </c>
      <c r="M106" s="26">
        <v>9.16</v>
      </c>
      <c r="N106" s="26">
        <v>7.2</v>
      </c>
      <c r="O106" s="26">
        <v>5.9</v>
      </c>
      <c r="P106" s="26">
        <v>12.7</v>
      </c>
      <c r="Q106" s="26">
        <v>8.36</v>
      </c>
      <c r="R106" s="25"/>
      <c r="S106" s="25"/>
      <c r="T106" s="25"/>
      <c r="U106" s="26">
        <v>7.1</v>
      </c>
      <c r="V106" s="26">
        <v>10</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2">
      <c r="A107" s="24" t="s">
        <v>179</v>
      </c>
      <c r="B107" s="26">
        <v>7.38</v>
      </c>
      <c r="C107" s="25"/>
      <c r="D107" s="26">
        <v>6.83</v>
      </c>
      <c r="E107" s="26">
        <v>7.67</v>
      </c>
      <c r="F107" s="26">
        <v>7.02</v>
      </c>
      <c r="G107" s="26">
        <v>8</v>
      </c>
      <c r="H107" s="26">
        <v>6.92</v>
      </c>
      <c r="I107" s="26">
        <v>7.37</v>
      </c>
      <c r="J107" s="26">
        <v>7.56</v>
      </c>
      <c r="K107" s="26">
        <v>7.42</v>
      </c>
      <c r="L107" s="26">
        <v>7.33</v>
      </c>
      <c r="M107" s="26">
        <v>9.25</v>
      </c>
      <c r="N107" s="26">
        <v>7.23</v>
      </c>
      <c r="O107" s="26">
        <v>5.92</v>
      </c>
      <c r="P107" s="26">
        <v>13.09</v>
      </c>
      <c r="Q107" s="26">
        <v>8.41</v>
      </c>
      <c r="R107" s="25"/>
      <c r="S107" s="25"/>
      <c r="T107" s="25"/>
      <c r="U107" s="26">
        <v>7.14</v>
      </c>
      <c r="V107" s="26">
        <v>9.82</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2">
      <c r="A108" s="24" t="s">
        <v>180</v>
      </c>
      <c r="B108" s="26">
        <v>7.45</v>
      </c>
      <c r="C108" s="25"/>
      <c r="D108" s="26">
        <v>6.9</v>
      </c>
      <c r="E108" s="26">
        <v>7.75</v>
      </c>
      <c r="F108" s="26">
        <v>7.11</v>
      </c>
      <c r="G108" s="26">
        <v>8.08</v>
      </c>
      <c r="H108" s="26">
        <v>6.97</v>
      </c>
      <c r="I108" s="26">
        <v>7.45</v>
      </c>
      <c r="J108" s="26">
        <v>7.62</v>
      </c>
      <c r="K108" s="26">
        <v>7.48</v>
      </c>
      <c r="L108" s="26">
        <v>7.37</v>
      </c>
      <c r="M108" s="26">
        <v>9.34</v>
      </c>
      <c r="N108" s="26">
        <v>7.28</v>
      </c>
      <c r="O108" s="26">
        <v>5.97</v>
      </c>
      <c r="P108" s="26">
        <v>13.3</v>
      </c>
      <c r="Q108" s="26">
        <v>8.48</v>
      </c>
      <c r="R108" s="25"/>
      <c r="S108" s="25"/>
      <c r="T108" s="25"/>
      <c r="U108" s="26">
        <v>7.2</v>
      </c>
      <c r="V108" s="26">
        <v>9.69</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2">
      <c r="A109" s="24" t="s">
        <v>181</v>
      </c>
      <c r="B109" s="26">
        <v>7.48</v>
      </c>
      <c r="C109" s="25"/>
      <c r="D109" s="26">
        <v>6.94</v>
      </c>
      <c r="E109" s="26">
        <v>7.77</v>
      </c>
      <c r="F109" s="26">
        <v>7.12</v>
      </c>
      <c r="G109" s="26">
        <v>8.08</v>
      </c>
      <c r="H109" s="26">
        <v>7</v>
      </c>
      <c r="I109" s="26">
        <v>7.47</v>
      </c>
      <c r="J109" s="26">
        <v>7.65</v>
      </c>
      <c r="K109" s="26">
        <v>7.52</v>
      </c>
      <c r="L109" s="26">
        <v>7.39</v>
      </c>
      <c r="M109" s="26">
        <v>9.3699999999999992</v>
      </c>
      <c r="N109" s="26">
        <v>7.31</v>
      </c>
      <c r="O109" s="26">
        <v>6.02</v>
      </c>
      <c r="P109" s="26">
        <v>13.37</v>
      </c>
      <c r="Q109" s="26">
        <v>8.52</v>
      </c>
      <c r="R109" s="25"/>
      <c r="S109" s="25"/>
      <c r="T109" s="25"/>
      <c r="U109" s="26">
        <v>7.24</v>
      </c>
      <c r="V109" s="26">
        <v>9.56</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2">
      <c r="A110" s="24" t="s">
        <v>182</v>
      </c>
      <c r="B110" s="26">
        <v>7.51</v>
      </c>
      <c r="C110" s="25"/>
      <c r="D110" s="26">
        <v>6.98</v>
      </c>
      <c r="E110" s="26">
        <v>7.79</v>
      </c>
      <c r="F110" s="26">
        <v>7.15</v>
      </c>
      <c r="G110" s="26">
        <v>8.1</v>
      </c>
      <c r="H110" s="26">
        <v>7</v>
      </c>
      <c r="I110" s="26">
        <v>7.52</v>
      </c>
      <c r="J110" s="26">
        <v>7.7</v>
      </c>
      <c r="K110" s="26">
        <v>7.55</v>
      </c>
      <c r="L110" s="26">
        <v>7.42</v>
      </c>
      <c r="M110" s="26">
        <v>9.42</v>
      </c>
      <c r="N110" s="26">
        <v>7.35</v>
      </c>
      <c r="O110" s="26">
        <v>6.05</v>
      </c>
      <c r="P110" s="26">
        <v>13.4</v>
      </c>
      <c r="Q110" s="26">
        <v>8.56</v>
      </c>
      <c r="R110" s="25"/>
      <c r="S110" s="25"/>
      <c r="T110" s="25"/>
      <c r="U110" s="26">
        <v>7.28</v>
      </c>
      <c r="V110" s="26">
        <v>9.4499999999999993</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2">
      <c r="A111" s="24" t="s">
        <v>183</v>
      </c>
      <c r="B111" s="26">
        <v>7.52</v>
      </c>
      <c r="C111" s="25"/>
      <c r="D111" s="26">
        <v>6.99</v>
      </c>
      <c r="E111" s="26">
        <v>7.79</v>
      </c>
      <c r="F111" s="26">
        <v>7.16</v>
      </c>
      <c r="G111" s="26">
        <v>8.11</v>
      </c>
      <c r="H111" s="26">
        <v>6.96</v>
      </c>
      <c r="I111" s="26">
        <v>7.57</v>
      </c>
      <c r="J111" s="26">
        <v>7.72</v>
      </c>
      <c r="K111" s="26">
        <v>7.57</v>
      </c>
      <c r="L111" s="26">
        <v>7.41</v>
      </c>
      <c r="M111" s="26">
        <v>9.44</v>
      </c>
      <c r="N111" s="26">
        <v>7.35</v>
      </c>
      <c r="O111" s="26">
        <v>6.06</v>
      </c>
      <c r="P111" s="26">
        <v>13.45</v>
      </c>
      <c r="Q111" s="26">
        <v>8.58</v>
      </c>
      <c r="R111" s="25"/>
      <c r="S111" s="25"/>
      <c r="T111" s="25"/>
      <c r="U111" s="26">
        <v>7.29</v>
      </c>
      <c r="V111" s="26">
        <v>9.61</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2">
      <c r="A112" s="24" t="s">
        <v>184</v>
      </c>
      <c r="B112" s="26">
        <v>7.52</v>
      </c>
      <c r="C112" s="25"/>
      <c r="D112" s="26">
        <v>6.99</v>
      </c>
      <c r="E112" s="26">
        <v>7.79</v>
      </c>
      <c r="F112" s="26">
        <v>7.17</v>
      </c>
      <c r="G112" s="26">
        <v>8.1199999999999992</v>
      </c>
      <c r="H112" s="26">
        <v>6.89</v>
      </c>
      <c r="I112" s="26">
        <v>7.57</v>
      </c>
      <c r="J112" s="26">
        <v>7.72</v>
      </c>
      <c r="K112" s="26">
        <v>7.58</v>
      </c>
      <c r="L112" s="26">
        <v>7.38</v>
      </c>
      <c r="M112" s="26">
        <v>9.4600000000000009</v>
      </c>
      <c r="N112" s="26">
        <v>7.33</v>
      </c>
      <c r="O112" s="26">
        <v>6.03</v>
      </c>
      <c r="P112" s="26">
        <v>13.55</v>
      </c>
      <c r="Q112" s="26">
        <v>8.57</v>
      </c>
      <c r="R112" s="25"/>
      <c r="S112" s="25"/>
      <c r="T112" s="25"/>
      <c r="U112" s="26">
        <v>7.27</v>
      </c>
      <c r="V112" s="26">
        <v>9.74</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2">
      <c r="A113" s="24" t="s">
        <v>185</v>
      </c>
      <c r="B113" s="26">
        <v>7.48</v>
      </c>
      <c r="C113" s="25"/>
      <c r="D113" s="26">
        <v>6.92</v>
      </c>
      <c r="E113" s="26">
        <v>7.75</v>
      </c>
      <c r="F113" s="26">
        <v>7.11</v>
      </c>
      <c r="G113" s="26">
        <v>8.07</v>
      </c>
      <c r="H113" s="26">
        <v>6.81</v>
      </c>
      <c r="I113" s="26">
        <v>7.48</v>
      </c>
      <c r="J113" s="26">
        <v>7.68</v>
      </c>
      <c r="K113" s="26">
        <v>7.57</v>
      </c>
      <c r="L113" s="26">
        <v>7.31</v>
      </c>
      <c r="M113" s="26">
        <v>9.42</v>
      </c>
      <c r="N113" s="26">
        <v>7.28</v>
      </c>
      <c r="O113" s="26">
        <v>5.98</v>
      </c>
      <c r="P113" s="26">
        <v>13.67</v>
      </c>
      <c r="Q113" s="26">
        <v>8.5</v>
      </c>
      <c r="R113" s="25"/>
      <c r="S113" s="25"/>
      <c r="T113" s="25"/>
      <c r="U113" s="26">
        <v>7.22</v>
      </c>
      <c r="V113" s="26">
        <v>9.82</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2">
      <c r="A114" s="24" t="s">
        <v>186</v>
      </c>
      <c r="B114" s="26">
        <v>7.46</v>
      </c>
      <c r="C114" s="25"/>
      <c r="D114" s="26">
        <v>6.87</v>
      </c>
      <c r="E114" s="26">
        <v>7.72</v>
      </c>
      <c r="F114" s="26">
        <v>7.09</v>
      </c>
      <c r="G114" s="26">
        <v>8.0500000000000007</v>
      </c>
      <c r="H114" s="26">
        <v>6.75</v>
      </c>
      <c r="I114" s="26">
        <v>7.43</v>
      </c>
      <c r="J114" s="26">
        <v>7.66</v>
      </c>
      <c r="K114" s="26">
        <v>7.57</v>
      </c>
      <c r="L114" s="26">
        <v>7.27</v>
      </c>
      <c r="M114" s="26">
        <v>9.41</v>
      </c>
      <c r="N114" s="26">
        <v>7.24</v>
      </c>
      <c r="O114" s="26">
        <v>5.93</v>
      </c>
      <c r="P114" s="26">
        <v>13.8</v>
      </c>
      <c r="Q114" s="26">
        <v>8.4600000000000009</v>
      </c>
      <c r="R114" s="25"/>
      <c r="S114" s="25"/>
      <c r="T114" s="25"/>
      <c r="U114" s="26">
        <v>7.18</v>
      </c>
      <c r="V114" s="26">
        <v>9.9</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2">
      <c r="A115" s="24" t="s">
        <v>187</v>
      </c>
      <c r="B115" s="26">
        <v>7.46</v>
      </c>
      <c r="C115" s="25"/>
      <c r="D115" s="26">
        <v>6.83</v>
      </c>
      <c r="E115" s="26">
        <v>7.71</v>
      </c>
      <c r="F115" s="26">
        <v>7.1</v>
      </c>
      <c r="G115" s="26">
        <v>8.07</v>
      </c>
      <c r="H115" s="26">
        <v>6.72</v>
      </c>
      <c r="I115" s="26">
        <v>7.43</v>
      </c>
      <c r="J115" s="26">
        <v>7.64</v>
      </c>
      <c r="K115" s="26">
        <v>7.56</v>
      </c>
      <c r="L115" s="26">
        <v>7.23</v>
      </c>
      <c r="M115" s="26">
        <v>9.42</v>
      </c>
      <c r="N115" s="26">
        <v>7.22</v>
      </c>
      <c r="O115" s="26">
        <v>5.89</v>
      </c>
      <c r="P115" s="26">
        <v>13.93</v>
      </c>
      <c r="Q115" s="26">
        <v>8.43</v>
      </c>
      <c r="R115" s="25"/>
      <c r="S115" s="25"/>
      <c r="T115" s="25"/>
      <c r="U115" s="26">
        <v>7.15</v>
      </c>
      <c r="V115" s="26">
        <v>9.68</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2">
      <c r="A116" s="24" t="s">
        <v>188</v>
      </c>
      <c r="B116" s="26">
        <v>7.49</v>
      </c>
      <c r="C116" s="25"/>
      <c r="D116" s="26">
        <v>6.82</v>
      </c>
      <c r="E116" s="26">
        <v>7.73</v>
      </c>
      <c r="F116" s="26">
        <v>7.16</v>
      </c>
      <c r="G116" s="26">
        <v>8.11</v>
      </c>
      <c r="H116" s="26">
        <v>6.74</v>
      </c>
      <c r="I116" s="26">
        <v>7.43</v>
      </c>
      <c r="J116" s="26">
        <v>7.64</v>
      </c>
      <c r="K116" s="26">
        <v>7.57</v>
      </c>
      <c r="L116" s="26">
        <v>7.2</v>
      </c>
      <c r="M116" s="26">
        <v>9.4499999999999993</v>
      </c>
      <c r="N116" s="26">
        <v>7.21</v>
      </c>
      <c r="O116" s="26">
        <v>5.87</v>
      </c>
      <c r="P116" s="26">
        <v>14.03</v>
      </c>
      <c r="Q116" s="26">
        <v>8.43</v>
      </c>
      <c r="R116" s="25"/>
      <c r="S116" s="25"/>
      <c r="T116" s="25"/>
      <c r="U116" s="26">
        <v>7.14</v>
      </c>
      <c r="V116" s="26">
        <v>9.51</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2">
      <c r="A117" s="24" t="s">
        <v>189</v>
      </c>
      <c r="B117" s="26">
        <v>7.5</v>
      </c>
      <c r="C117" s="25"/>
      <c r="D117" s="26">
        <v>6.79</v>
      </c>
      <c r="E117" s="26">
        <v>7.74</v>
      </c>
      <c r="F117" s="26">
        <v>7.17</v>
      </c>
      <c r="G117" s="26">
        <v>8.11</v>
      </c>
      <c r="H117" s="26">
        <v>6.79</v>
      </c>
      <c r="I117" s="26">
        <v>7.39</v>
      </c>
      <c r="J117" s="26">
        <v>7.62</v>
      </c>
      <c r="K117" s="26">
        <v>7.59</v>
      </c>
      <c r="L117" s="26">
        <v>7.18</v>
      </c>
      <c r="M117" s="26">
        <v>9.4600000000000009</v>
      </c>
      <c r="N117" s="26">
        <v>7.21</v>
      </c>
      <c r="O117" s="26">
        <v>5.87</v>
      </c>
      <c r="P117" s="26">
        <v>14.09</v>
      </c>
      <c r="Q117" s="26">
        <v>8.41</v>
      </c>
      <c r="R117" s="25"/>
      <c r="S117" s="25"/>
      <c r="T117" s="25"/>
      <c r="U117" s="26">
        <v>7.13</v>
      </c>
      <c r="V117" s="26">
        <v>9.34</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2">
      <c r="A118" s="24" t="s">
        <v>190</v>
      </c>
      <c r="B118" s="26">
        <v>7.55</v>
      </c>
      <c r="C118" s="25"/>
      <c r="D118" s="26">
        <v>6.8</v>
      </c>
      <c r="E118" s="26">
        <v>7.78</v>
      </c>
      <c r="F118" s="26">
        <v>7.24</v>
      </c>
      <c r="G118" s="26">
        <v>8.18</v>
      </c>
      <c r="H118" s="26">
        <v>6.86</v>
      </c>
      <c r="I118" s="26">
        <v>7.41</v>
      </c>
      <c r="J118" s="26">
        <v>7.65</v>
      </c>
      <c r="K118" s="26">
        <v>7.62</v>
      </c>
      <c r="L118" s="26">
        <v>7.2</v>
      </c>
      <c r="M118" s="26">
        <v>9.52</v>
      </c>
      <c r="N118" s="26">
        <v>7.24</v>
      </c>
      <c r="O118" s="26">
        <v>5.89</v>
      </c>
      <c r="P118" s="26">
        <v>14.17</v>
      </c>
      <c r="Q118" s="26">
        <v>8.44</v>
      </c>
      <c r="R118" s="25"/>
      <c r="S118" s="25"/>
      <c r="T118" s="25"/>
      <c r="U118" s="26">
        <v>7.16</v>
      </c>
      <c r="V118" s="26">
        <v>9.24</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2">
      <c r="A119" s="24" t="s">
        <v>191</v>
      </c>
      <c r="B119" s="26">
        <v>7.62</v>
      </c>
      <c r="C119" s="25"/>
      <c r="D119" s="26">
        <v>6.84</v>
      </c>
      <c r="E119" s="26">
        <v>7.87</v>
      </c>
      <c r="F119" s="26">
        <v>7.32</v>
      </c>
      <c r="G119" s="26">
        <v>8.2799999999999994</v>
      </c>
      <c r="H119" s="26">
        <v>6.94</v>
      </c>
      <c r="I119" s="26">
        <v>7.49</v>
      </c>
      <c r="J119" s="26">
        <v>7.71</v>
      </c>
      <c r="K119" s="26">
        <v>7.67</v>
      </c>
      <c r="L119" s="26">
        <v>7.24</v>
      </c>
      <c r="M119" s="26">
        <v>9.61</v>
      </c>
      <c r="N119" s="26">
        <v>7.3</v>
      </c>
      <c r="O119" s="26">
        <v>5.93</v>
      </c>
      <c r="P119" s="26">
        <v>14.28</v>
      </c>
      <c r="Q119" s="26">
        <v>8.51</v>
      </c>
      <c r="R119" s="25"/>
      <c r="S119" s="25"/>
      <c r="T119" s="25"/>
      <c r="U119" s="26">
        <v>7.21</v>
      </c>
      <c r="V119" s="26">
        <v>9.4499999999999993</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2">
      <c r="A120" s="24" t="s">
        <v>192</v>
      </c>
      <c r="B120" s="26">
        <v>7.72</v>
      </c>
      <c r="C120" s="25"/>
      <c r="D120" s="26">
        <v>6.9</v>
      </c>
      <c r="E120" s="26">
        <v>7.99</v>
      </c>
      <c r="F120" s="26">
        <v>7.42</v>
      </c>
      <c r="G120" s="26">
        <v>8.4</v>
      </c>
      <c r="H120" s="26">
        <v>7.01</v>
      </c>
      <c r="I120" s="26">
        <v>7.57</v>
      </c>
      <c r="J120" s="26">
        <v>7.8</v>
      </c>
      <c r="K120" s="26">
        <v>7.73</v>
      </c>
      <c r="L120" s="26">
        <v>7.3</v>
      </c>
      <c r="M120" s="26">
        <v>9.74</v>
      </c>
      <c r="N120" s="26">
        <v>7.37</v>
      </c>
      <c r="O120" s="26">
        <v>6</v>
      </c>
      <c r="P120" s="26">
        <v>14.4</v>
      </c>
      <c r="Q120" s="26">
        <v>8.61</v>
      </c>
      <c r="R120" s="25"/>
      <c r="S120" s="25"/>
      <c r="T120" s="25"/>
      <c r="U120" s="26">
        <v>7.29</v>
      </c>
      <c r="V120" s="26">
        <v>9.68</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2">
      <c r="A121" s="24" t="s">
        <v>193</v>
      </c>
      <c r="B121" s="26">
        <v>7.78</v>
      </c>
      <c r="C121" s="25"/>
      <c r="D121" s="26">
        <v>6.94</v>
      </c>
      <c r="E121" s="26">
        <v>8.08</v>
      </c>
      <c r="F121" s="26">
        <v>7.47</v>
      </c>
      <c r="G121" s="26">
        <v>8.4700000000000006</v>
      </c>
      <c r="H121" s="26">
        <v>7.07</v>
      </c>
      <c r="I121" s="26">
        <v>7.6</v>
      </c>
      <c r="J121" s="26">
        <v>7.88</v>
      </c>
      <c r="K121" s="26">
        <v>7.8</v>
      </c>
      <c r="L121" s="26">
        <v>7.36</v>
      </c>
      <c r="M121" s="26">
        <v>9.83</v>
      </c>
      <c r="N121" s="26">
        <v>7.43</v>
      </c>
      <c r="O121" s="26">
        <v>6.07</v>
      </c>
      <c r="P121" s="26">
        <v>14.52</v>
      </c>
      <c r="Q121" s="26">
        <v>8.68</v>
      </c>
      <c r="R121" s="25"/>
      <c r="S121" s="25"/>
      <c r="T121" s="25"/>
      <c r="U121" s="26">
        <v>7.36</v>
      </c>
      <c r="V121" s="26">
        <v>9.9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2">
      <c r="A122" s="24" t="s">
        <v>194</v>
      </c>
      <c r="B122" s="26">
        <v>7.86</v>
      </c>
      <c r="C122" s="25"/>
      <c r="D122" s="26">
        <v>7.01</v>
      </c>
      <c r="E122" s="26">
        <v>8.16</v>
      </c>
      <c r="F122" s="26">
        <v>7.54</v>
      </c>
      <c r="G122" s="26">
        <v>8.57</v>
      </c>
      <c r="H122" s="26">
        <v>7.11</v>
      </c>
      <c r="I122" s="26">
        <v>7.68</v>
      </c>
      <c r="J122" s="26">
        <v>7.98</v>
      </c>
      <c r="K122" s="26">
        <v>7.85</v>
      </c>
      <c r="L122" s="26">
        <v>7.43</v>
      </c>
      <c r="M122" s="26">
        <v>9.9499999999999993</v>
      </c>
      <c r="N122" s="26">
        <v>7.51</v>
      </c>
      <c r="O122" s="26">
        <v>6.14</v>
      </c>
      <c r="P122" s="26">
        <v>14.64</v>
      </c>
      <c r="Q122" s="26">
        <v>8.7799999999999994</v>
      </c>
      <c r="R122" s="25"/>
      <c r="S122" s="25"/>
      <c r="T122" s="25"/>
      <c r="U122" s="26">
        <v>7.44</v>
      </c>
      <c r="V122" s="26">
        <v>10.14</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2">
      <c r="A123" s="24" t="s">
        <v>195</v>
      </c>
      <c r="B123" s="26">
        <v>7.92</v>
      </c>
      <c r="C123" s="25"/>
      <c r="D123" s="26">
        <v>7.08</v>
      </c>
      <c r="E123" s="26">
        <v>8.2200000000000006</v>
      </c>
      <c r="F123" s="26">
        <v>7.6</v>
      </c>
      <c r="G123" s="26">
        <v>8.65</v>
      </c>
      <c r="H123" s="26">
        <v>7.14</v>
      </c>
      <c r="I123" s="26">
        <v>7.79</v>
      </c>
      <c r="J123" s="26">
        <v>8.06</v>
      </c>
      <c r="K123" s="26">
        <v>7.89</v>
      </c>
      <c r="L123" s="26">
        <v>7.49</v>
      </c>
      <c r="M123" s="26">
        <v>10.050000000000001</v>
      </c>
      <c r="N123" s="26">
        <v>7.57</v>
      </c>
      <c r="O123" s="26">
        <v>6.19</v>
      </c>
      <c r="P123" s="26">
        <v>14.73</v>
      </c>
      <c r="Q123" s="26">
        <v>8.86</v>
      </c>
      <c r="R123" s="25"/>
      <c r="S123" s="25"/>
      <c r="T123" s="25"/>
      <c r="U123" s="26">
        <v>7.5</v>
      </c>
      <c r="V123" s="26">
        <v>10.029999999999999</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2">
      <c r="A124" s="24" t="s">
        <v>196</v>
      </c>
      <c r="B124" s="26">
        <v>7.98</v>
      </c>
      <c r="C124" s="25"/>
      <c r="D124" s="26">
        <v>7.16</v>
      </c>
      <c r="E124" s="26">
        <v>8.26</v>
      </c>
      <c r="F124" s="26">
        <v>7.67</v>
      </c>
      <c r="G124" s="26">
        <v>8.7200000000000006</v>
      </c>
      <c r="H124" s="26">
        <v>7.15</v>
      </c>
      <c r="I124" s="26">
        <v>7.87</v>
      </c>
      <c r="J124" s="26">
        <v>8.1199999999999992</v>
      </c>
      <c r="K124" s="26">
        <v>7.92</v>
      </c>
      <c r="L124" s="26">
        <v>7.54</v>
      </c>
      <c r="M124" s="26">
        <v>10.130000000000001</v>
      </c>
      <c r="N124" s="26">
        <v>7.62</v>
      </c>
      <c r="O124" s="26">
        <v>6.23</v>
      </c>
      <c r="P124" s="26">
        <v>14.81</v>
      </c>
      <c r="Q124" s="26">
        <v>8.92</v>
      </c>
      <c r="R124" s="25"/>
      <c r="S124" s="25"/>
      <c r="T124" s="25"/>
      <c r="U124" s="26">
        <v>7.55</v>
      </c>
      <c r="V124" s="26">
        <v>9.94</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2">
      <c r="A125" s="24" t="s">
        <v>197</v>
      </c>
      <c r="B125" s="26">
        <v>7.99</v>
      </c>
      <c r="C125" s="25"/>
      <c r="D125" s="26">
        <v>7.2</v>
      </c>
      <c r="E125" s="26">
        <v>8.25</v>
      </c>
      <c r="F125" s="26">
        <v>7.67</v>
      </c>
      <c r="G125" s="26">
        <v>8.7100000000000009</v>
      </c>
      <c r="H125" s="26">
        <v>7.16</v>
      </c>
      <c r="I125" s="26">
        <v>7.88</v>
      </c>
      <c r="J125" s="26">
        <v>8.14</v>
      </c>
      <c r="K125" s="26">
        <v>7.93</v>
      </c>
      <c r="L125" s="26">
        <v>7.55</v>
      </c>
      <c r="M125" s="26">
        <v>10.15</v>
      </c>
      <c r="N125" s="26">
        <v>7.66</v>
      </c>
      <c r="O125" s="26">
        <v>6.26</v>
      </c>
      <c r="P125" s="26">
        <v>14.86</v>
      </c>
      <c r="Q125" s="26">
        <v>8.94</v>
      </c>
      <c r="R125" s="25"/>
      <c r="S125" s="25"/>
      <c r="T125" s="25"/>
      <c r="U125" s="26">
        <v>7.57</v>
      </c>
      <c r="V125" s="26">
        <v>9.82</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2">
      <c r="A126" s="24" t="s">
        <v>198</v>
      </c>
      <c r="B126" s="26">
        <v>8.02</v>
      </c>
      <c r="C126" s="25"/>
      <c r="D126" s="26">
        <v>7.25</v>
      </c>
      <c r="E126" s="26">
        <v>8.25</v>
      </c>
      <c r="F126" s="26">
        <v>7.72</v>
      </c>
      <c r="G126" s="26">
        <v>8.74</v>
      </c>
      <c r="H126" s="26">
        <v>7.2</v>
      </c>
      <c r="I126" s="26">
        <v>7.92</v>
      </c>
      <c r="J126" s="26">
        <v>8.18</v>
      </c>
      <c r="K126" s="26">
        <v>7.94</v>
      </c>
      <c r="L126" s="26">
        <v>7.58</v>
      </c>
      <c r="M126" s="26">
        <v>10.220000000000001</v>
      </c>
      <c r="N126" s="26">
        <v>7.73</v>
      </c>
      <c r="O126" s="26">
        <v>6.3</v>
      </c>
      <c r="P126" s="26">
        <v>14.92</v>
      </c>
      <c r="Q126" s="26">
        <v>8.98</v>
      </c>
      <c r="R126" s="25"/>
      <c r="S126" s="25"/>
      <c r="T126" s="25"/>
      <c r="U126" s="26">
        <v>7.6</v>
      </c>
      <c r="V126" s="26">
        <v>9.73</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2">
      <c r="A127" s="24" t="s">
        <v>199</v>
      </c>
      <c r="B127" s="26">
        <v>8.08</v>
      </c>
      <c r="C127" s="25"/>
      <c r="D127" s="26">
        <v>7.31</v>
      </c>
      <c r="E127" s="26">
        <v>8.2799999999999994</v>
      </c>
      <c r="F127" s="26">
        <v>7.78</v>
      </c>
      <c r="G127" s="26">
        <v>8.8000000000000007</v>
      </c>
      <c r="H127" s="26">
        <v>7.28</v>
      </c>
      <c r="I127" s="26">
        <v>8</v>
      </c>
      <c r="J127" s="26">
        <v>8.2200000000000006</v>
      </c>
      <c r="K127" s="26">
        <v>7.96</v>
      </c>
      <c r="L127" s="26">
        <v>7.62</v>
      </c>
      <c r="M127" s="26">
        <v>10.31</v>
      </c>
      <c r="N127" s="26">
        <v>7.81</v>
      </c>
      <c r="O127" s="26">
        <v>6.35</v>
      </c>
      <c r="P127" s="26">
        <v>14.99</v>
      </c>
      <c r="Q127" s="26">
        <v>9.0299999999999994</v>
      </c>
      <c r="R127" s="25"/>
      <c r="S127" s="25"/>
      <c r="T127" s="25"/>
      <c r="U127" s="26">
        <v>7.65</v>
      </c>
      <c r="V127" s="26">
        <v>9.8800000000000008</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2">
      <c r="A128" s="24" t="s">
        <v>200</v>
      </c>
      <c r="B128" s="26">
        <v>8.16</v>
      </c>
      <c r="C128" s="25"/>
      <c r="D128" s="26">
        <v>7.36</v>
      </c>
      <c r="E128" s="26">
        <v>8.36</v>
      </c>
      <c r="F128" s="26">
        <v>7.88</v>
      </c>
      <c r="G128" s="26">
        <v>8.8800000000000008</v>
      </c>
      <c r="H128" s="26">
        <v>7.4</v>
      </c>
      <c r="I128" s="26">
        <v>8.06</v>
      </c>
      <c r="J128" s="26">
        <v>8.2799999999999994</v>
      </c>
      <c r="K128" s="26">
        <v>7.99</v>
      </c>
      <c r="L128" s="26">
        <v>7.67</v>
      </c>
      <c r="M128" s="26">
        <v>10.44</v>
      </c>
      <c r="N128" s="26">
        <v>7.91</v>
      </c>
      <c r="O128" s="26">
        <v>6.43</v>
      </c>
      <c r="P128" s="26">
        <v>15.07</v>
      </c>
      <c r="Q128" s="26">
        <v>9.1</v>
      </c>
      <c r="R128" s="25"/>
      <c r="S128" s="25"/>
      <c r="T128" s="25"/>
      <c r="U128" s="26">
        <v>7.71</v>
      </c>
      <c r="V128" s="26">
        <v>10.029999999999999</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2">
      <c r="A129" s="24" t="s">
        <v>201</v>
      </c>
      <c r="B129" s="26">
        <v>8.2100000000000009</v>
      </c>
      <c r="C129" s="25"/>
      <c r="D129" s="26">
        <v>7.36</v>
      </c>
      <c r="E129" s="26">
        <v>8.41</v>
      </c>
      <c r="F129" s="26">
        <v>7.92</v>
      </c>
      <c r="G129" s="26">
        <v>8.92</v>
      </c>
      <c r="H129" s="26">
        <v>7.53</v>
      </c>
      <c r="I129" s="26">
        <v>8.06</v>
      </c>
      <c r="J129" s="26">
        <v>8.32</v>
      </c>
      <c r="K129" s="26">
        <v>8.02</v>
      </c>
      <c r="L129" s="26">
        <v>7.71</v>
      </c>
      <c r="M129" s="26">
        <v>10.53</v>
      </c>
      <c r="N129" s="26">
        <v>8</v>
      </c>
      <c r="O129" s="26">
        <v>6.52</v>
      </c>
      <c r="P129" s="26">
        <v>15.15</v>
      </c>
      <c r="Q129" s="26">
        <v>9.14</v>
      </c>
      <c r="R129" s="25"/>
      <c r="S129" s="25"/>
      <c r="T129" s="25"/>
      <c r="U129" s="26">
        <v>7.77</v>
      </c>
      <c r="V129" s="26">
        <v>10.130000000000001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2">
      <c r="A130" s="24" t="s">
        <v>202</v>
      </c>
      <c r="B130" s="26">
        <v>8.2799999999999994</v>
      </c>
      <c r="C130" s="25"/>
      <c r="D130" s="26">
        <v>7.34</v>
      </c>
      <c r="E130" s="26">
        <v>8.48</v>
      </c>
      <c r="F130" s="26">
        <v>7.99</v>
      </c>
      <c r="G130" s="26">
        <v>9.01</v>
      </c>
      <c r="H130" s="26">
        <v>7.66</v>
      </c>
      <c r="I130" s="26">
        <v>8.1199999999999992</v>
      </c>
      <c r="J130" s="26">
        <v>8.3800000000000008</v>
      </c>
      <c r="K130" s="26">
        <v>8.0500000000000007</v>
      </c>
      <c r="L130" s="26">
        <v>7.78</v>
      </c>
      <c r="M130" s="26">
        <v>10.67</v>
      </c>
      <c r="N130" s="26">
        <v>8.1</v>
      </c>
      <c r="O130" s="26">
        <v>6.6</v>
      </c>
      <c r="P130" s="26">
        <v>15.24</v>
      </c>
      <c r="Q130" s="26">
        <v>9.2100000000000009</v>
      </c>
      <c r="R130" s="25"/>
      <c r="S130" s="25"/>
      <c r="T130" s="25"/>
      <c r="U130" s="26">
        <v>7.84</v>
      </c>
      <c r="V130" s="26">
        <v>10.26</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2">
      <c r="A131" s="24" t="s">
        <v>203</v>
      </c>
      <c r="B131" s="26">
        <v>8.35</v>
      </c>
      <c r="C131" s="25"/>
      <c r="D131" s="26">
        <v>7.29</v>
      </c>
      <c r="E131" s="26">
        <v>8.5500000000000007</v>
      </c>
      <c r="F131" s="26">
        <v>8.06</v>
      </c>
      <c r="G131" s="26">
        <v>9.1199999999999992</v>
      </c>
      <c r="H131" s="26">
        <v>7.74</v>
      </c>
      <c r="I131" s="26">
        <v>8.2100000000000009</v>
      </c>
      <c r="J131" s="26">
        <v>8.4499999999999993</v>
      </c>
      <c r="K131" s="26">
        <v>8.08</v>
      </c>
      <c r="L131" s="26">
        <v>7.84</v>
      </c>
      <c r="M131" s="26">
        <v>10.81</v>
      </c>
      <c r="N131" s="26">
        <v>8.19</v>
      </c>
      <c r="O131" s="26">
        <v>6.67</v>
      </c>
      <c r="P131" s="26">
        <v>15.33</v>
      </c>
      <c r="Q131" s="26">
        <v>9.2799999999999994</v>
      </c>
      <c r="R131" s="25"/>
      <c r="S131" s="25"/>
      <c r="T131" s="25"/>
      <c r="U131" s="26">
        <v>7.9</v>
      </c>
      <c r="V131" s="26">
        <v>10.220000000000001</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2">
      <c r="A132" s="24" t="s">
        <v>204</v>
      </c>
      <c r="B132" s="26">
        <v>8.42</v>
      </c>
      <c r="C132" s="25"/>
      <c r="D132" s="26">
        <v>7.25</v>
      </c>
      <c r="E132" s="26">
        <v>8.6300000000000008</v>
      </c>
      <c r="F132" s="26">
        <v>8.1300000000000008</v>
      </c>
      <c r="G132" s="26">
        <v>9.25</v>
      </c>
      <c r="H132" s="26">
        <v>7.8</v>
      </c>
      <c r="I132" s="26">
        <v>8.2899999999999991</v>
      </c>
      <c r="J132" s="26">
        <v>8.52</v>
      </c>
      <c r="K132" s="26">
        <v>8.11</v>
      </c>
      <c r="L132" s="26">
        <v>7.89</v>
      </c>
      <c r="M132" s="26">
        <v>10.94</v>
      </c>
      <c r="N132" s="26">
        <v>8.2799999999999994</v>
      </c>
      <c r="O132" s="26">
        <v>6.73</v>
      </c>
      <c r="P132" s="26">
        <v>15.42</v>
      </c>
      <c r="Q132" s="26">
        <v>9.35</v>
      </c>
      <c r="R132" s="25"/>
      <c r="S132" s="25"/>
      <c r="T132" s="25"/>
      <c r="U132" s="26">
        <v>7.97</v>
      </c>
      <c r="V132" s="26">
        <v>10.29</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2">
      <c r="A133" s="24" t="s">
        <v>205</v>
      </c>
      <c r="B133" s="26">
        <v>8.4499999999999993</v>
      </c>
      <c r="C133" s="25"/>
      <c r="D133" s="26">
        <v>7.21</v>
      </c>
      <c r="E133" s="26">
        <v>8.66</v>
      </c>
      <c r="F133" s="26">
        <v>8.14</v>
      </c>
      <c r="G133" s="26">
        <v>9.3000000000000007</v>
      </c>
      <c r="H133" s="26">
        <v>7.82</v>
      </c>
      <c r="I133" s="26">
        <v>8.3000000000000007</v>
      </c>
      <c r="J133" s="26">
        <v>8.56</v>
      </c>
      <c r="K133" s="26">
        <v>8.1300000000000008</v>
      </c>
      <c r="L133" s="26">
        <v>7.91</v>
      </c>
      <c r="M133" s="26">
        <v>11.01</v>
      </c>
      <c r="N133" s="26">
        <v>8.35</v>
      </c>
      <c r="O133" s="26">
        <v>6.77</v>
      </c>
      <c r="P133" s="26">
        <v>15.48</v>
      </c>
      <c r="Q133" s="26">
        <v>9.39</v>
      </c>
      <c r="R133" s="25"/>
      <c r="S133" s="25"/>
      <c r="T133" s="25"/>
      <c r="U133" s="26">
        <v>8</v>
      </c>
      <c r="V133" s="26">
        <v>10.39</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2">
      <c r="A134" s="24" t="s">
        <v>206</v>
      </c>
      <c r="B134" s="26">
        <v>8.5</v>
      </c>
      <c r="C134" s="25"/>
      <c r="D134" s="26">
        <v>7.28</v>
      </c>
      <c r="E134" s="26">
        <v>8.7100000000000009</v>
      </c>
      <c r="F134" s="26">
        <v>8.19</v>
      </c>
      <c r="G134" s="26">
        <v>9.3699999999999992</v>
      </c>
      <c r="H134" s="26">
        <v>7.83</v>
      </c>
      <c r="I134" s="26">
        <v>8.35</v>
      </c>
      <c r="J134" s="26">
        <v>8.6199999999999992</v>
      </c>
      <c r="K134" s="26">
        <v>8.15</v>
      </c>
      <c r="L134" s="26">
        <v>7.95</v>
      </c>
      <c r="M134" s="26">
        <v>11.13</v>
      </c>
      <c r="N134" s="26">
        <v>8.44</v>
      </c>
      <c r="O134" s="26">
        <v>6.8</v>
      </c>
      <c r="P134" s="26">
        <v>15.53</v>
      </c>
      <c r="Q134" s="26">
        <v>9.44</v>
      </c>
      <c r="R134" s="25"/>
      <c r="S134" s="25"/>
      <c r="T134" s="25"/>
      <c r="U134" s="26">
        <v>8.0399999999999991</v>
      </c>
      <c r="V134" s="26">
        <v>10.56</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2">
      <c r="A135" s="24" t="s">
        <v>207</v>
      </c>
      <c r="B135" s="26">
        <v>8.56</v>
      </c>
      <c r="C135" s="25"/>
      <c r="D135" s="26">
        <v>7.49</v>
      </c>
      <c r="E135" s="26">
        <v>8.77</v>
      </c>
      <c r="F135" s="26">
        <v>8.25</v>
      </c>
      <c r="G135" s="26">
        <v>9.4499999999999993</v>
      </c>
      <c r="H135" s="26">
        <v>7.83</v>
      </c>
      <c r="I135" s="26">
        <v>8.43</v>
      </c>
      <c r="J135" s="26">
        <v>8.67</v>
      </c>
      <c r="K135" s="26">
        <v>8.17</v>
      </c>
      <c r="L135" s="26">
        <v>7.98</v>
      </c>
      <c r="M135" s="26">
        <v>11.25</v>
      </c>
      <c r="N135" s="26">
        <v>8.52</v>
      </c>
      <c r="O135" s="26">
        <v>6.82</v>
      </c>
      <c r="P135" s="26">
        <v>15.58</v>
      </c>
      <c r="Q135" s="26">
        <v>9.5</v>
      </c>
      <c r="R135" s="25"/>
      <c r="S135" s="25"/>
      <c r="T135" s="25"/>
      <c r="U135" s="26">
        <v>8.07</v>
      </c>
      <c r="V135" s="26">
        <v>10.85</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2">
      <c r="A136" s="24" t="s">
        <v>208</v>
      </c>
      <c r="B136" s="26">
        <v>8.65</v>
      </c>
      <c r="C136" s="25"/>
      <c r="D136" s="26">
        <v>7.83</v>
      </c>
      <c r="E136" s="26">
        <v>8.86</v>
      </c>
      <c r="F136" s="26">
        <v>8.34</v>
      </c>
      <c r="G136" s="26">
        <v>9.52</v>
      </c>
      <c r="H136" s="26">
        <v>7.85</v>
      </c>
      <c r="I136" s="26">
        <v>8.5</v>
      </c>
      <c r="J136" s="26">
        <v>8.73</v>
      </c>
      <c r="K136" s="26">
        <v>8.1999999999999993</v>
      </c>
      <c r="L136" s="26">
        <v>8.01</v>
      </c>
      <c r="M136" s="26">
        <v>11.4</v>
      </c>
      <c r="N136" s="26">
        <v>8.6</v>
      </c>
      <c r="O136" s="26">
        <v>6.84</v>
      </c>
      <c r="P136" s="26">
        <v>15.63</v>
      </c>
      <c r="Q136" s="26">
        <v>9.56</v>
      </c>
      <c r="R136" s="25"/>
      <c r="S136" s="25"/>
      <c r="T136" s="25"/>
      <c r="U136" s="26">
        <v>8.1</v>
      </c>
      <c r="V136" s="26">
        <v>11.01</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2">
      <c r="A137" s="24" t="s">
        <v>209</v>
      </c>
      <c r="B137" s="26">
        <v>8.6999999999999993</v>
      </c>
      <c r="C137" s="25"/>
      <c r="D137" s="26">
        <v>8.18</v>
      </c>
      <c r="E137" s="26">
        <v>8.91</v>
      </c>
      <c r="F137" s="26">
        <v>8.39</v>
      </c>
      <c r="G137" s="26">
        <v>9.5299999999999994</v>
      </c>
      <c r="H137" s="26">
        <v>7.88</v>
      </c>
      <c r="I137" s="26">
        <v>8.49</v>
      </c>
      <c r="J137" s="26">
        <v>8.75</v>
      </c>
      <c r="K137" s="26">
        <v>8.24</v>
      </c>
      <c r="L137" s="26">
        <v>8.0299999999999994</v>
      </c>
      <c r="M137" s="26">
        <v>11.52</v>
      </c>
      <c r="N137" s="26">
        <v>8.66</v>
      </c>
      <c r="O137" s="26">
        <v>6.86</v>
      </c>
      <c r="P137" s="26">
        <v>15.7</v>
      </c>
      <c r="Q137" s="26">
        <v>9.59</v>
      </c>
      <c r="R137" s="25"/>
      <c r="S137" s="25"/>
      <c r="T137" s="25"/>
      <c r="U137" s="26">
        <v>8.1300000000000008</v>
      </c>
      <c r="V137" s="26">
        <v>10.97</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2">
      <c r="A138" s="24" t="s">
        <v>210</v>
      </c>
      <c r="B138" s="26">
        <v>8.8000000000000007</v>
      </c>
      <c r="C138" s="25"/>
      <c r="D138" s="26">
        <v>8.5</v>
      </c>
      <c r="E138" s="26">
        <v>9.01</v>
      </c>
      <c r="F138" s="26">
        <v>8.49</v>
      </c>
      <c r="G138" s="26">
        <v>9.6199999999999992</v>
      </c>
      <c r="H138" s="26">
        <v>7.93</v>
      </c>
      <c r="I138" s="26">
        <v>8.57</v>
      </c>
      <c r="J138" s="26">
        <v>8.81</v>
      </c>
      <c r="K138" s="26">
        <v>8.31</v>
      </c>
      <c r="L138" s="26">
        <v>8.08</v>
      </c>
      <c r="M138" s="26">
        <v>11.69</v>
      </c>
      <c r="N138" s="26">
        <v>8.75</v>
      </c>
      <c r="O138" s="26">
        <v>6.9</v>
      </c>
      <c r="P138" s="26">
        <v>15.86</v>
      </c>
      <c r="Q138" s="26">
        <v>9.65</v>
      </c>
      <c r="R138" s="25"/>
      <c r="S138" s="25"/>
      <c r="T138" s="25"/>
      <c r="U138" s="26">
        <v>8.19</v>
      </c>
      <c r="V138" s="26">
        <v>10.87</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2">
      <c r="A139" s="24" t="s">
        <v>211</v>
      </c>
      <c r="B139" s="26">
        <v>8.92</v>
      </c>
      <c r="C139" s="25"/>
      <c r="D139" s="26">
        <v>8.73</v>
      </c>
      <c r="E139" s="26">
        <v>9.14</v>
      </c>
      <c r="F139" s="26">
        <v>8.6199999999999992</v>
      </c>
      <c r="G139" s="26">
        <v>9.77</v>
      </c>
      <c r="H139" s="26">
        <v>8.02</v>
      </c>
      <c r="I139" s="26">
        <v>8.7100000000000009</v>
      </c>
      <c r="J139" s="26">
        <v>8.89</v>
      </c>
      <c r="K139" s="26">
        <v>8.4</v>
      </c>
      <c r="L139" s="26">
        <v>8.15</v>
      </c>
      <c r="M139" s="26">
        <v>11.89</v>
      </c>
      <c r="N139" s="26">
        <v>8.85</v>
      </c>
      <c r="O139" s="26">
        <v>6.96</v>
      </c>
      <c r="P139" s="26">
        <v>16.100000000000001</v>
      </c>
      <c r="Q139" s="26">
        <v>9.7100000000000009</v>
      </c>
      <c r="R139" s="25"/>
      <c r="S139" s="25"/>
      <c r="T139" s="25"/>
      <c r="U139" s="26">
        <v>8.2799999999999994</v>
      </c>
      <c r="V139" s="26">
        <v>10.79</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2">
      <c r="A140" s="24" t="s">
        <v>212</v>
      </c>
      <c r="B140" s="26">
        <v>9.07</v>
      </c>
      <c r="C140" s="25"/>
      <c r="D140" s="26">
        <v>8.86</v>
      </c>
      <c r="E140" s="26">
        <v>9.3000000000000007</v>
      </c>
      <c r="F140" s="26">
        <v>8.77</v>
      </c>
      <c r="G140" s="26">
        <v>9.99</v>
      </c>
      <c r="H140" s="26">
        <v>8.1199999999999992</v>
      </c>
      <c r="I140" s="26">
        <v>8.85</v>
      </c>
      <c r="J140" s="26">
        <v>8.98</v>
      </c>
      <c r="K140" s="26">
        <v>8.51</v>
      </c>
      <c r="L140" s="26">
        <v>8.2200000000000006</v>
      </c>
      <c r="M140" s="26">
        <v>12.11</v>
      </c>
      <c r="N140" s="26">
        <v>8.98</v>
      </c>
      <c r="O140" s="26">
        <v>7.04</v>
      </c>
      <c r="P140" s="26">
        <v>16.420000000000002</v>
      </c>
      <c r="Q140" s="26">
        <v>9.7899999999999991</v>
      </c>
      <c r="R140" s="25"/>
      <c r="S140" s="25"/>
      <c r="T140" s="25"/>
      <c r="U140" s="26">
        <v>8.3800000000000008</v>
      </c>
      <c r="V140" s="26">
        <v>10.77</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2">
      <c r="A141" s="24" t="s">
        <v>213</v>
      </c>
      <c r="B141" s="26">
        <v>9.16</v>
      </c>
      <c r="C141" s="25"/>
      <c r="D141" s="26">
        <v>8.85</v>
      </c>
      <c r="E141" s="26">
        <v>9.41</v>
      </c>
      <c r="F141" s="26">
        <v>8.84</v>
      </c>
      <c r="G141" s="26">
        <v>10.15</v>
      </c>
      <c r="H141" s="26">
        <v>8.2200000000000006</v>
      </c>
      <c r="I141" s="26">
        <v>8.9</v>
      </c>
      <c r="J141" s="26">
        <v>9.0399999999999991</v>
      </c>
      <c r="K141" s="26">
        <v>8.6</v>
      </c>
      <c r="L141" s="26">
        <v>8.27</v>
      </c>
      <c r="M141" s="26">
        <v>12.29</v>
      </c>
      <c r="N141" s="26">
        <v>9.11</v>
      </c>
      <c r="O141" s="26">
        <v>7.12</v>
      </c>
      <c r="P141" s="26">
        <v>16.72</v>
      </c>
      <c r="Q141" s="26">
        <v>9.83</v>
      </c>
      <c r="R141" s="25"/>
      <c r="S141" s="25"/>
      <c r="T141" s="25"/>
      <c r="U141" s="26">
        <v>8.4600000000000009</v>
      </c>
      <c r="V141" s="26">
        <v>10.76</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2">
      <c r="A142" s="24" t="s">
        <v>214</v>
      </c>
      <c r="B142" s="26">
        <v>9.25</v>
      </c>
      <c r="C142" s="25"/>
      <c r="D142" s="26">
        <v>8.82</v>
      </c>
      <c r="E142" s="26">
        <v>9.5</v>
      </c>
      <c r="F142" s="26">
        <v>8.92</v>
      </c>
      <c r="G142" s="26">
        <v>10.32</v>
      </c>
      <c r="H142" s="26">
        <v>8.2899999999999991</v>
      </c>
      <c r="I142" s="26">
        <v>8.98</v>
      </c>
      <c r="J142" s="26">
        <v>9.11</v>
      </c>
      <c r="K142" s="26">
        <v>8.66</v>
      </c>
      <c r="L142" s="26">
        <v>8.33</v>
      </c>
      <c r="M142" s="26">
        <v>12.51</v>
      </c>
      <c r="N142" s="26">
        <v>9.24</v>
      </c>
      <c r="O142" s="26">
        <v>7.19</v>
      </c>
      <c r="P142" s="26">
        <v>16.989999999999998</v>
      </c>
      <c r="Q142" s="26">
        <v>9.9</v>
      </c>
      <c r="R142" s="25"/>
      <c r="S142" s="25"/>
      <c r="T142" s="25"/>
      <c r="U142" s="26">
        <v>8.5399999999999991</v>
      </c>
      <c r="V142" s="26">
        <v>10.8</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2">
      <c r="A143" s="24" t="s">
        <v>215</v>
      </c>
      <c r="B143" s="26">
        <v>9.31</v>
      </c>
      <c r="C143" s="25"/>
      <c r="D143" s="26">
        <v>8.8000000000000007</v>
      </c>
      <c r="E143" s="26">
        <v>9.5500000000000007</v>
      </c>
      <c r="F143" s="26">
        <v>8.9600000000000009</v>
      </c>
      <c r="G143" s="26">
        <v>10.44</v>
      </c>
      <c r="H143" s="26">
        <v>8.33</v>
      </c>
      <c r="I143" s="26">
        <v>9.07</v>
      </c>
      <c r="J143" s="26">
        <v>9.15</v>
      </c>
      <c r="K143" s="26">
        <v>8.66</v>
      </c>
      <c r="L143" s="26">
        <v>8.35</v>
      </c>
      <c r="M143" s="26">
        <v>12.75</v>
      </c>
      <c r="N143" s="26">
        <v>9.35</v>
      </c>
      <c r="O143" s="26">
        <v>7.23</v>
      </c>
      <c r="P143" s="26">
        <v>17.14</v>
      </c>
      <c r="Q143" s="26">
        <v>9.9700000000000006</v>
      </c>
      <c r="R143" s="25"/>
      <c r="S143" s="25"/>
      <c r="T143" s="25"/>
      <c r="U143" s="26">
        <v>8.58</v>
      </c>
      <c r="V143" s="26">
        <v>10.81</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2">
      <c r="A144" s="24" t="s">
        <v>216</v>
      </c>
      <c r="B144" s="26">
        <v>9.33</v>
      </c>
      <c r="C144" s="25"/>
      <c r="D144" s="26">
        <v>8.81</v>
      </c>
      <c r="E144" s="26">
        <v>9.57</v>
      </c>
      <c r="F144" s="26">
        <v>8.98</v>
      </c>
      <c r="G144" s="26">
        <v>10.51</v>
      </c>
      <c r="H144" s="26">
        <v>8.32</v>
      </c>
      <c r="I144" s="26">
        <v>9.08</v>
      </c>
      <c r="J144" s="26">
        <v>9.17</v>
      </c>
      <c r="K144" s="26">
        <v>8.61</v>
      </c>
      <c r="L144" s="26">
        <v>8.35</v>
      </c>
      <c r="M144" s="26">
        <v>13</v>
      </c>
      <c r="N144" s="26">
        <v>9.41</v>
      </c>
      <c r="O144" s="26">
        <v>7.24</v>
      </c>
      <c r="P144" s="26">
        <v>17.190000000000001</v>
      </c>
      <c r="Q144" s="26">
        <v>10.039999999999999</v>
      </c>
      <c r="R144" s="25"/>
      <c r="S144" s="25"/>
      <c r="T144" s="25"/>
      <c r="U144" s="26">
        <v>8.59</v>
      </c>
      <c r="V144" s="26">
        <v>10.84</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2">
      <c r="A145" s="24" t="s">
        <v>217</v>
      </c>
      <c r="B145" s="26">
        <v>9.3000000000000007</v>
      </c>
      <c r="C145" s="25"/>
      <c r="D145" s="26">
        <v>8.7899999999999991</v>
      </c>
      <c r="E145" s="26">
        <v>9.5299999999999994</v>
      </c>
      <c r="F145" s="26">
        <v>8.91</v>
      </c>
      <c r="G145" s="26">
        <v>10.49</v>
      </c>
      <c r="H145" s="26">
        <v>8.2899999999999991</v>
      </c>
      <c r="I145" s="26">
        <v>8.99</v>
      </c>
      <c r="J145" s="26">
        <v>9.1300000000000008</v>
      </c>
      <c r="K145" s="26">
        <v>8.5500000000000007</v>
      </c>
      <c r="L145" s="26">
        <v>8.32</v>
      </c>
      <c r="M145" s="26">
        <v>13.23</v>
      </c>
      <c r="N145" s="26">
        <v>9.41</v>
      </c>
      <c r="O145" s="26">
        <v>7.24</v>
      </c>
      <c r="P145" s="26">
        <v>17.170000000000002</v>
      </c>
      <c r="Q145" s="26">
        <v>10.07</v>
      </c>
      <c r="R145" s="25"/>
      <c r="S145" s="25"/>
      <c r="T145" s="25"/>
      <c r="U145" s="26">
        <v>8.57</v>
      </c>
      <c r="V145" s="26">
        <v>10.85</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2">
      <c r="A146" s="24" t="s">
        <v>218</v>
      </c>
      <c r="B146" s="26">
        <v>9.3000000000000007</v>
      </c>
      <c r="C146" s="25"/>
      <c r="D146" s="26">
        <v>8.81</v>
      </c>
      <c r="E146" s="26">
        <v>9.52</v>
      </c>
      <c r="F146" s="26">
        <v>8.89</v>
      </c>
      <c r="G146" s="26">
        <v>10.52</v>
      </c>
      <c r="H146" s="26">
        <v>8.2899999999999991</v>
      </c>
      <c r="I146" s="26">
        <v>8.99</v>
      </c>
      <c r="J146" s="26">
        <v>9.1199999999999992</v>
      </c>
      <c r="K146" s="26">
        <v>8.51</v>
      </c>
      <c r="L146" s="26">
        <v>8.32</v>
      </c>
      <c r="M146" s="26">
        <v>13.52</v>
      </c>
      <c r="N146" s="26">
        <v>9.39</v>
      </c>
      <c r="O146" s="26">
        <v>7.25</v>
      </c>
      <c r="P146" s="26">
        <v>17.170000000000002</v>
      </c>
      <c r="Q146" s="26">
        <v>10.11</v>
      </c>
      <c r="R146" s="25"/>
      <c r="S146" s="25"/>
      <c r="T146" s="25"/>
      <c r="U146" s="26">
        <v>8.56</v>
      </c>
      <c r="V146" s="26">
        <v>10.87</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2">
      <c r="A147" s="24" t="s">
        <v>219</v>
      </c>
      <c r="B147" s="26">
        <v>9.35</v>
      </c>
      <c r="C147" s="25"/>
      <c r="D147" s="26">
        <v>8.8699999999999992</v>
      </c>
      <c r="E147" s="26">
        <v>9.58</v>
      </c>
      <c r="F147" s="26">
        <v>8.92</v>
      </c>
      <c r="G147" s="26">
        <v>10.62</v>
      </c>
      <c r="H147" s="26">
        <v>8.33</v>
      </c>
      <c r="I147" s="26">
        <v>9.07</v>
      </c>
      <c r="J147" s="26">
        <v>9.1199999999999992</v>
      </c>
      <c r="K147" s="26">
        <v>8.5500000000000007</v>
      </c>
      <c r="L147" s="26">
        <v>8.34</v>
      </c>
      <c r="M147" s="26">
        <v>13.84</v>
      </c>
      <c r="N147" s="26">
        <v>9.33</v>
      </c>
      <c r="O147" s="26">
        <v>7.27</v>
      </c>
      <c r="P147" s="26">
        <v>17.239999999999998</v>
      </c>
      <c r="Q147" s="26">
        <v>10.15</v>
      </c>
      <c r="R147" s="25"/>
      <c r="S147" s="25"/>
      <c r="T147" s="25"/>
      <c r="U147" s="26">
        <v>8.58</v>
      </c>
      <c r="V147" s="26">
        <v>10.94</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2">
      <c r="A148" s="24" t="s">
        <v>220</v>
      </c>
      <c r="B148" s="26">
        <v>9.4600000000000009</v>
      </c>
      <c r="C148" s="25"/>
      <c r="D148" s="26">
        <v>8.9600000000000009</v>
      </c>
      <c r="E148" s="26">
        <v>9.7200000000000006</v>
      </c>
      <c r="F148" s="26">
        <v>9.02</v>
      </c>
      <c r="G148" s="26">
        <v>10.79</v>
      </c>
      <c r="H148" s="26">
        <v>8.41</v>
      </c>
      <c r="I148" s="26">
        <v>9.18</v>
      </c>
      <c r="J148" s="26">
        <v>9.16</v>
      </c>
      <c r="K148" s="26">
        <v>8.65</v>
      </c>
      <c r="L148" s="26">
        <v>8.39</v>
      </c>
      <c r="M148" s="26">
        <v>14.21</v>
      </c>
      <c r="N148" s="26">
        <v>9.27</v>
      </c>
      <c r="O148" s="26">
        <v>7.31</v>
      </c>
      <c r="P148" s="26">
        <v>17.38</v>
      </c>
      <c r="Q148" s="26">
        <v>10.19</v>
      </c>
      <c r="R148" s="25"/>
      <c r="S148" s="25"/>
      <c r="T148" s="25"/>
      <c r="U148" s="26">
        <v>8.6199999999999992</v>
      </c>
      <c r="V148" s="26">
        <v>11.08</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2">
      <c r="A149" s="24" t="s">
        <v>221</v>
      </c>
      <c r="B149" s="26">
        <v>9.5399999999999991</v>
      </c>
      <c r="C149" s="25"/>
      <c r="D149" s="26">
        <v>9.02</v>
      </c>
      <c r="E149" s="26">
        <v>9.84</v>
      </c>
      <c r="F149" s="26">
        <v>9.07</v>
      </c>
      <c r="G149" s="26">
        <v>10.91</v>
      </c>
      <c r="H149" s="26">
        <v>8.5299999999999994</v>
      </c>
      <c r="I149" s="26">
        <v>9.24</v>
      </c>
      <c r="J149" s="26">
        <v>9.18</v>
      </c>
      <c r="K149" s="26">
        <v>8.7899999999999991</v>
      </c>
      <c r="L149" s="26">
        <v>8.44</v>
      </c>
      <c r="M149" s="26">
        <v>14.54</v>
      </c>
      <c r="N149" s="26">
        <v>9.2200000000000006</v>
      </c>
      <c r="O149" s="26">
        <v>7.38</v>
      </c>
      <c r="P149" s="26">
        <v>17.54</v>
      </c>
      <c r="Q149" s="26">
        <v>10.19</v>
      </c>
      <c r="R149" s="25"/>
      <c r="S149" s="25"/>
      <c r="T149" s="25"/>
      <c r="U149" s="26">
        <v>8.67</v>
      </c>
      <c r="V149" s="26">
        <v>11.16</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2">
      <c r="A150" s="24" t="s">
        <v>222</v>
      </c>
      <c r="B150" s="26">
        <v>9.66</v>
      </c>
      <c r="C150" s="25"/>
      <c r="D150" s="26">
        <v>9.09</v>
      </c>
      <c r="E150" s="26">
        <v>9.9700000000000006</v>
      </c>
      <c r="F150" s="26">
        <v>9.18</v>
      </c>
      <c r="G150" s="26">
        <v>11.07</v>
      </c>
      <c r="H150" s="26">
        <v>8.64</v>
      </c>
      <c r="I150" s="26">
        <v>9.36</v>
      </c>
      <c r="J150" s="26">
        <v>9.26</v>
      </c>
      <c r="K150" s="26">
        <v>8.93</v>
      </c>
      <c r="L150" s="26">
        <v>8.51</v>
      </c>
      <c r="M150" s="26">
        <v>14.94</v>
      </c>
      <c r="N150" s="26">
        <v>9.24</v>
      </c>
      <c r="O150" s="26">
        <v>7.46</v>
      </c>
      <c r="P150" s="26">
        <v>17.690000000000001</v>
      </c>
      <c r="Q150" s="26">
        <v>10.220000000000001</v>
      </c>
      <c r="R150" s="25"/>
      <c r="S150" s="25"/>
      <c r="T150" s="25"/>
      <c r="U150" s="26">
        <v>8.75</v>
      </c>
      <c r="V150" s="26">
        <v>11.22</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2">
      <c r="A151" s="24" t="s">
        <v>223</v>
      </c>
      <c r="B151" s="26">
        <v>9.77</v>
      </c>
      <c r="C151" s="25"/>
      <c r="D151" s="26">
        <v>9.16</v>
      </c>
      <c r="E151" s="26">
        <v>10.09</v>
      </c>
      <c r="F151" s="26">
        <v>9.27</v>
      </c>
      <c r="G151" s="26">
        <v>11.22</v>
      </c>
      <c r="H151" s="26">
        <v>8.75</v>
      </c>
      <c r="I151" s="26">
        <v>9.52</v>
      </c>
      <c r="J151" s="26">
        <v>9.35</v>
      </c>
      <c r="K151" s="26">
        <v>9.06</v>
      </c>
      <c r="L151" s="26">
        <v>8.59</v>
      </c>
      <c r="M151" s="26">
        <v>15.35</v>
      </c>
      <c r="N151" s="26">
        <v>9.33</v>
      </c>
      <c r="O151" s="26">
        <v>7.54</v>
      </c>
      <c r="P151" s="26">
        <v>17.829999999999998</v>
      </c>
      <c r="Q151" s="26">
        <v>10.26</v>
      </c>
      <c r="R151" s="25"/>
      <c r="S151" s="25"/>
      <c r="T151" s="25"/>
      <c r="U151" s="26">
        <v>8.85</v>
      </c>
      <c r="V151" s="26">
        <v>11.19</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2">
      <c r="A152" s="24" t="s">
        <v>224</v>
      </c>
      <c r="B152" s="26">
        <v>9.8800000000000008</v>
      </c>
      <c r="C152" s="25"/>
      <c r="D152" s="26">
        <v>9.24</v>
      </c>
      <c r="E152" s="26">
        <v>10.18</v>
      </c>
      <c r="F152" s="26">
        <v>9.36</v>
      </c>
      <c r="G152" s="26">
        <v>11.35</v>
      </c>
      <c r="H152" s="26">
        <v>8.83</v>
      </c>
      <c r="I152" s="26">
        <v>9.6199999999999992</v>
      </c>
      <c r="J152" s="26">
        <v>9.4700000000000006</v>
      </c>
      <c r="K152" s="26">
        <v>9.15</v>
      </c>
      <c r="L152" s="26">
        <v>8.66</v>
      </c>
      <c r="M152" s="26">
        <v>15.77</v>
      </c>
      <c r="N152" s="26">
        <v>9.48</v>
      </c>
      <c r="O152" s="26">
        <v>7.63</v>
      </c>
      <c r="P152" s="26">
        <v>17.920000000000002</v>
      </c>
      <c r="Q152" s="26">
        <v>10.31</v>
      </c>
      <c r="R152" s="25"/>
      <c r="S152" s="25"/>
      <c r="T152" s="25"/>
      <c r="U152" s="26">
        <v>8.9700000000000006</v>
      </c>
      <c r="V152" s="26">
        <v>11.14</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2">
      <c r="A153" s="24" t="s">
        <v>225</v>
      </c>
      <c r="B153" s="26">
        <v>9.94</v>
      </c>
      <c r="C153" s="25"/>
      <c r="D153" s="26">
        <v>9.2799999999999994</v>
      </c>
      <c r="E153" s="26">
        <v>10.210000000000001</v>
      </c>
      <c r="F153" s="26">
        <v>9.3800000000000008</v>
      </c>
      <c r="G153" s="26">
        <v>11.4</v>
      </c>
      <c r="H153" s="26">
        <v>8.9</v>
      </c>
      <c r="I153" s="26">
        <v>9.6300000000000008</v>
      </c>
      <c r="J153" s="26">
        <v>9.57</v>
      </c>
      <c r="K153" s="26">
        <v>9.24</v>
      </c>
      <c r="L153" s="26">
        <v>8.7100000000000009</v>
      </c>
      <c r="M153" s="26">
        <v>16.14</v>
      </c>
      <c r="N153" s="26">
        <v>9.64</v>
      </c>
      <c r="O153" s="26">
        <v>7.73</v>
      </c>
      <c r="P153" s="26">
        <v>17.989999999999998</v>
      </c>
      <c r="Q153" s="26">
        <v>10.33</v>
      </c>
      <c r="R153" s="25"/>
      <c r="S153" s="25"/>
      <c r="T153" s="25"/>
      <c r="U153" s="26">
        <v>9.07</v>
      </c>
      <c r="V153" s="26">
        <v>11.05</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2">
      <c r="A154" s="24" t="s">
        <v>226</v>
      </c>
      <c r="B154" s="26">
        <v>10.039999999999999</v>
      </c>
      <c r="C154" s="25"/>
      <c r="D154" s="26">
        <v>9.34</v>
      </c>
      <c r="E154" s="26">
        <v>10.25</v>
      </c>
      <c r="F154" s="26">
        <v>9.4700000000000006</v>
      </c>
      <c r="G154" s="26">
        <v>11.51</v>
      </c>
      <c r="H154" s="26">
        <v>8.9700000000000006</v>
      </c>
      <c r="I154" s="26">
        <v>9.6999999999999993</v>
      </c>
      <c r="J154" s="26">
        <v>9.7100000000000009</v>
      </c>
      <c r="K154" s="26">
        <v>9.36</v>
      </c>
      <c r="L154" s="26">
        <v>8.8000000000000007</v>
      </c>
      <c r="M154" s="26">
        <v>16.52</v>
      </c>
      <c r="N154" s="26">
        <v>9.82</v>
      </c>
      <c r="O154" s="26">
        <v>7.82</v>
      </c>
      <c r="P154" s="26">
        <v>18.079999999999998</v>
      </c>
      <c r="Q154" s="26">
        <v>10.36</v>
      </c>
      <c r="R154" s="25"/>
      <c r="S154" s="25"/>
      <c r="T154" s="25"/>
      <c r="U154" s="26">
        <v>9.1999999999999993</v>
      </c>
      <c r="V154" s="26">
        <v>11.04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2">
      <c r="A155" s="24" t="s">
        <v>227</v>
      </c>
      <c r="B155" s="26">
        <v>10.19</v>
      </c>
      <c r="C155" s="25"/>
      <c r="D155" s="26">
        <v>9.4499999999999993</v>
      </c>
      <c r="E155" s="26">
        <v>10.31</v>
      </c>
      <c r="F155" s="26">
        <v>9.61</v>
      </c>
      <c r="G155" s="26">
        <v>11.7</v>
      </c>
      <c r="H155" s="26">
        <v>9.07</v>
      </c>
      <c r="I155" s="26">
        <v>9.83</v>
      </c>
      <c r="J155" s="26">
        <v>9.86</v>
      </c>
      <c r="K155" s="26">
        <v>9.5299999999999994</v>
      </c>
      <c r="L155" s="26">
        <v>8.89</v>
      </c>
      <c r="M155" s="26">
        <v>16.899999999999999</v>
      </c>
      <c r="N155" s="26">
        <v>9.9600000000000009</v>
      </c>
      <c r="O155" s="26">
        <v>7.91</v>
      </c>
      <c r="P155" s="26">
        <v>18.22</v>
      </c>
      <c r="Q155" s="26">
        <v>10.4</v>
      </c>
      <c r="R155" s="25"/>
      <c r="S155" s="25"/>
      <c r="T155" s="25"/>
      <c r="U155" s="26">
        <v>9.32</v>
      </c>
      <c r="V155" s="26">
        <v>11.09</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2">
      <c r="A156" s="24" t="s">
        <v>228</v>
      </c>
      <c r="B156" s="26">
        <v>10.39</v>
      </c>
      <c r="C156" s="25"/>
      <c r="D156" s="26">
        <v>9.6</v>
      </c>
      <c r="E156" s="26">
        <v>10.43</v>
      </c>
      <c r="F156" s="26">
        <v>9.83</v>
      </c>
      <c r="G156" s="26">
        <v>11.96</v>
      </c>
      <c r="H156" s="26">
        <v>9.1999999999999993</v>
      </c>
      <c r="I156" s="26">
        <v>9.9700000000000006</v>
      </c>
      <c r="J156" s="26">
        <v>10.029999999999999</v>
      </c>
      <c r="K156" s="26">
        <v>9.76</v>
      </c>
      <c r="L156" s="26">
        <v>9</v>
      </c>
      <c r="M156" s="26">
        <v>17.32</v>
      </c>
      <c r="N156" s="26">
        <v>10.09</v>
      </c>
      <c r="O156" s="26">
        <v>8</v>
      </c>
      <c r="P156" s="26">
        <v>18.41</v>
      </c>
      <c r="Q156" s="26">
        <v>10.44</v>
      </c>
      <c r="R156" s="25"/>
      <c r="S156" s="25"/>
      <c r="T156" s="25"/>
      <c r="U156" s="26">
        <v>9.4499999999999993</v>
      </c>
      <c r="V156" s="26">
        <v>11.21</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2">
      <c r="A157" s="24" t="s">
        <v>229</v>
      </c>
      <c r="B157" s="26">
        <v>10.57</v>
      </c>
      <c r="C157" s="25"/>
      <c r="D157" s="26">
        <v>9.73</v>
      </c>
      <c r="E157" s="26">
        <v>10.56</v>
      </c>
      <c r="F157" s="26">
        <v>10.01</v>
      </c>
      <c r="G157" s="26">
        <v>12.19</v>
      </c>
      <c r="H157" s="26">
        <v>9.36</v>
      </c>
      <c r="I157" s="26">
        <v>10.039999999999999</v>
      </c>
      <c r="J157" s="26">
        <v>10.19</v>
      </c>
      <c r="K157" s="26">
        <v>10.02</v>
      </c>
      <c r="L157" s="26">
        <v>9.11</v>
      </c>
      <c r="M157" s="26">
        <v>17.62</v>
      </c>
      <c r="N157" s="26">
        <v>10.23</v>
      </c>
      <c r="O157" s="26">
        <v>8.1</v>
      </c>
      <c r="P157" s="26">
        <v>18.59</v>
      </c>
      <c r="Q157" s="26">
        <v>10.48</v>
      </c>
      <c r="R157" s="25"/>
      <c r="S157" s="25"/>
      <c r="T157" s="25"/>
      <c r="U157" s="26">
        <v>9.56</v>
      </c>
      <c r="V157" s="26">
        <v>11.34</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2">
      <c r="A158" s="24" t="s">
        <v>230</v>
      </c>
      <c r="B158" s="26">
        <v>10.82</v>
      </c>
      <c r="C158" s="25"/>
      <c r="D158" s="26">
        <v>9.89</v>
      </c>
      <c r="E158" s="26">
        <v>10.8</v>
      </c>
      <c r="F158" s="26">
        <v>10.28</v>
      </c>
      <c r="G158" s="26">
        <v>12.51</v>
      </c>
      <c r="H158" s="26">
        <v>9.56</v>
      </c>
      <c r="I158" s="26">
        <v>10.23</v>
      </c>
      <c r="J158" s="26">
        <v>10.41</v>
      </c>
      <c r="K158" s="26">
        <v>10.29</v>
      </c>
      <c r="L158" s="26">
        <v>9.26</v>
      </c>
      <c r="M158" s="26">
        <v>17.96</v>
      </c>
      <c r="N158" s="26">
        <v>10.42</v>
      </c>
      <c r="O158" s="26">
        <v>8.23</v>
      </c>
      <c r="P158" s="26">
        <v>18.77</v>
      </c>
      <c r="Q158" s="26">
        <v>10.57</v>
      </c>
      <c r="R158" s="25"/>
      <c r="S158" s="25"/>
      <c r="T158" s="25"/>
      <c r="U158" s="26">
        <v>9.7100000000000009</v>
      </c>
      <c r="V158" s="26">
        <v>11.53</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2">
      <c r="A159" s="24" t="s">
        <v>231</v>
      </c>
      <c r="B159" s="26">
        <v>11.11</v>
      </c>
      <c r="C159" s="25"/>
      <c r="D159" s="26">
        <v>10.07</v>
      </c>
      <c r="E159" s="26">
        <v>11.15</v>
      </c>
      <c r="F159" s="26">
        <v>10.58</v>
      </c>
      <c r="G159" s="26">
        <v>12.88</v>
      </c>
      <c r="H159" s="26">
        <v>9.7899999999999991</v>
      </c>
      <c r="I159" s="26">
        <v>10.52</v>
      </c>
      <c r="J159" s="26">
        <v>10.66</v>
      </c>
      <c r="K159" s="26">
        <v>10.56</v>
      </c>
      <c r="L159" s="26">
        <v>9.44</v>
      </c>
      <c r="M159" s="26">
        <v>18.34</v>
      </c>
      <c r="N159" s="26">
        <v>10.66</v>
      </c>
      <c r="O159" s="26">
        <v>8.4</v>
      </c>
      <c r="P159" s="26">
        <v>18.93</v>
      </c>
      <c r="Q159" s="26">
        <v>10.71</v>
      </c>
      <c r="R159" s="25"/>
      <c r="S159" s="25"/>
      <c r="T159" s="25"/>
      <c r="U159" s="26">
        <v>9.9</v>
      </c>
      <c r="V159" s="26">
        <v>11.71</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2">
      <c r="A160" s="24" t="s">
        <v>232</v>
      </c>
      <c r="B160" s="26">
        <v>11.43</v>
      </c>
      <c r="C160" s="25"/>
      <c r="D160" s="26">
        <v>10.27</v>
      </c>
      <c r="E160" s="26">
        <v>11.61</v>
      </c>
      <c r="F160" s="26">
        <v>10.92</v>
      </c>
      <c r="G160" s="26">
        <v>13.27</v>
      </c>
      <c r="H160" s="26">
        <v>10.050000000000001</v>
      </c>
      <c r="I160" s="26">
        <v>10.82</v>
      </c>
      <c r="J160" s="26">
        <v>10.96</v>
      </c>
      <c r="K160" s="26">
        <v>10.81</v>
      </c>
      <c r="L160" s="26">
        <v>9.65</v>
      </c>
      <c r="M160" s="26">
        <v>18.809999999999999</v>
      </c>
      <c r="N160" s="26">
        <v>10.96</v>
      </c>
      <c r="O160" s="26">
        <v>8.6</v>
      </c>
      <c r="P160" s="26">
        <v>19.07</v>
      </c>
      <c r="Q160" s="26">
        <v>10.92</v>
      </c>
      <c r="R160" s="25"/>
      <c r="S160" s="25"/>
      <c r="T160" s="25"/>
      <c r="U160" s="26">
        <v>10.14</v>
      </c>
      <c r="V160" s="26">
        <v>11.93</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2">
      <c r="A161" s="24" t="s">
        <v>233</v>
      </c>
      <c r="B161" s="26">
        <v>11.69</v>
      </c>
      <c r="C161" s="25"/>
      <c r="D161" s="26">
        <v>10.42</v>
      </c>
      <c r="E161" s="26">
        <v>12.04</v>
      </c>
      <c r="F161" s="26">
        <v>11.17</v>
      </c>
      <c r="G161" s="26">
        <v>13.58</v>
      </c>
      <c r="H161" s="26">
        <v>10.32</v>
      </c>
      <c r="I161" s="26">
        <v>11.05</v>
      </c>
      <c r="J161" s="26">
        <v>11.23</v>
      </c>
      <c r="K161" s="26">
        <v>11.04</v>
      </c>
      <c r="L161" s="26">
        <v>9.86</v>
      </c>
      <c r="M161" s="26">
        <v>19.29</v>
      </c>
      <c r="N161" s="26">
        <v>11.26</v>
      </c>
      <c r="O161" s="26">
        <v>8.82</v>
      </c>
      <c r="P161" s="26">
        <v>19.2</v>
      </c>
      <c r="Q161" s="26">
        <v>11.13</v>
      </c>
      <c r="R161" s="25"/>
      <c r="S161" s="25"/>
      <c r="T161" s="25"/>
      <c r="U161" s="26">
        <v>10.38</v>
      </c>
      <c r="V161" s="26">
        <v>12.05</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2">
      <c r="A162" s="24" t="s">
        <v>234</v>
      </c>
      <c r="B162" s="26">
        <v>11.99</v>
      </c>
      <c r="C162" s="25"/>
      <c r="D162" s="26">
        <v>10.6</v>
      </c>
      <c r="E162" s="26">
        <v>12.43</v>
      </c>
      <c r="F162" s="26">
        <v>11.45</v>
      </c>
      <c r="G162" s="26">
        <v>13.92</v>
      </c>
      <c r="H162" s="26">
        <v>10.6</v>
      </c>
      <c r="I162" s="26">
        <v>11.34</v>
      </c>
      <c r="J162" s="26">
        <v>11.53</v>
      </c>
      <c r="K162" s="26">
        <v>11.28</v>
      </c>
      <c r="L162" s="26">
        <v>10.08</v>
      </c>
      <c r="M162" s="26">
        <v>19.829999999999998</v>
      </c>
      <c r="N162" s="26">
        <v>11.58</v>
      </c>
      <c r="O162" s="26">
        <v>9.06</v>
      </c>
      <c r="P162" s="26">
        <v>19.350000000000001</v>
      </c>
      <c r="Q162" s="26">
        <v>11.41</v>
      </c>
      <c r="R162" s="25"/>
      <c r="S162" s="25"/>
      <c r="T162" s="25"/>
      <c r="U162" s="26">
        <v>10.65</v>
      </c>
      <c r="V162" s="26">
        <v>12.25</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2">
      <c r="A163" s="24" t="s">
        <v>235</v>
      </c>
      <c r="B163" s="26">
        <v>12.26</v>
      </c>
      <c r="C163" s="25"/>
      <c r="D163" s="26">
        <v>10.8</v>
      </c>
      <c r="E163" s="26">
        <v>12.72</v>
      </c>
      <c r="F163" s="26">
        <v>11.7</v>
      </c>
      <c r="G163" s="26">
        <v>14.26</v>
      </c>
      <c r="H163" s="26">
        <v>10.87</v>
      </c>
      <c r="I163" s="26">
        <v>11.67</v>
      </c>
      <c r="J163" s="26">
        <v>11.8</v>
      </c>
      <c r="K163" s="26">
        <v>11.53</v>
      </c>
      <c r="L163" s="26">
        <v>10.28</v>
      </c>
      <c r="M163" s="26">
        <v>20.34</v>
      </c>
      <c r="N163" s="26">
        <v>11.88</v>
      </c>
      <c r="O163" s="26">
        <v>9.2899999999999991</v>
      </c>
      <c r="P163" s="26">
        <v>19.53</v>
      </c>
      <c r="Q163" s="26">
        <v>11.7</v>
      </c>
      <c r="R163" s="25"/>
      <c r="S163" s="25"/>
      <c r="T163" s="25"/>
      <c r="U163" s="26">
        <v>10.89</v>
      </c>
      <c r="V163" s="26">
        <v>12.51</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2">
      <c r="A164" s="24" t="s">
        <v>236</v>
      </c>
      <c r="B164" s="26">
        <v>12.52</v>
      </c>
      <c r="C164" s="25"/>
      <c r="D164" s="26">
        <v>11.05</v>
      </c>
      <c r="E164" s="26">
        <v>12.92</v>
      </c>
      <c r="F164" s="26">
        <v>11.94</v>
      </c>
      <c r="G164" s="26">
        <v>14.57</v>
      </c>
      <c r="H164" s="26">
        <v>11.13</v>
      </c>
      <c r="I164" s="26">
        <v>11.95</v>
      </c>
      <c r="J164" s="26">
        <v>12.05</v>
      </c>
      <c r="K164" s="26">
        <v>11.78</v>
      </c>
      <c r="L164" s="26">
        <v>10.48</v>
      </c>
      <c r="M164" s="26">
        <v>20.8</v>
      </c>
      <c r="N164" s="26">
        <v>12.16</v>
      </c>
      <c r="O164" s="26">
        <v>9.5299999999999994</v>
      </c>
      <c r="P164" s="26">
        <v>19.760000000000002</v>
      </c>
      <c r="Q164" s="26">
        <v>12.03</v>
      </c>
      <c r="R164" s="25"/>
      <c r="S164" s="25"/>
      <c r="T164" s="25"/>
      <c r="U164" s="26">
        <v>11.12</v>
      </c>
      <c r="V164" s="26">
        <v>12.8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2">
      <c r="A165" s="24" t="s">
        <v>237</v>
      </c>
      <c r="B165" s="26">
        <v>12.72</v>
      </c>
      <c r="C165" s="25"/>
      <c r="D165" s="26">
        <v>11.3</v>
      </c>
      <c r="E165" s="26">
        <v>13</v>
      </c>
      <c r="F165" s="26">
        <v>12.07</v>
      </c>
      <c r="G165" s="26">
        <v>14.77</v>
      </c>
      <c r="H165" s="26">
        <v>11.4</v>
      </c>
      <c r="I165" s="26">
        <v>12.12</v>
      </c>
      <c r="J165" s="26">
        <v>12.26</v>
      </c>
      <c r="K165" s="26">
        <v>12.05</v>
      </c>
      <c r="L165" s="26">
        <v>10.69</v>
      </c>
      <c r="M165" s="26">
        <v>21.16</v>
      </c>
      <c r="N165" s="26">
        <v>12.45</v>
      </c>
      <c r="O165" s="26">
        <v>9.8000000000000007</v>
      </c>
      <c r="P165" s="26">
        <v>19.989999999999998</v>
      </c>
      <c r="Q165" s="26">
        <v>12.34</v>
      </c>
      <c r="R165" s="25"/>
      <c r="S165" s="25"/>
      <c r="T165" s="25"/>
      <c r="U165" s="26">
        <v>11.35</v>
      </c>
      <c r="V165" s="26">
        <v>13.1</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2">
      <c r="A166" s="24" t="s">
        <v>238</v>
      </c>
      <c r="B166" s="26">
        <v>12.97</v>
      </c>
      <c r="C166" s="25"/>
      <c r="D166" s="26">
        <v>11.66</v>
      </c>
      <c r="E166" s="26">
        <v>13.11</v>
      </c>
      <c r="F166" s="26">
        <v>12.27</v>
      </c>
      <c r="G166" s="26">
        <v>15</v>
      </c>
      <c r="H166" s="26">
        <v>11.73</v>
      </c>
      <c r="I166" s="26">
        <v>12.42</v>
      </c>
      <c r="J166" s="26">
        <v>12.54</v>
      </c>
      <c r="K166" s="26">
        <v>12.35</v>
      </c>
      <c r="L166" s="26">
        <v>10.97</v>
      </c>
      <c r="M166" s="26">
        <v>21.53</v>
      </c>
      <c r="N166" s="26">
        <v>12.82</v>
      </c>
      <c r="O166" s="26">
        <v>10.119999999999999</v>
      </c>
      <c r="P166" s="26">
        <v>20.23</v>
      </c>
      <c r="Q166" s="26">
        <v>12.7</v>
      </c>
      <c r="R166" s="25"/>
      <c r="S166" s="25"/>
      <c r="T166" s="25"/>
      <c r="U166" s="26">
        <v>11.64</v>
      </c>
      <c r="V166" s="26">
        <v>13.42</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2">
      <c r="A167" s="24" t="s">
        <v>239</v>
      </c>
      <c r="B167" s="26">
        <v>13.28</v>
      </c>
      <c r="C167" s="25"/>
      <c r="D167" s="26">
        <v>12.14</v>
      </c>
      <c r="E167" s="26">
        <v>13.31</v>
      </c>
      <c r="F167" s="26">
        <v>12.51</v>
      </c>
      <c r="G167" s="26">
        <v>15.25</v>
      </c>
      <c r="H167" s="26">
        <v>12.14</v>
      </c>
      <c r="I167" s="26">
        <v>12.85</v>
      </c>
      <c r="J167" s="26">
        <v>12.9</v>
      </c>
      <c r="K167" s="26">
        <v>12.69</v>
      </c>
      <c r="L167" s="26">
        <v>11.33</v>
      </c>
      <c r="M167" s="26">
        <v>21.92</v>
      </c>
      <c r="N167" s="26">
        <v>13.26</v>
      </c>
      <c r="O167" s="26">
        <v>10.52</v>
      </c>
      <c r="P167" s="26">
        <v>20.46</v>
      </c>
      <c r="Q167" s="26">
        <v>13.1</v>
      </c>
      <c r="R167" s="25"/>
      <c r="S167" s="25"/>
      <c r="T167" s="25"/>
      <c r="U167" s="26">
        <v>12</v>
      </c>
      <c r="V167" s="26">
        <v>13.7</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2">
      <c r="A168" s="24" t="s">
        <v>240</v>
      </c>
      <c r="B168" s="26">
        <v>13.67</v>
      </c>
      <c r="C168" s="25"/>
      <c r="D168" s="26">
        <v>12.75</v>
      </c>
      <c r="E168" s="26">
        <v>13.64</v>
      </c>
      <c r="F168" s="26">
        <v>12.82</v>
      </c>
      <c r="G168" s="26">
        <v>15.54</v>
      </c>
      <c r="H168" s="26">
        <v>12.63</v>
      </c>
      <c r="I168" s="26">
        <v>13.33</v>
      </c>
      <c r="J168" s="26">
        <v>13.36</v>
      </c>
      <c r="K168" s="26">
        <v>13.09</v>
      </c>
      <c r="L168" s="26">
        <v>11.8</v>
      </c>
      <c r="M168" s="26">
        <v>22.43</v>
      </c>
      <c r="N168" s="26">
        <v>13.8</v>
      </c>
      <c r="O168" s="26">
        <v>11.02</v>
      </c>
      <c r="P168" s="26">
        <v>20.67</v>
      </c>
      <c r="Q168" s="26">
        <v>13.58</v>
      </c>
      <c r="R168" s="25"/>
      <c r="S168" s="25"/>
      <c r="T168" s="25"/>
      <c r="U168" s="26">
        <v>12.47</v>
      </c>
      <c r="V168" s="26">
        <v>14.03</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2">
      <c r="A169" s="24" t="s">
        <v>241</v>
      </c>
      <c r="B169" s="26">
        <v>14.08</v>
      </c>
      <c r="C169" s="25"/>
      <c r="D169" s="26">
        <v>13.38</v>
      </c>
      <c r="E169" s="26">
        <v>13.99</v>
      </c>
      <c r="F169" s="26">
        <v>13.1</v>
      </c>
      <c r="G169" s="26">
        <v>15.82</v>
      </c>
      <c r="H169" s="26">
        <v>13.23</v>
      </c>
      <c r="I169" s="26">
        <v>13.8</v>
      </c>
      <c r="J169" s="26">
        <v>13.88</v>
      </c>
      <c r="K169" s="26">
        <v>13.59</v>
      </c>
      <c r="L169" s="26">
        <v>12.38</v>
      </c>
      <c r="M169" s="26">
        <v>23.08</v>
      </c>
      <c r="N169" s="26">
        <v>14.46</v>
      </c>
      <c r="O169" s="26">
        <v>11.67</v>
      </c>
      <c r="P169" s="26">
        <v>20.87</v>
      </c>
      <c r="Q169" s="26">
        <v>14.13</v>
      </c>
      <c r="R169" s="25"/>
      <c r="S169" s="25"/>
      <c r="T169" s="25"/>
      <c r="U169" s="26">
        <v>13.04</v>
      </c>
      <c r="V169" s="26">
        <v>14.36</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2">
      <c r="A170" s="24" t="s">
        <v>242</v>
      </c>
      <c r="B170" s="26">
        <v>14.65</v>
      </c>
      <c r="C170" s="25"/>
      <c r="D170" s="26">
        <v>14.08</v>
      </c>
      <c r="E170" s="26">
        <v>14.43</v>
      </c>
      <c r="F170" s="26">
        <v>13.51</v>
      </c>
      <c r="G170" s="26">
        <v>16.3</v>
      </c>
      <c r="H170" s="26">
        <v>13.93</v>
      </c>
      <c r="I170" s="26">
        <v>14.48</v>
      </c>
      <c r="J170" s="26">
        <v>14.58</v>
      </c>
      <c r="K170" s="26">
        <v>14.24</v>
      </c>
      <c r="L170" s="26">
        <v>13.14</v>
      </c>
      <c r="M170" s="26">
        <v>24.02</v>
      </c>
      <c r="N170" s="26">
        <v>15.33</v>
      </c>
      <c r="O170" s="26">
        <v>12.52</v>
      </c>
      <c r="P170" s="26">
        <v>21.15</v>
      </c>
      <c r="Q170" s="26">
        <v>14.86</v>
      </c>
      <c r="R170" s="25"/>
      <c r="S170" s="25"/>
      <c r="T170" s="25"/>
      <c r="U170" s="26">
        <v>13.78</v>
      </c>
      <c r="V170" s="26">
        <v>14.87</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2">
      <c r="A171" s="24" t="s">
        <v>243</v>
      </c>
      <c r="B171" s="26">
        <v>15.37</v>
      </c>
      <c r="C171" s="25"/>
      <c r="D171" s="26">
        <v>14.81</v>
      </c>
      <c r="E171" s="26">
        <v>14.96</v>
      </c>
      <c r="F171" s="26">
        <v>14.02</v>
      </c>
      <c r="G171" s="26">
        <v>16.989999999999998</v>
      </c>
      <c r="H171" s="26">
        <v>14.76</v>
      </c>
      <c r="I171" s="26">
        <v>15.36</v>
      </c>
      <c r="J171" s="26">
        <v>15.4</v>
      </c>
      <c r="K171" s="26">
        <v>15.05</v>
      </c>
      <c r="L171" s="26">
        <v>14.09</v>
      </c>
      <c r="M171" s="26">
        <v>25.28</v>
      </c>
      <c r="N171" s="26">
        <v>16.38</v>
      </c>
      <c r="O171" s="26">
        <v>13.58</v>
      </c>
      <c r="P171" s="26">
        <v>21.52</v>
      </c>
      <c r="Q171" s="26">
        <v>15.78</v>
      </c>
      <c r="R171" s="25"/>
      <c r="S171" s="25"/>
      <c r="T171" s="25"/>
      <c r="U171" s="26">
        <v>14.67</v>
      </c>
      <c r="V171" s="26">
        <v>15.6</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2">
      <c r="A172" s="24" t="s">
        <v>244</v>
      </c>
      <c r="B172" s="26">
        <v>16.239999999999998</v>
      </c>
      <c r="C172" s="25"/>
      <c r="D172" s="26">
        <v>15.58</v>
      </c>
      <c r="E172" s="26">
        <v>15.57</v>
      </c>
      <c r="F172" s="26">
        <v>14.67</v>
      </c>
      <c r="G172" s="26">
        <v>17.899999999999999</v>
      </c>
      <c r="H172" s="26">
        <v>15.69</v>
      </c>
      <c r="I172" s="26">
        <v>16.329999999999998</v>
      </c>
      <c r="J172" s="26">
        <v>16.350000000000001</v>
      </c>
      <c r="K172" s="26">
        <v>16.03</v>
      </c>
      <c r="L172" s="26">
        <v>15.2</v>
      </c>
      <c r="M172" s="26">
        <v>26.83</v>
      </c>
      <c r="N172" s="26">
        <v>17.600000000000001</v>
      </c>
      <c r="O172" s="26">
        <v>14.82</v>
      </c>
      <c r="P172" s="26">
        <v>22</v>
      </c>
      <c r="Q172" s="26">
        <v>16.89</v>
      </c>
      <c r="R172" s="25"/>
      <c r="S172" s="25"/>
      <c r="T172" s="25"/>
      <c r="U172" s="26">
        <v>15.71</v>
      </c>
      <c r="V172" s="26">
        <v>16.510000000000002</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2">
      <c r="A173" s="24" t="s">
        <v>245</v>
      </c>
      <c r="B173" s="26">
        <v>17.13</v>
      </c>
      <c r="C173" s="25"/>
      <c r="D173" s="26">
        <v>16.34</v>
      </c>
      <c r="E173" s="26">
        <v>16.23</v>
      </c>
      <c r="F173" s="26">
        <v>15.32</v>
      </c>
      <c r="G173" s="26">
        <v>18.86</v>
      </c>
      <c r="H173" s="26">
        <v>16.75</v>
      </c>
      <c r="I173" s="26">
        <v>17.25</v>
      </c>
      <c r="J173" s="26">
        <v>17.329999999999998</v>
      </c>
      <c r="K173" s="26">
        <v>17.079999999999998</v>
      </c>
      <c r="L173" s="26">
        <v>16.37</v>
      </c>
      <c r="M173" s="26">
        <v>28.47</v>
      </c>
      <c r="N173" s="26">
        <v>18.86</v>
      </c>
      <c r="O173" s="26">
        <v>16.149999999999999</v>
      </c>
      <c r="P173" s="26">
        <v>22.52</v>
      </c>
      <c r="Q173" s="26">
        <v>18.059999999999999</v>
      </c>
      <c r="R173" s="25"/>
      <c r="S173" s="25"/>
      <c r="T173" s="25"/>
      <c r="U173" s="26">
        <v>16.8</v>
      </c>
      <c r="V173" s="26">
        <v>17.489999999999998</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2">
      <c r="A174" s="24" t="s">
        <v>246</v>
      </c>
      <c r="B174" s="26">
        <v>18.149999999999999</v>
      </c>
      <c r="C174" s="25"/>
      <c r="D174" s="26">
        <v>17.18</v>
      </c>
      <c r="E174" s="26">
        <v>17.02</v>
      </c>
      <c r="F174" s="26">
        <v>16.149999999999999</v>
      </c>
      <c r="G174" s="26">
        <v>20.010000000000002</v>
      </c>
      <c r="H174" s="26">
        <v>17.91</v>
      </c>
      <c r="I174" s="26">
        <v>18.329999999999998</v>
      </c>
      <c r="J174" s="26">
        <v>18.399999999999999</v>
      </c>
      <c r="K174" s="26">
        <v>18.170000000000002</v>
      </c>
      <c r="L174" s="26">
        <v>17.57</v>
      </c>
      <c r="M174" s="26">
        <v>30.14</v>
      </c>
      <c r="N174" s="26">
        <v>20.12</v>
      </c>
      <c r="O174" s="26">
        <v>17.440000000000001</v>
      </c>
      <c r="P174" s="26">
        <v>23.05</v>
      </c>
      <c r="Q174" s="26">
        <v>19.309999999999999</v>
      </c>
      <c r="R174" s="25"/>
      <c r="S174" s="25"/>
      <c r="T174" s="25"/>
      <c r="U174" s="26">
        <v>17.93</v>
      </c>
      <c r="V174" s="26">
        <v>18.510000000000002</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2">
      <c r="A175" s="24" t="s">
        <v>247</v>
      </c>
      <c r="B175" s="26">
        <v>19.23</v>
      </c>
      <c r="C175" s="25"/>
      <c r="D175" s="26">
        <v>18.12</v>
      </c>
      <c r="E175" s="26">
        <v>17.98</v>
      </c>
      <c r="F175" s="26">
        <v>17.12</v>
      </c>
      <c r="G175" s="26">
        <v>21.26</v>
      </c>
      <c r="H175" s="26">
        <v>19.170000000000002</v>
      </c>
      <c r="I175" s="26">
        <v>19.510000000000002</v>
      </c>
      <c r="J175" s="26">
        <v>19.48</v>
      </c>
      <c r="K175" s="26">
        <v>19.21</v>
      </c>
      <c r="L175" s="26">
        <v>18.68</v>
      </c>
      <c r="M175" s="26">
        <v>31.68</v>
      </c>
      <c r="N175" s="26">
        <v>21.25</v>
      </c>
      <c r="O175" s="26">
        <v>18.59</v>
      </c>
      <c r="P175" s="26">
        <v>23.55</v>
      </c>
      <c r="Q175" s="26">
        <v>20.55</v>
      </c>
      <c r="R175" s="25"/>
      <c r="S175" s="25"/>
      <c r="T175" s="25"/>
      <c r="U175" s="26">
        <v>19.02</v>
      </c>
      <c r="V175" s="26">
        <v>19.45</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2">
      <c r="A176" s="24" t="s">
        <v>248</v>
      </c>
      <c r="B176" s="26">
        <v>20.34</v>
      </c>
      <c r="C176" s="25"/>
      <c r="D176" s="26">
        <v>19.149999999999999</v>
      </c>
      <c r="E176" s="26">
        <v>19.079999999999998</v>
      </c>
      <c r="F176" s="26">
        <v>18.239999999999998</v>
      </c>
      <c r="G176" s="26">
        <v>22.57</v>
      </c>
      <c r="H176" s="26">
        <v>20.49</v>
      </c>
      <c r="I176" s="26">
        <v>20.66</v>
      </c>
      <c r="J176" s="26">
        <v>20.54</v>
      </c>
      <c r="K176" s="26">
        <v>20.170000000000002</v>
      </c>
      <c r="L176" s="26">
        <v>19.66</v>
      </c>
      <c r="M176" s="26">
        <v>33.08</v>
      </c>
      <c r="N176" s="26">
        <v>22.2</v>
      </c>
      <c r="O176" s="26">
        <v>19.559999999999999</v>
      </c>
      <c r="P176" s="26">
        <v>24</v>
      </c>
      <c r="Q176" s="26">
        <v>21.78</v>
      </c>
      <c r="R176" s="25"/>
      <c r="S176" s="25"/>
      <c r="T176" s="25"/>
      <c r="U176" s="26">
        <v>20.05</v>
      </c>
      <c r="V176" s="26">
        <v>20.350000000000001</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2">
      <c r="A177" s="24" t="s">
        <v>249</v>
      </c>
      <c r="B177" s="26">
        <v>21.36</v>
      </c>
      <c r="C177" s="25"/>
      <c r="D177" s="26">
        <v>20.13</v>
      </c>
      <c r="E177" s="26">
        <v>20.14</v>
      </c>
      <c r="F177" s="26">
        <v>19.28</v>
      </c>
      <c r="G177" s="26">
        <v>23.73</v>
      </c>
      <c r="H177" s="26">
        <v>21.8</v>
      </c>
      <c r="I177" s="26">
        <v>21.61</v>
      </c>
      <c r="J177" s="26">
        <v>21.5</v>
      </c>
      <c r="K177" s="26">
        <v>21.04</v>
      </c>
      <c r="L177" s="26">
        <v>20.5</v>
      </c>
      <c r="M177" s="26">
        <v>34.29</v>
      </c>
      <c r="N177" s="26">
        <v>22.97</v>
      </c>
      <c r="O177" s="26">
        <v>20.36</v>
      </c>
      <c r="P177" s="26">
        <v>24.41</v>
      </c>
      <c r="Q177" s="26">
        <v>22.94</v>
      </c>
      <c r="R177" s="25"/>
      <c r="S177" s="25"/>
      <c r="T177" s="25"/>
      <c r="U177" s="26">
        <v>20.95</v>
      </c>
      <c r="V177" s="26">
        <v>21.16</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2">
      <c r="A178" s="24" t="s">
        <v>250</v>
      </c>
      <c r="B178" s="26">
        <v>22.36</v>
      </c>
      <c r="C178" s="25"/>
      <c r="D178" s="26">
        <v>21.1</v>
      </c>
      <c r="E178" s="26">
        <v>21.16</v>
      </c>
      <c r="F178" s="26">
        <v>20.399999999999999</v>
      </c>
      <c r="G178" s="26">
        <v>24.91</v>
      </c>
      <c r="H178" s="26">
        <v>23.01</v>
      </c>
      <c r="I178" s="26">
        <v>22.6</v>
      </c>
      <c r="J178" s="26">
        <v>22.42</v>
      </c>
      <c r="K178" s="26">
        <v>21.82</v>
      </c>
      <c r="L178" s="26">
        <v>21.25</v>
      </c>
      <c r="M178" s="26">
        <v>35.450000000000003</v>
      </c>
      <c r="N178" s="26">
        <v>23.63</v>
      </c>
      <c r="O178" s="26">
        <v>21</v>
      </c>
      <c r="P178" s="26">
        <v>24.83</v>
      </c>
      <c r="Q178" s="26">
        <v>24.06</v>
      </c>
      <c r="R178" s="25"/>
      <c r="S178" s="25"/>
      <c r="T178" s="25"/>
      <c r="U178" s="26">
        <v>21.77</v>
      </c>
      <c r="V178" s="26">
        <v>21.93</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2">
      <c r="A179" s="24" t="s">
        <v>251</v>
      </c>
      <c r="B179" s="26">
        <v>23.3</v>
      </c>
      <c r="C179" s="25"/>
      <c r="D179" s="26">
        <v>22.01</v>
      </c>
      <c r="E179" s="26">
        <v>22.09</v>
      </c>
      <c r="F179" s="26">
        <v>21.48</v>
      </c>
      <c r="G179" s="26">
        <v>26.02</v>
      </c>
      <c r="H179" s="26">
        <v>24.05</v>
      </c>
      <c r="I179" s="26">
        <v>23.59</v>
      </c>
      <c r="J179" s="26">
        <v>23.2</v>
      </c>
      <c r="K179" s="26">
        <v>22.5</v>
      </c>
      <c r="L179" s="26">
        <v>21.87</v>
      </c>
      <c r="M179" s="26">
        <v>36.549999999999997</v>
      </c>
      <c r="N179" s="26">
        <v>24.17</v>
      </c>
      <c r="O179" s="26">
        <v>21.51</v>
      </c>
      <c r="P179" s="26">
        <v>25.26</v>
      </c>
      <c r="Q179" s="26">
        <v>25.07</v>
      </c>
      <c r="R179" s="25"/>
      <c r="S179" s="25"/>
      <c r="T179" s="25"/>
      <c r="U179" s="26">
        <v>22.47</v>
      </c>
      <c r="V179" s="26">
        <v>22.67</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2">
      <c r="A180" s="24" t="s">
        <v>252</v>
      </c>
      <c r="B180" s="26">
        <v>24.16</v>
      </c>
      <c r="C180" s="25"/>
      <c r="D180" s="26">
        <v>22.86</v>
      </c>
      <c r="E180" s="26">
        <v>22.94</v>
      </c>
      <c r="F180" s="26">
        <v>22.54</v>
      </c>
      <c r="G180" s="26">
        <v>27.04</v>
      </c>
      <c r="H180" s="26">
        <v>24.9</v>
      </c>
      <c r="I180" s="26">
        <v>24.44</v>
      </c>
      <c r="J180" s="26">
        <v>23.87</v>
      </c>
      <c r="K180" s="26">
        <v>23.12</v>
      </c>
      <c r="L180" s="26">
        <v>22.4</v>
      </c>
      <c r="M180" s="26">
        <v>37.619999999999997</v>
      </c>
      <c r="N180" s="26">
        <v>24.63</v>
      </c>
      <c r="O180" s="26">
        <v>21.92</v>
      </c>
      <c r="P180" s="26">
        <v>25.73</v>
      </c>
      <c r="Q180" s="26">
        <v>25.96</v>
      </c>
      <c r="R180" s="25"/>
      <c r="S180" s="25"/>
      <c r="T180" s="25"/>
      <c r="U180" s="26">
        <v>23.07</v>
      </c>
      <c r="V180" s="26">
        <v>23.35</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2">
      <c r="A181" s="24" t="s">
        <v>253</v>
      </c>
      <c r="B181" s="26">
        <v>24.85</v>
      </c>
      <c r="C181" s="25"/>
      <c r="D181" s="26">
        <v>23.57</v>
      </c>
      <c r="E181" s="26">
        <v>23.64</v>
      </c>
      <c r="F181" s="26">
        <v>23.35</v>
      </c>
      <c r="G181" s="26">
        <v>27.8</v>
      </c>
      <c r="H181" s="26">
        <v>25.57</v>
      </c>
      <c r="I181" s="26">
        <v>25.02</v>
      </c>
      <c r="J181" s="26">
        <v>24.41</v>
      </c>
      <c r="K181" s="26">
        <v>23.74</v>
      </c>
      <c r="L181" s="26">
        <v>22.85</v>
      </c>
      <c r="M181" s="26">
        <v>38.549999999999997</v>
      </c>
      <c r="N181" s="26">
        <v>25</v>
      </c>
      <c r="O181" s="26">
        <v>22.28</v>
      </c>
      <c r="P181" s="26">
        <v>26.24</v>
      </c>
      <c r="Q181" s="26">
        <v>26.7</v>
      </c>
      <c r="R181" s="25"/>
      <c r="S181" s="25"/>
      <c r="T181" s="25"/>
      <c r="U181" s="26">
        <v>23.55</v>
      </c>
      <c r="V181" s="26">
        <v>23.96</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2">
      <c r="A182" s="24" t="s">
        <v>254</v>
      </c>
      <c r="B182" s="26">
        <v>25.58</v>
      </c>
      <c r="C182" s="25"/>
      <c r="D182" s="26">
        <v>24.31</v>
      </c>
      <c r="E182" s="26">
        <v>24.34</v>
      </c>
      <c r="F182" s="26">
        <v>24.21</v>
      </c>
      <c r="G182" s="26">
        <v>28.59</v>
      </c>
      <c r="H182" s="26">
        <v>26.11</v>
      </c>
      <c r="I182" s="26">
        <v>25.75</v>
      </c>
      <c r="J182" s="26">
        <v>25.02</v>
      </c>
      <c r="K182" s="26">
        <v>24.45</v>
      </c>
      <c r="L182" s="26">
        <v>23.32</v>
      </c>
      <c r="M182" s="26">
        <v>39.43</v>
      </c>
      <c r="N182" s="26">
        <v>25.38</v>
      </c>
      <c r="O182" s="26">
        <v>22.64</v>
      </c>
      <c r="P182" s="26">
        <v>26.77</v>
      </c>
      <c r="Q182" s="26">
        <v>27.45</v>
      </c>
      <c r="R182" s="25"/>
      <c r="S182" s="25"/>
      <c r="T182" s="25"/>
      <c r="U182" s="26">
        <v>24.06</v>
      </c>
      <c r="V182" s="26">
        <v>24.58</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2">
      <c r="A183" s="24" t="s">
        <v>255</v>
      </c>
      <c r="B183" s="26">
        <v>26.32</v>
      </c>
      <c r="C183" s="25"/>
      <c r="D183" s="26">
        <v>25.09</v>
      </c>
      <c r="E183" s="26">
        <v>25.08</v>
      </c>
      <c r="F183" s="26">
        <v>25.04</v>
      </c>
      <c r="G183" s="26">
        <v>29.4</v>
      </c>
      <c r="H183" s="26">
        <v>26.55</v>
      </c>
      <c r="I183" s="26">
        <v>26.66</v>
      </c>
      <c r="J183" s="26">
        <v>25.69</v>
      </c>
      <c r="K183" s="26">
        <v>25.32</v>
      </c>
      <c r="L183" s="26">
        <v>23.81</v>
      </c>
      <c r="M183" s="26">
        <v>40.200000000000003</v>
      </c>
      <c r="N183" s="26">
        <v>25.77</v>
      </c>
      <c r="O183" s="26">
        <v>23.05</v>
      </c>
      <c r="P183" s="26">
        <v>27.3</v>
      </c>
      <c r="Q183" s="26">
        <v>28.26</v>
      </c>
      <c r="R183" s="25"/>
      <c r="S183" s="25"/>
      <c r="T183" s="25"/>
      <c r="U183" s="26">
        <v>24.58</v>
      </c>
      <c r="V183" s="26">
        <v>25.14</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2">
      <c r="A184" s="24" t="s">
        <v>256</v>
      </c>
      <c r="B184" s="26">
        <v>27.1</v>
      </c>
      <c r="C184" s="25"/>
      <c r="D184" s="26">
        <v>25.95</v>
      </c>
      <c r="E184" s="26">
        <v>25.86</v>
      </c>
      <c r="F184" s="26">
        <v>25.89</v>
      </c>
      <c r="G184" s="26">
        <v>30.23</v>
      </c>
      <c r="H184" s="26">
        <v>26.91</v>
      </c>
      <c r="I184" s="26">
        <v>27.57</v>
      </c>
      <c r="J184" s="26">
        <v>26.45</v>
      </c>
      <c r="K184" s="26">
        <v>26.31</v>
      </c>
      <c r="L184" s="26">
        <v>24.36</v>
      </c>
      <c r="M184" s="26">
        <v>40.9</v>
      </c>
      <c r="N184" s="26">
        <v>26.18</v>
      </c>
      <c r="O184" s="26">
        <v>23.51</v>
      </c>
      <c r="P184" s="26">
        <v>27.82</v>
      </c>
      <c r="Q184" s="26">
        <v>29.18</v>
      </c>
      <c r="R184" s="25"/>
      <c r="S184" s="25"/>
      <c r="T184" s="25"/>
      <c r="U184" s="26">
        <v>25.17</v>
      </c>
      <c r="V184" s="26">
        <v>25.75</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2">
      <c r="A185" s="24" t="s">
        <v>257</v>
      </c>
      <c r="B185" s="26">
        <v>27.77</v>
      </c>
      <c r="C185" s="25"/>
      <c r="D185" s="26">
        <v>26.72</v>
      </c>
      <c r="E185" s="26">
        <v>26.57</v>
      </c>
      <c r="F185" s="26">
        <v>26.52</v>
      </c>
      <c r="G185" s="26">
        <v>30.87</v>
      </c>
      <c r="H185" s="26">
        <v>27.23</v>
      </c>
      <c r="I185" s="26">
        <v>28.26</v>
      </c>
      <c r="J185" s="26">
        <v>27.2</v>
      </c>
      <c r="K185" s="26">
        <v>27.32</v>
      </c>
      <c r="L185" s="26">
        <v>24.92</v>
      </c>
      <c r="M185" s="26">
        <v>41.52</v>
      </c>
      <c r="N185" s="26">
        <v>26.61</v>
      </c>
      <c r="O185" s="26">
        <v>24.02</v>
      </c>
      <c r="P185" s="26">
        <v>28.32</v>
      </c>
      <c r="Q185" s="26">
        <v>30.09</v>
      </c>
      <c r="R185" s="25"/>
      <c r="S185" s="25"/>
      <c r="T185" s="25"/>
      <c r="U185" s="26">
        <v>25.73</v>
      </c>
      <c r="V185" s="26">
        <v>26.37</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2">
      <c r="A186" s="24" t="s">
        <v>258</v>
      </c>
      <c r="B186" s="26">
        <v>28.5</v>
      </c>
      <c r="C186" s="25"/>
      <c r="D186" s="26">
        <v>27.54</v>
      </c>
      <c r="E186" s="26">
        <v>27.28</v>
      </c>
      <c r="F186" s="26">
        <v>27.25</v>
      </c>
      <c r="G186" s="26">
        <v>31.64</v>
      </c>
      <c r="H186" s="26">
        <v>27.57</v>
      </c>
      <c r="I186" s="26">
        <v>29.15</v>
      </c>
      <c r="J186" s="26">
        <v>28.05</v>
      </c>
      <c r="K186" s="26">
        <v>28.26</v>
      </c>
      <c r="L186" s="26">
        <v>25.55</v>
      </c>
      <c r="M186" s="26">
        <v>42.26</v>
      </c>
      <c r="N186" s="26">
        <v>27.1</v>
      </c>
      <c r="O186" s="26">
        <v>24.56</v>
      </c>
      <c r="P186" s="26">
        <v>28.82</v>
      </c>
      <c r="Q186" s="26">
        <v>31.11</v>
      </c>
      <c r="R186" s="25"/>
      <c r="S186" s="25"/>
      <c r="T186" s="25"/>
      <c r="U186" s="26">
        <v>26.36</v>
      </c>
      <c r="V186" s="26">
        <v>27.09</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2">
      <c r="A187" s="24" t="s">
        <v>259</v>
      </c>
      <c r="B187" s="26">
        <v>29.25</v>
      </c>
      <c r="C187" s="25"/>
      <c r="D187" s="26">
        <v>28.39</v>
      </c>
      <c r="E187" s="26">
        <v>28.01</v>
      </c>
      <c r="F187" s="26">
        <v>28</v>
      </c>
      <c r="G187" s="26">
        <v>32.47</v>
      </c>
      <c r="H187" s="26">
        <v>27.97</v>
      </c>
      <c r="I187" s="26">
        <v>30.17</v>
      </c>
      <c r="J187" s="26">
        <v>28.9</v>
      </c>
      <c r="K187" s="26">
        <v>29.01</v>
      </c>
      <c r="L187" s="26">
        <v>26.23</v>
      </c>
      <c r="M187" s="26">
        <v>43.17</v>
      </c>
      <c r="N187" s="26">
        <v>27.61</v>
      </c>
      <c r="O187" s="26">
        <v>25.12</v>
      </c>
      <c r="P187" s="26">
        <v>29.33</v>
      </c>
      <c r="Q187" s="26">
        <v>32.090000000000003</v>
      </c>
      <c r="R187" s="25"/>
      <c r="S187" s="25"/>
      <c r="T187" s="25"/>
      <c r="U187" s="26">
        <v>26.99</v>
      </c>
      <c r="V187" s="26">
        <v>27.92</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2">
      <c r="A188" s="24" t="s">
        <v>260</v>
      </c>
      <c r="B188" s="26">
        <v>30.02</v>
      </c>
      <c r="C188" s="25"/>
      <c r="D188" s="26">
        <v>29.27</v>
      </c>
      <c r="E188" s="26">
        <v>28.75</v>
      </c>
      <c r="F188" s="26">
        <v>28.82</v>
      </c>
      <c r="G188" s="26">
        <v>33.36</v>
      </c>
      <c r="H188" s="26">
        <v>28.46</v>
      </c>
      <c r="I188" s="26">
        <v>31.09</v>
      </c>
      <c r="J188" s="26">
        <v>29.74</v>
      </c>
      <c r="K188" s="26">
        <v>29.62</v>
      </c>
      <c r="L188" s="26">
        <v>26.95</v>
      </c>
      <c r="M188" s="26">
        <v>44.26</v>
      </c>
      <c r="N188" s="26">
        <v>28.18</v>
      </c>
      <c r="O188" s="26">
        <v>25.7</v>
      </c>
      <c r="P188" s="26">
        <v>29.86</v>
      </c>
      <c r="Q188" s="26">
        <v>33.06</v>
      </c>
      <c r="R188" s="25"/>
      <c r="S188" s="25"/>
      <c r="T188" s="25"/>
      <c r="U188" s="26">
        <v>27.65</v>
      </c>
      <c r="V188" s="26">
        <v>28.96</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2">
      <c r="A189" s="24" t="s">
        <v>261</v>
      </c>
      <c r="B189" s="26">
        <v>30.68</v>
      </c>
      <c r="C189" s="25"/>
      <c r="D189" s="26">
        <v>30.03</v>
      </c>
      <c r="E189" s="26">
        <v>29.41</v>
      </c>
      <c r="F189" s="26">
        <v>29.42</v>
      </c>
      <c r="G189" s="26">
        <v>34.04</v>
      </c>
      <c r="H189" s="26">
        <v>29.06</v>
      </c>
      <c r="I189" s="26">
        <v>31.73</v>
      </c>
      <c r="J189" s="26">
        <v>30.52</v>
      </c>
      <c r="K189" s="26">
        <v>30.23</v>
      </c>
      <c r="L189" s="26">
        <v>27.69</v>
      </c>
      <c r="M189" s="26">
        <v>45.35</v>
      </c>
      <c r="N189" s="26">
        <v>28.8</v>
      </c>
      <c r="O189" s="26">
        <v>26.35</v>
      </c>
      <c r="P189" s="26">
        <v>30.39</v>
      </c>
      <c r="Q189" s="26">
        <v>33.909999999999997</v>
      </c>
      <c r="R189" s="25"/>
      <c r="S189" s="25"/>
      <c r="T189" s="25"/>
      <c r="U189" s="26">
        <v>28.27</v>
      </c>
      <c r="V189" s="26">
        <v>30.47</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2">
      <c r="A190" s="24" t="s">
        <v>262</v>
      </c>
      <c r="B190" s="26">
        <v>31.46</v>
      </c>
      <c r="C190" s="25"/>
      <c r="D190" s="26">
        <v>30.86</v>
      </c>
      <c r="E190" s="26">
        <v>30.12</v>
      </c>
      <c r="F190" s="26">
        <v>30.18</v>
      </c>
      <c r="G190" s="26">
        <v>34.840000000000003</v>
      </c>
      <c r="H190" s="26">
        <v>29.8</v>
      </c>
      <c r="I190" s="26">
        <v>32.6</v>
      </c>
      <c r="J190" s="26">
        <v>31.42</v>
      </c>
      <c r="K190" s="26">
        <v>31.05</v>
      </c>
      <c r="L190" s="26">
        <v>28.51</v>
      </c>
      <c r="M190" s="26">
        <v>46.49</v>
      </c>
      <c r="N190" s="26">
        <v>29.52</v>
      </c>
      <c r="O190" s="26">
        <v>27.08</v>
      </c>
      <c r="P190" s="26">
        <v>30.93</v>
      </c>
      <c r="Q190" s="26">
        <v>34.729999999999997</v>
      </c>
      <c r="R190" s="25"/>
      <c r="S190" s="25"/>
      <c r="T190" s="25"/>
      <c r="U190" s="26">
        <v>28.92</v>
      </c>
      <c r="V190" s="26">
        <v>32.119999999999997</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2">
      <c r="A191" s="24" t="s">
        <v>263</v>
      </c>
      <c r="B191" s="26">
        <v>32.340000000000003</v>
      </c>
      <c r="C191" s="25"/>
      <c r="D191" s="26">
        <v>31.77</v>
      </c>
      <c r="E191" s="26">
        <v>30.9</v>
      </c>
      <c r="F191" s="26">
        <v>30.98</v>
      </c>
      <c r="G191" s="26">
        <v>35.67</v>
      </c>
      <c r="H191" s="26">
        <v>30.7</v>
      </c>
      <c r="I191" s="26">
        <v>33.68</v>
      </c>
      <c r="J191" s="26">
        <v>32.35</v>
      </c>
      <c r="K191" s="26">
        <v>32.21</v>
      </c>
      <c r="L191" s="26">
        <v>29.4</v>
      </c>
      <c r="M191" s="26">
        <v>47.53</v>
      </c>
      <c r="N191" s="26">
        <v>30.35</v>
      </c>
      <c r="O191" s="26">
        <v>27.94</v>
      </c>
      <c r="P191" s="26">
        <v>31.49</v>
      </c>
      <c r="Q191" s="26">
        <v>35.659999999999997</v>
      </c>
      <c r="R191" s="25"/>
      <c r="S191" s="25"/>
      <c r="T191" s="25"/>
      <c r="U191" s="26">
        <v>29.64</v>
      </c>
      <c r="V191" s="26">
        <v>33.72</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2">
      <c r="A192" s="24" t="s">
        <v>264</v>
      </c>
      <c r="B192" s="26">
        <v>33.369999999999997</v>
      </c>
      <c r="C192" s="25"/>
      <c r="D192" s="26">
        <v>32.83</v>
      </c>
      <c r="E192" s="26">
        <v>31.8</v>
      </c>
      <c r="F192" s="26">
        <v>31.9</v>
      </c>
      <c r="G192" s="26">
        <v>36.58</v>
      </c>
      <c r="H192" s="26">
        <v>31.82</v>
      </c>
      <c r="I192" s="26">
        <v>34.770000000000003</v>
      </c>
      <c r="J192" s="26">
        <v>33.42</v>
      </c>
      <c r="K192" s="26">
        <v>33.71</v>
      </c>
      <c r="L192" s="26">
        <v>30.44</v>
      </c>
      <c r="M192" s="26">
        <v>48.59</v>
      </c>
      <c r="N192" s="26">
        <v>31.37</v>
      </c>
      <c r="O192" s="26">
        <v>28.99</v>
      </c>
      <c r="P192" s="26">
        <v>32.11</v>
      </c>
      <c r="Q192" s="26">
        <v>36.79</v>
      </c>
      <c r="R192" s="25"/>
      <c r="S192" s="25"/>
      <c r="T192" s="25"/>
      <c r="U192" s="26">
        <v>30.55</v>
      </c>
      <c r="V192" s="26">
        <v>35.299999999999997</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2">
      <c r="A193" s="24" t="s">
        <v>265</v>
      </c>
      <c r="B193" s="26">
        <v>34.42</v>
      </c>
      <c r="C193" s="25"/>
      <c r="D193" s="26">
        <v>33.909999999999997</v>
      </c>
      <c r="E193" s="26">
        <v>32.79</v>
      </c>
      <c r="F193" s="26">
        <v>32.68</v>
      </c>
      <c r="G193" s="26">
        <v>37.43</v>
      </c>
      <c r="H193" s="26">
        <v>33.21</v>
      </c>
      <c r="I193" s="26">
        <v>35.729999999999997</v>
      </c>
      <c r="J193" s="26">
        <v>34.6</v>
      </c>
      <c r="K193" s="26">
        <v>35.35</v>
      </c>
      <c r="L193" s="26">
        <v>31.69</v>
      </c>
      <c r="M193" s="26">
        <v>49.73</v>
      </c>
      <c r="N193" s="26">
        <v>32.64</v>
      </c>
      <c r="O193" s="26">
        <v>30.34</v>
      </c>
      <c r="P193" s="26">
        <v>32.76</v>
      </c>
      <c r="Q193" s="26">
        <v>38.07</v>
      </c>
      <c r="R193" s="25"/>
      <c r="S193" s="25"/>
      <c r="T193" s="25"/>
      <c r="U193" s="26">
        <v>31.66</v>
      </c>
      <c r="V193" s="26">
        <v>36.909999999999997</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2">
      <c r="A194" s="24" t="s">
        <v>266</v>
      </c>
      <c r="B194" s="26">
        <v>35.799999999999997</v>
      </c>
      <c r="C194" s="25"/>
      <c r="D194" s="26">
        <v>35.31</v>
      </c>
      <c r="E194" s="26">
        <v>34.08</v>
      </c>
      <c r="F194" s="26">
        <v>33.78</v>
      </c>
      <c r="G194" s="26">
        <v>38.729999999999997</v>
      </c>
      <c r="H194" s="26">
        <v>34.97</v>
      </c>
      <c r="I194" s="26">
        <v>37.21</v>
      </c>
      <c r="J194" s="26">
        <v>36.18</v>
      </c>
      <c r="K194" s="26">
        <v>37</v>
      </c>
      <c r="L194" s="26">
        <v>33.35</v>
      </c>
      <c r="M194" s="26">
        <v>51.31</v>
      </c>
      <c r="N194" s="26">
        <v>34.340000000000003</v>
      </c>
      <c r="O194" s="26">
        <v>32.090000000000003</v>
      </c>
      <c r="P194" s="26">
        <v>33.549999999999997</v>
      </c>
      <c r="Q194" s="26">
        <v>39.86</v>
      </c>
      <c r="R194" s="25"/>
      <c r="S194" s="25"/>
      <c r="T194" s="25"/>
      <c r="U194" s="26">
        <v>33.25</v>
      </c>
      <c r="V194" s="26">
        <v>38.68</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2">
      <c r="A195" s="24" t="s">
        <v>267</v>
      </c>
      <c r="B195" s="26">
        <v>37.479999999999997</v>
      </c>
      <c r="C195" s="25"/>
      <c r="D195" s="26">
        <v>37.090000000000003</v>
      </c>
      <c r="E195" s="26">
        <v>35.75</v>
      </c>
      <c r="F195" s="26">
        <v>35.119999999999997</v>
      </c>
      <c r="G195" s="26">
        <v>40.5</v>
      </c>
      <c r="H195" s="26">
        <v>37.15</v>
      </c>
      <c r="I195" s="26">
        <v>39.24</v>
      </c>
      <c r="J195" s="26">
        <v>38.130000000000003</v>
      </c>
      <c r="K195" s="26">
        <v>38.49</v>
      </c>
      <c r="L195" s="26">
        <v>35.450000000000003</v>
      </c>
      <c r="M195" s="26">
        <v>53.45</v>
      </c>
      <c r="N195" s="26">
        <v>36.5</v>
      </c>
      <c r="O195" s="26">
        <v>34.32</v>
      </c>
      <c r="P195" s="26">
        <v>34.450000000000003</v>
      </c>
      <c r="Q195" s="26">
        <v>41.97</v>
      </c>
      <c r="R195" s="25"/>
      <c r="S195" s="25"/>
      <c r="T195" s="25"/>
      <c r="U195" s="26">
        <v>35.24</v>
      </c>
      <c r="V195" s="26">
        <v>40.75</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2">
      <c r="A196" s="24" t="s">
        <v>268</v>
      </c>
      <c r="B196" s="26">
        <v>39.42</v>
      </c>
      <c r="C196" s="25"/>
      <c r="D196" s="26">
        <v>39.19</v>
      </c>
      <c r="E196" s="26">
        <v>37.770000000000003</v>
      </c>
      <c r="F196" s="26">
        <v>36.729999999999997</v>
      </c>
      <c r="G196" s="26">
        <v>42.7</v>
      </c>
      <c r="H196" s="26">
        <v>39.700000000000003</v>
      </c>
      <c r="I196" s="26">
        <v>41.45</v>
      </c>
      <c r="J196" s="26">
        <v>40.42</v>
      </c>
      <c r="K196" s="26">
        <v>39.799999999999997</v>
      </c>
      <c r="L196" s="26">
        <v>37.909999999999997</v>
      </c>
      <c r="M196" s="26">
        <v>56.14</v>
      </c>
      <c r="N196" s="26">
        <v>39.020000000000003</v>
      </c>
      <c r="O196" s="26">
        <v>36.93</v>
      </c>
      <c r="P196" s="26">
        <v>35.43</v>
      </c>
      <c r="Q196" s="26">
        <v>44.34</v>
      </c>
      <c r="R196" s="25"/>
      <c r="S196" s="25"/>
      <c r="T196" s="25"/>
      <c r="U196" s="26">
        <v>37.58</v>
      </c>
      <c r="V196" s="26">
        <v>43.08</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2">
      <c r="A197" s="24" t="s">
        <v>269</v>
      </c>
      <c r="B197" s="26">
        <v>41.29</v>
      </c>
      <c r="C197" s="25"/>
      <c r="D197" s="26">
        <v>41.18</v>
      </c>
      <c r="E197" s="26">
        <v>39.76</v>
      </c>
      <c r="F197" s="26">
        <v>38.15</v>
      </c>
      <c r="G197" s="26">
        <v>44.81</v>
      </c>
      <c r="H197" s="26">
        <v>42.44</v>
      </c>
      <c r="I197" s="26">
        <v>43.37</v>
      </c>
      <c r="J197" s="26">
        <v>42.68</v>
      </c>
      <c r="K197" s="26">
        <v>41.02</v>
      </c>
      <c r="L197" s="26">
        <v>40.39</v>
      </c>
      <c r="M197" s="26">
        <v>58.99</v>
      </c>
      <c r="N197" s="26">
        <v>41.61</v>
      </c>
      <c r="O197" s="26">
        <v>39.619999999999997</v>
      </c>
      <c r="P197" s="26">
        <v>36.380000000000003</v>
      </c>
      <c r="Q197" s="26">
        <v>46.6</v>
      </c>
      <c r="R197" s="25"/>
      <c r="S197" s="25"/>
      <c r="T197" s="25"/>
      <c r="U197" s="26">
        <v>39.93</v>
      </c>
      <c r="V197" s="26">
        <v>45.37</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2">
      <c r="A198" s="24" t="s">
        <v>270</v>
      </c>
      <c r="B198" s="26">
        <v>43.18</v>
      </c>
      <c r="C198" s="25"/>
      <c r="D198" s="26">
        <v>43.05</v>
      </c>
      <c r="E198" s="26">
        <v>41.69</v>
      </c>
      <c r="F198" s="26">
        <v>39.71</v>
      </c>
      <c r="G198" s="26">
        <v>47.05</v>
      </c>
      <c r="H198" s="26">
        <v>45.19</v>
      </c>
      <c r="I198" s="26">
        <v>45.38</v>
      </c>
      <c r="J198" s="26">
        <v>44.88</v>
      </c>
      <c r="K198" s="26">
        <v>42.27</v>
      </c>
      <c r="L198" s="26">
        <v>42.71</v>
      </c>
      <c r="M198" s="26">
        <v>61.84</v>
      </c>
      <c r="N198" s="26">
        <v>44.02</v>
      </c>
      <c r="O198" s="26">
        <v>42.09</v>
      </c>
      <c r="P198" s="26">
        <v>37.26</v>
      </c>
      <c r="Q198" s="26">
        <v>48.76</v>
      </c>
      <c r="R198" s="25"/>
      <c r="S198" s="25"/>
      <c r="T198" s="25"/>
      <c r="U198" s="26">
        <v>42.16</v>
      </c>
      <c r="V198" s="26">
        <v>47.47</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2">
      <c r="A199" s="24" t="s">
        <v>271</v>
      </c>
      <c r="B199" s="26">
        <v>44.87</v>
      </c>
      <c r="C199" s="25"/>
      <c r="D199" s="26">
        <v>44.57</v>
      </c>
      <c r="E199" s="26">
        <v>43.35</v>
      </c>
      <c r="F199" s="26">
        <v>41.18</v>
      </c>
      <c r="G199" s="26">
        <v>49.11</v>
      </c>
      <c r="H199" s="26">
        <v>47.78</v>
      </c>
      <c r="I199" s="26">
        <v>47.2</v>
      </c>
      <c r="J199" s="26">
        <v>46.67</v>
      </c>
      <c r="K199" s="26">
        <v>43.6</v>
      </c>
      <c r="L199" s="26">
        <v>44.55</v>
      </c>
      <c r="M199" s="26">
        <v>64.31</v>
      </c>
      <c r="N199" s="26">
        <v>45.93</v>
      </c>
      <c r="O199" s="26">
        <v>44.03</v>
      </c>
      <c r="P199" s="26">
        <v>37.99</v>
      </c>
      <c r="Q199" s="26">
        <v>50.54</v>
      </c>
      <c r="R199" s="25"/>
      <c r="S199" s="25"/>
      <c r="T199" s="25"/>
      <c r="U199" s="26">
        <v>43.96</v>
      </c>
      <c r="V199" s="26">
        <v>49.09</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2">
      <c r="A200" s="24" t="s">
        <v>272</v>
      </c>
      <c r="B200" s="26">
        <v>46.31</v>
      </c>
      <c r="C200" s="25"/>
      <c r="D200" s="26">
        <v>45.68</v>
      </c>
      <c r="E200" s="26">
        <v>44.72</v>
      </c>
      <c r="F200" s="26">
        <v>42.56</v>
      </c>
      <c r="G200" s="26">
        <v>50.9</v>
      </c>
      <c r="H200" s="26">
        <v>50.04</v>
      </c>
      <c r="I200" s="26">
        <v>48.45</v>
      </c>
      <c r="J200" s="26">
        <v>48.01</v>
      </c>
      <c r="K200" s="26">
        <v>44.98</v>
      </c>
      <c r="L200" s="26">
        <v>45.84</v>
      </c>
      <c r="M200" s="26">
        <v>66.349999999999994</v>
      </c>
      <c r="N200" s="26">
        <v>47.26</v>
      </c>
      <c r="O200" s="26">
        <v>45.34</v>
      </c>
      <c r="P200" s="26">
        <v>38.549999999999997</v>
      </c>
      <c r="Q200" s="26">
        <v>51.94</v>
      </c>
      <c r="R200" s="25"/>
      <c r="S200" s="25"/>
      <c r="T200" s="25"/>
      <c r="U200" s="26">
        <v>45.28</v>
      </c>
      <c r="V200" s="26">
        <v>50.22</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2">
      <c r="A201" s="24" t="s">
        <v>273</v>
      </c>
      <c r="B201" s="26">
        <v>47.29</v>
      </c>
      <c r="C201" s="25"/>
      <c r="D201" s="26">
        <v>46.26</v>
      </c>
      <c r="E201" s="26">
        <v>45.63</v>
      </c>
      <c r="F201" s="26">
        <v>43.43</v>
      </c>
      <c r="G201" s="26">
        <v>52.1</v>
      </c>
      <c r="H201" s="26">
        <v>51.84</v>
      </c>
      <c r="I201" s="26">
        <v>48.95</v>
      </c>
      <c r="J201" s="26">
        <v>48.85</v>
      </c>
      <c r="K201" s="26">
        <v>46.21</v>
      </c>
      <c r="L201" s="26">
        <v>46.59</v>
      </c>
      <c r="M201" s="26">
        <v>67.91</v>
      </c>
      <c r="N201" s="26">
        <v>48.05</v>
      </c>
      <c r="O201" s="26">
        <v>46.08</v>
      </c>
      <c r="P201" s="26">
        <v>38.950000000000003</v>
      </c>
      <c r="Q201" s="26">
        <v>52.89</v>
      </c>
      <c r="R201" s="25"/>
      <c r="S201" s="25"/>
      <c r="T201" s="25"/>
      <c r="U201" s="26">
        <v>46.07</v>
      </c>
      <c r="V201" s="26">
        <v>50.98</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2">
      <c r="A202" s="24" t="s">
        <v>274</v>
      </c>
      <c r="B202" s="26">
        <v>48.09</v>
      </c>
      <c r="C202" s="25"/>
      <c r="D202" s="26">
        <v>46.63</v>
      </c>
      <c r="E202" s="26">
        <v>46.3</v>
      </c>
      <c r="F202" s="26">
        <v>44.31</v>
      </c>
      <c r="G202" s="26">
        <v>53.17</v>
      </c>
      <c r="H202" s="26">
        <v>53.07</v>
      </c>
      <c r="I202" s="26">
        <v>49.49</v>
      </c>
      <c r="J202" s="26">
        <v>49.51</v>
      </c>
      <c r="K202" s="26">
        <v>47.18</v>
      </c>
      <c r="L202" s="26">
        <v>47</v>
      </c>
      <c r="M202" s="26">
        <v>69.37</v>
      </c>
      <c r="N202" s="26">
        <v>48.44</v>
      </c>
      <c r="O202" s="26">
        <v>46.36</v>
      </c>
      <c r="P202" s="26">
        <v>39.299999999999997</v>
      </c>
      <c r="Q202" s="26">
        <v>53.7</v>
      </c>
      <c r="R202" s="25"/>
      <c r="S202" s="25"/>
      <c r="T202" s="25"/>
      <c r="U202" s="26">
        <v>46.55</v>
      </c>
      <c r="V202" s="26">
        <v>51.65</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2">
      <c r="A203" s="24" t="s">
        <v>275</v>
      </c>
      <c r="B203" s="26">
        <v>48.67</v>
      </c>
      <c r="C203" s="25"/>
      <c r="D203" s="26">
        <v>46.87</v>
      </c>
      <c r="E203" s="26">
        <v>46.77</v>
      </c>
      <c r="F203" s="26">
        <v>45.02</v>
      </c>
      <c r="G203" s="26">
        <v>54.03</v>
      </c>
      <c r="H203" s="26">
        <v>53.62</v>
      </c>
      <c r="I203" s="26">
        <v>50.1</v>
      </c>
      <c r="J203" s="26">
        <v>49.96</v>
      </c>
      <c r="K203" s="26">
        <v>47.73</v>
      </c>
      <c r="L203" s="26">
        <v>47.1</v>
      </c>
      <c r="M203" s="26">
        <v>70.760000000000005</v>
      </c>
      <c r="N203" s="26">
        <v>48.48</v>
      </c>
      <c r="O203" s="26">
        <v>46.24</v>
      </c>
      <c r="P203" s="26">
        <v>39.61</v>
      </c>
      <c r="Q203" s="26">
        <v>54.31</v>
      </c>
      <c r="R203" s="25"/>
      <c r="S203" s="25"/>
      <c r="T203" s="25"/>
      <c r="U203" s="26">
        <v>46.72</v>
      </c>
      <c r="V203" s="26">
        <v>52.35</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2">
      <c r="A204" s="24" t="s">
        <v>276</v>
      </c>
      <c r="B204" s="26">
        <v>49.08</v>
      </c>
      <c r="C204" s="25"/>
      <c r="D204" s="26">
        <v>47.06</v>
      </c>
      <c r="E204" s="26">
        <v>47.15</v>
      </c>
      <c r="F204" s="26">
        <v>45.67</v>
      </c>
      <c r="G204" s="26">
        <v>54.72</v>
      </c>
      <c r="H204" s="26">
        <v>53.55</v>
      </c>
      <c r="I204" s="26">
        <v>50.5</v>
      </c>
      <c r="J204" s="26">
        <v>50.31</v>
      </c>
      <c r="K204" s="26">
        <v>47.89</v>
      </c>
      <c r="L204" s="26">
        <v>47.01</v>
      </c>
      <c r="M204" s="26">
        <v>72.19</v>
      </c>
      <c r="N204" s="26">
        <v>48.29</v>
      </c>
      <c r="O204" s="26">
        <v>45.86</v>
      </c>
      <c r="P204" s="26">
        <v>39.9</v>
      </c>
      <c r="Q204" s="26">
        <v>54.81</v>
      </c>
      <c r="R204" s="25"/>
      <c r="S204" s="25"/>
      <c r="T204" s="25"/>
      <c r="U204" s="26">
        <v>46.7</v>
      </c>
      <c r="V204" s="26">
        <v>53.14</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2">
      <c r="A205" s="24" t="s">
        <v>277</v>
      </c>
      <c r="B205" s="26">
        <v>49.19</v>
      </c>
      <c r="C205" s="25"/>
      <c r="D205" s="26">
        <v>47.02</v>
      </c>
      <c r="E205" s="26">
        <v>47.34</v>
      </c>
      <c r="F205" s="26">
        <v>45.9</v>
      </c>
      <c r="G205" s="26">
        <v>54.98</v>
      </c>
      <c r="H205" s="26">
        <v>53.12</v>
      </c>
      <c r="I205" s="26">
        <v>50.41</v>
      </c>
      <c r="J205" s="26">
        <v>50.45</v>
      </c>
      <c r="K205" s="26">
        <v>47.81</v>
      </c>
      <c r="L205" s="26">
        <v>46.75</v>
      </c>
      <c r="M205" s="26">
        <v>73.48</v>
      </c>
      <c r="N205" s="26">
        <v>47.93</v>
      </c>
      <c r="O205" s="26">
        <v>45.35</v>
      </c>
      <c r="P205" s="26">
        <v>40.14</v>
      </c>
      <c r="Q205" s="26">
        <v>55.01</v>
      </c>
      <c r="R205" s="25"/>
      <c r="S205" s="25"/>
      <c r="T205" s="25"/>
      <c r="U205" s="26">
        <v>46.49</v>
      </c>
      <c r="V205" s="26">
        <v>53.89</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2">
      <c r="A206" s="24" t="s">
        <v>278</v>
      </c>
      <c r="B206" s="26">
        <v>49.39</v>
      </c>
      <c r="C206" s="25"/>
      <c r="D206" s="26">
        <v>47.02</v>
      </c>
      <c r="E206" s="26">
        <v>47.59</v>
      </c>
      <c r="F206" s="26">
        <v>46.32</v>
      </c>
      <c r="G206" s="26">
        <v>55.39</v>
      </c>
      <c r="H206" s="26">
        <v>52.61</v>
      </c>
      <c r="I206" s="26">
        <v>50.58</v>
      </c>
      <c r="J206" s="26">
        <v>50.68</v>
      </c>
      <c r="K206" s="26">
        <v>47.75</v>
      </c>
      <c r="L206" s="26">
        <v>46.56</v>
      </c>
      <c r="M206" s="26">
        <v>74.7</v>
      </c>
      <c r="N206" s="26">
        <v>47.57</v>
      </c>
      <c r="O206" s="26">
        <v>44.85</v>
      </c>
      <c r="P206" s="26">
        <v>40.380000000000003</v>
      </c>
      <c r="Q206" s="26">
        <v>55.22</v>
      </c>
      <c r="R206" s="25"/>
      <c r="S206" s="25"/>
      <c r="T206" s="25"/>
      <c r="U206" s="26">
        <v>46.34</v>
      </c>
      <c r="V206" s="26">
        <v>54.56</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2">
      <c r="A207" s="24" t="s">
        <v>279</v>
      </c>
      <c r="B207" s="26">
        <v>49.67</v>
      </c>
      <c r="C207" s="25"/>
      <c r="D207" s="26">
        <v>47.07</v>
      </c>
      <c r="E207" s="26">
        <v>47.99</v>
      </c>
      <c r="F207" s="26">
        <v>46.82</v>
      </c>
      <c r="G207" s="26">
        <v>55.92</v>
      </c>
      <c r="H207" s="26">
        <v>52.26</v>
      </c>
      <c r="I207" s="26">
        <v>50.95</v>
      </c>
      <c r="J207" s="26">
        <v>50.9</v>
      </c>
      <c r="K207" s="26">
        <v>47.85</v>
      </c>
      <c r="L207" s="26">
        <v>46.47</v>
      </c>
      <c r="M207" s="26">
        <v>75.75</v>
      </c>
      <c r="N207" s="26">
        <v>47.27</v>
      </c>
      <c r="O207" s="26">
        <v>44.5</v>
      </c>
      <c r="P207" s="26">
        <v>40.590000000000003</v>
      </c>
      <c r="Q207" s="26">
        <v>55.34</v>
      </c>
      <c r="R207" s="25"/>
      <c r="S207" s="25"/>
      <c r="T207" s="25"/>
      <c r="U207" s="26">
        <v>46.27</v>
      </c>
      <c r="V207" s="26">
        <v>55.01</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2">
      <c r="A208" s="24" t="s">
        <v>280</v>
      </c>
      <c r="B208" s="26">
        <v>50.08</v>
      </c>
      <c r="C208" s="25"/>
      <c r="D208" s="26">
        <v>47.22</v>
      </c>
      <c r="E208" s="26">
        <v>48.57</v>
      </c>
      <c r="F208" s="26">
        <v>47.47</v>
      </c>
      <c r="G208" s="26">
        <v>56.59</v>
      </c>
      <c r="H208" s="26">
        <v>52.16</v>
      </c>
      <c r="I208" s="26">
        <v>51.15</v>
      </c>
      <c r="J208" s="26">
        <v>51.14</v>
      </c>
      <c r="K208" s="26">
        <v>48.18</v>
      </c>
      <c r="L208" s="26">
        <v>46.51</v>
      </c>
      <c r="M208" s="26">
        <v>76.69</v>
      </c>
      <c r="N208" s="26">
        <v>47.08</v>
      </c>
      <c r="O208" s="26">
        <v>44.33</v>
      </c>
      <c r="P208" s="26">
        <v>40.78</v>
      </c>
      <c r="Q208" s="26">
        <v>55.46</v>
      </c>
      <c r="R208" s="25"/>
      <c r="S208" s="25"/>
      <c r="T208" s="25"/>
      <c r="U208" s="26">
        <v>46.34</v>
      </c>
      <c r="V208" s="26">
        <v>55.23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2">
      <c r="A209" s="24" t="s">
        <v>281</v>
      </c>
      <c r="B209" s="26">
        <v>50.33</v>
      </c>
      <c r="C209" s="25"/>
      <c r="D209" s="26">
        <v>47.26</v>
      </c>
      <c r="E209" s="26">
        <v>49.03</v>
      </c>
      <c r="F209" s="26">
        <v>47.77</v>
      </c>
      <c r="G209" s="26">
        <v>56.98</v>
      </c>
      <c r="H209" s="26">
        <v>52.22</v>
      </c>
      <c r="I209" s="26">
        <v>50.88</v>
      </c>
      <c r="J209" s="26">
        <v>51.23</v>
      </c>
      <c r="K209" s="26">
        <v>48.61</v>
      </c>
      <c r="L209" s="26">
        <v>46.54</v>
      </c>
      <c r="M209" s="26">
        <v>77.459999999999994</v>
      </c>
      <c r="N209" s="26">
        <v>46.94</v>
      </c>
      <c r="O209" s="26">
        <v>44.25</v>
      </c>
      <c r="P209" s="26">
        <v>40.92</v>
      </c>
      <c r="Q209" s="26">
        <v>55.42</v>
      </c>
      <c r="R209" s="25"/>
      <c r="S209" s="25"/>
      <c r="T209" s="25"/>
      <c r="U209" s="26">
        <v>46.36</v>
      </c>
      <c r="V209" s="26">
        <v>55.27</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2">
      <c r="A210" s="24" t="s">
        <v>282</v>
      </c>
      <c r="B210" s="26">
        <v>50.68</v>
      </c>
      <c r="C210" s="25"/>
      <c r="D210" s="26">
        <v>47.43</v>
      </c>
      <c r="E210" s="26">
        <v>49.49</v>
      </c>
      <c r="F210" s="26">
        <v>48.26</v>
      </c>
      <c r="G210" s="26">
        <v>57.52</v>
      </c>
      <c r="H210" s="26">
        <v>52.36</v>
      </c>
      <c r="I210" s="26">
        <v>50.89</v>
      </c>
      <c r="J210" s="26">
        <v>51.42</v>
      </c>
      <c r="K210" s="26">
        <v>49.06</v>
      </c>
      <c r="L210" s="26">
        <v>46.64</v>
      </c>
      <c r="M210" s="26">
        <v>78.28</v>
      </c>
      <c r="N210" s="26">
        <v>46.83</v>
      </c>
      <c r="O210" s="26">
        <v>44.17</v>
      </c>
      <c r="P210" s="26">
        <v>41.13</v>
      </c>
      <c r="Q210" s="26">
        <v>55.54</v>
      </c>
      <c r="R210" s="25"/>
      <c r="S210" s="25"/>
      <c r="T210" s="25"/>
      <c r="U210" s="26">
        <v>46.47</v>
      </c>
      <c r="V210" s="26">
        <v>55.37</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2">
      <c r="A211" s="24" t="s">
        <v>283</v>
      </c>
      <c r="B211" s="26">
        <v>51.01</v>
      </c>
      <c r="C211" s="25"/>
      <c r="D211" s="26">
        <v>47.73</v>
      </c>
      <c r="E211" s="26">
        <v>49.88</v>
      </c>
      <c r="F211" s="26">
        <v>48.7</v>
      </c>
      <c r="G211" s="26">
        <v>58.03</v>
      </c>
      <c r="H211" s="26">
        <v>52.47</v>
      </c>
      <c r="I211" s="26">
        <v>51.07</v>
      </c>
      <c r="J211" s="26">
        <v>51.57</v>
      </c>
      <c r="K211" s="26">
        <v>49.43</v>
      </c>
      <c r="L211" s="26">
        <v>46.67</v>
      </c>
      <c r="M211" s="26">
        <v>79.14</v>
      </c>
      <c r="N211" s="26">
        <v>46.68</v>
      </c>
      <c r="O211" s="26">
        <v>44.01</v>
      </c>
      <c r="P211" s="26">
        <v>41.39</v>
      </c>
      <c r="Q211" s="26">
        <v>55.72</v>
      </c>
      <c r="R211" s="25"/>
      <c r="S211" s="25"/>
      <c r="T211" s="25"/>
      <c r="U211" s="26">
        <v>46.52</v>
      </c>
      <c r="V211" s="26">
        <v>55.61</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2">
      <c r="A212" s="24" t="s">
        <v>284</v>
      </c>
      <c r="B212" s="26">
        <v>51.33</v>
      </c>
      <c r="C212" s="25"/>
      <c r="D212" s="26">
        <v>48.12</v>
      </c>
      <c r="E212" s="26">
        <v>50.21</v>
      </c>
      <c r="F212" s="26">
        <v>49.18</v>
      </c>
      <c r="G212" s="26">
        <v>58.51</v>
      </c>
      <c r="H212" s="26">
        <v>52.54</v>
      </c>
      <c r="I212" s="26">
        <v>51.11</v>
      </c>
      <c r="J212" s="26">
        <v>51.74</v>
      </c>
      <c r="K212" s="26">
        <v>49.7</v>
      </c>
      <c r="L212" s="26">
        <v>46.65</v>
      </c>
      <c r="M212" s="26">
        <v>80.14</v>
      </c>
      <c r="N212" s="26">
        <v>46.51</v>
      </c>
      <c r="O212" s="26">
        <v>43.78</v>
      </c>
      <c r="P212" s="26">
        <v>41.76</v>
      </c>
      <c r="Q212" s="26">
        <v>56.02</v>
      </c>
      <c r="R212" s="25"/>
      <c r="S212" s="25"/>
      <c r="T212" s="25"/>
      <c r="U212" s="26">
        <v>46.57</v>
      </c>
      <c r="V212" s="26">
        <v>56.06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2">
      <c r="A213" s="24" t="s">
        <v>285</v>
      </c>
      <c r="B213" s="26">
        <v>51.46</v>
      </c>
      <c r="C213" s="25"/>
      <c r="D213" s="26">
        <v>48.32</v>
      </c>
      <c r="E213" s="26">
        <v>50.32</v>
      </c>
      <c r="F213" s="26">
        <v>49.29</v>
      </c>
      <c r="G213" s="26">
        <v>58.65</v>
      </c>
      <c r="H213" s="26">
        <v>52.6</v>
      </c>
      <c r="I213" s="26">
        <v>50.76</v>
      </c>
      <c r="J213" s="26">
        <v>51.84</v>
      </c>
      <c r="K213" s="26">
        <v>49.94</v>
      </c>
      <c r="L213" s="26">
        <v>46.57</v>
      </c>
      <c r="M213" s="26">
        <v>81.14</v>
      </c>
      <c r="N213" s="26">
        <v>46.4</v>
      </c>
      <c r="O213" s="26">
        <v>43.58</v>
      </c>
      <c r="P213" s="26">
        <v>42.18</v>
      </c>
      <c r="Q213" s="26">
        <v>56.24</v>
      </c>
      <c r="R213" s="25"/>
      <c r="S213" s="25"/>
      <c r="T213" s="25"/>
      <c r="U213" s="26">
        <v>46.58</v>
      </c>
      <c r="V213" s="26">
        <v>56.64</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2">
      <c r="A214" s="24" t="s">
        <v>286</v>
      </c>
      <c r="B214" s="26">
        <v>51.79</v>
      </c>
      <c r="C214" s="25"/>
      <c r="D214" s="26">
        <v>48.53</v>
      </c>
      <c r="E214" s="26">
        <v>50.51</v>
      </c>
      <c r="F214" s="26">
        <v>49.72</v>
      </c>
      <c r="G214" s="26">
        <v>59.05</v>
      </c>
      <c r="H214" s="26">
        <v>52.7</v>
      </c>
      <c r="I214" s="26">
        <v>50.9</v>
      </c>
      <c r="J214" s="26">
        <v>52.25</v>
      </c>
      <c r="K214" s="26">
        <v>50.28</v>
      </c>
      <c r="L214" s="26">
        <v>46.69</v>
      </c>
      <c r="M214" s="26">
        <v>81.99</v>
      </c>
      <c r="N214" s="26">
        <v>46.45</v>
      </c>
      <c r="O214" s="26">
        <v>43.51</v>
      </c>
      <c r="P214" s="26">
        <v>42.72</v>
      </c>
      <c r="Q214" s="26">
        <v>56.69</v>
      </c>
      <c r="R214" s="25"/>
      <c r="S214" s="25"/>
      <c r="T214" s="25"/>
      <c r="U214" s="26">
        <v>46.78</v>
      </c>
      <c r="V214" s="26">
        <v>57.43</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2">
      <c r="A215" s="24" t="s">
        <v>287</v>
      </c>
      <c r="B215" s="26">
        <v>52.29</v>
      </c>
      <c r="C215" s="25"/>
      <c r="D215" s="26">
        <v>48.67</v>
      </c>
      <c r="E215" s="26">
        <v>50.84</v>
      </c>
      <c r="F215" s="26">
        <v>50.33</v>
      </c>
      <c r="G215" s="26">
        <v>59.66</v>
      </c>
      <c r="H215" s="26">
        <v>52.91</v>
      </c>
      <c r="I215" s="26">
        <v>51.5</v>
      </c>
      <c r="J215" s="26">
        <v>52.89</v>
      </c>
      <c r="K215" s="26">
        <v>50.79</v>
      </c>
      <c r="L215" s="26">
        <v>47.02</v>
      </c>
      <c r="M215" s="26">
        <v>82.89</v>
      </c>
      <c r="N215" s="26">
        <v>46.72</v>
      </c>
      <c r="O215" s="26">
        <v>43.69</v>
      </c>
      <c r="P215" s="26">
        <v>43.31</v>
      </c>
      <c r="Q215" s="26">
        <v>57.25</v>
      </c>
      <c r="R215" s="25"/>
      <c r="S215" s="25"/>
      <c r="T215" s="25"/>
      <c r="U215" s="26">
        <v>47.15</v>
      </c>
      <c r="V215" s="26">
        <v>58.37</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2">
      <c r="A216" s="24" t="s">
        <v>288</v>
      </c>
      <c r="B216" s="26">
        <v>52.98</v>
      </c>
      <c r="C216" s="25"/>
      <c r="D216" s="26">
        <v>48.79</v>
      </c>
      <c r="E216" s="26">
        <v>51.35</v>
      </c>
      <c r="F216" s="26">
        <v>51.19</v>
      </c>
      <c r="G216" s="26">
        <v>60.47</v>
      </c>
      <c r="H216" s="26">
        <v>53.21</v>
      </c>
      <c r="I216" s="26">
        <v>52.2</v>
      </c>
      <c r="J216" s="26">
        <v>53.78</v>
      </c>
      <c r="K216" s="26">
        <v>51.45</v>
      </c>
      <c r="L216" s="26">
        <v>47.61</v>
      </c>
      <c r="M216" s="26">
        <v>83.94</v>
      </c>
      <c r="N216" s="26">
        <v>47.23</v>
      </c>
      <c r="O216" s="26">
        <v>44.13</v>
      </c>
      <c r="P216" s="26">
        <v>43.91</v>
      </c>
      <c r="Q216" s="26">
        <v>57.96</v>
      </c>
      <c r="R216" s="25"/>
      <c r="S216" s="25"/>
      <c r="T216" s="25"/>
      <c r="U216" s="26">
        <v>47.73</v>
      </c>
      <c r="V216" s="26">
        <v>59.42</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2">
      <c r="A217" s="24" t="s">
        <v>289</v>
      </c>
      <c r="B217" s="26">
        <v>53.53</v>
      </c>
      <c r="C217" s="25"/>
      <c r="D217" s="26">
        <v>48.75</v>
      </c>
      <c r="E217" s="26">
        <v>51.78</v>
      </c>
      <c r="F217" s="26">
        <v>51.68</v>
      </c>
      <c r="G217" s="26">
        <v>60.97</v>
      </c>
      <c r="H217" s="26">
        <v>53.58</v>
      </c>
      <c r="I217" s="26">
        <v>52.58</v>
      </c>
      <c r="J217" s="26">
        <v>54.66</v>
      </c>
      <c r="K217" s="26">
        <v>52.13</v>
      </c>
      <c r="L217" s="26">
        <v>48.31</v>
      </c>
      <c r="M217" s="26">
        <v>84.99</v>
      </c>
      <c r="N217" s="26">
        <v>47.91</v>
      </c>
      <c r="O217" s="26">
        <v>44.77</v>
      </c>
      <c r="P217" s="26">
        <v>44.44</v>
      </c>
      <c r="Q217" s="26">
        <v>58.57</v>
      </c>
      <c r="R217" s="25"/>
      <c r="S217" s="25"/>
      <c r="T217" s="25"/>
      <c r="U217" s="26">
        <v>48.32</v>
      </c>
      <c r="V217" s="26">
        <v>60.47</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2">
      <c r="A218" s="24" t="s">
        <v>290</v>
      </c>
      <c r="B218" s="26">
        <v>54.22</v>
      </c>
      <c r="C218" s="25"/>
      <c r="D218" s="26">
        <v>48.91</v>
      </c>
      <c r="E218" s="26">
        <v>52.29</v>
      </c>
      <c r="F218" s="26">
        <v>52.32</v>
      </c>
      <c r="G218" s="26">
        <v>61.6</v>
      </c>
      <c r="H218" s="26">
        <v>54</v>
      </c>
      <c r="I218" s="26">
        <v>53.35</v>
      </c>
      <c r="J218" s="26">
        <v>55.72</v>
      </c>
      <c r="K218" s="26">
        <v>52.8</v>
      </c>
      <c r="L218" s="26">
        <v>49.22</v>
      </c>
      <c r="M218" s="26">
        <v>86.2</v>
      </c>
      <c r="N218" s="26">
        <v>48.76</v>
      </c>
      <c r="O218" s="26">
        <v>45.58</v>
      </c>
      <c r="P218" s="26">
        <v>44.94</v>
      </c>
      <c r="Q218" s="26">
        <v>59.4</v>
      </c>
      <c r="R218" s="25"/>
      <c r="S218" s="25"/>
      <c r="T218" s="25"/>
      <c r="U218" s="26">
        <v>49.08</v>
      </c>
      <c r="V218" s="26">
        <v>61.56</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2">
      <c r="A219" s="24" t="s">
        <v>291</v>
      </c>
      <c r="B219" s="26">
        <v>54.87</v>
      </c>
      <c r="C219" s="25"/>
      <c r="D219" s="26">
        <v>49.32</v>
      </c>
      <c r="E219" s="26">
        <v>52.84</v>
      </c>
      <c r="F219" s="26">
        <v>52.79</v>
      </c>
      <c r="G219" s="26">
        <v>62.17</v>
      </c>
      <c r="H219" s="26">
        <v>54.43</v>
      </c>
      <c r="I219" s="26">
        <v>54.33</v>
      </c>
      <c r="J219" s="26">
        <v>56.72</v>
      </c>
      <c r="K219" s="26">
        <v>53.36</v>
      </c>
      <c r="L219" s="26">
        <v>50.17</v>
      </c>
      <c r="M219" s="26">
        <v>87.37</v>
      </c>
      <c r="N219" s="26">
        <v>49.72</v>
      </c>
      <c r="O219" s="26">
        <v>46.48</v>
      </c>
      <c r="P219" s="26">
        <v>45.35</v>
      </c>
      <c r="Q219" s="26">
        <v>60.28</v>
      </c>
      <c r="R219" s="25"/>
      <c r="S219" s="25"/>
      <c r="T219" s="25"/>
      <c r="U219" s="26">
        <v>49.9</v>
      </c>
      <c r="V219" s="26">
        <v>62.61</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2">
      <c r="A220" s="24" t="s">
        <v>292</v>
      </c>
      <c r="B220" s="26">
        <v>55.5</v>
      </c>
      <c r="C220" s="25"/>
      <c r="D220" s="26">
        <v>50.01</v>
      </c>
      <c r="E220" s="26">
        <v>53.45</v>
      </c>
      <c r="F220" s="26">
        <v>53.19</v>
      </c>
      <c r="G220" s="26">
        <v>62.64</v>
      </c>
      <c r="H220" s="26">
        <v>54.85</v>
      </c>
      <c r="I220" s="26">
        <v>55.11</v>
      </c>
      <c r="J220" s="26">
        <v>57.65</v>
      </c>
      <c r="K220" s="26">
        <v>53.86</v>
      </c>
      <c r="L220" s="26">
        <v>51.14</v>
      </c>
      <c r="M220" s="26">
        <v>88.42</v>
      </c>
      <c r="N220" s="26">
        <v>50.75</v>
      </c>
      <c r="O220" s="26">
        <v>47.42</v>
      </c>
      <c r="P220" s="26">
        <v>45.73</v>
      </c>
      <c r="Q220" s="26">
        <v>61.25</v>
      </c>
      <c r="R220" s="25"/>
      <c r="S220" s="25"/>
      <c r="T220" s="25"/>
      <c r="U220" s="26">
        <v>50.8</v>
      </c>
      <c r="V220" s="26">
        <v>63.63</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2">
      <c r="A221" s="24" t="s">
        <v>293</v>
      </c>
      <c r="B221" s="26">
        <v>55.89</v>
      </c>
      <c r="C221" s="25"/>
      <c r="D221" s="26">
        <v>50.71</v>
      </c>
      <c r="E221" s="26">
        <v>53.9</v>
      </c>
      <c r="F221" s="26">
        <v>53.13</v>
      </c>
      <c r="G221" s="26">
        <v>62.72</v>
      </c>
      <c r="H221" s="26">
        <v>55.2</v>
      </c>
      <c r="I221" s="26">
        <v>55.43</v>
      </c>
      <c r="J221" s="26">
        <v>58.32</v>
      </c>
      <c r="K221" s="26">
        <v>54.39</v>
      </c>
      <c r="L221" s="26">
        <v>51.95</v>
      </c>
      <c r="M221" s="26">
        <v>89.1</v>
      </c>
      <c r="N221" s="26">
        <v>51.84</v>
      </c>
      <c r="O221" s="26">
        <v>48.34</v>
      </c>
      <c r="P221" s="26">
        <v>46.09</v>
      </c>
      <c r="Q221" s="26">
        <v>62.06</v>
      </c>
      <c r="R221" s="25"/>
      <c r="S221" s="25"/>
      <c r="T221" s="25"/>
      <c r="U221" s="26">
        <v>51.65</v>
      </c>
      <c r="V221" s="26">
        <v>64.63</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2">
      <c r="A222" s="24" t="s">
        <v>294</v>
      </c>
      <c r="B222" s="26">
        <v>56.46</v>
      </c>
      <c r="C222" s="25"/>
      <c r="D222" s="26">
        <v>51.56</v>
      </c>
      <c r="E222" s="26">
        <v>54.42</v>
      </c>
      <c r="F222" s="26">
        <v>53.44</v>
      </c>
      <c r="G222" s="26">
        <v>63.09</v>
      </c>
      <c r="H222" s="26">
        <v>55.47</v>
      </c>
      <c r="I222" s="26">
        <v>56.1</v>
      </c>
      <c r="J222" s="26">
        <v>59.11</v>
      </c>
      <c r="K222" s="26">
        <v>55.13</v>
      </c>
      <c r="L222" s="26">
        <v>52.74</v>
      </c>
      <c r="M222" s="26">
        <v>89.68</v>
      </c>
      <c r="N222" s="26">
        <v>52.87</v>
      </c>
      <c r="O222" s="26">
        <v>49.18</v>
      </c>
      <c r="P222" s="26">
        <v>46.61</v>
      </c>
      <c r="Q222" s="26">
        <v>63.07</v>
      </c>
      <c r="R222" s="25"/>
      <c r="S222" s="25"/>
      <c r="T222" s="25"/>
      <c r="U222" s="26">
        <v>52.64</v>
      </c>
      <c r="V222" s="26">
        <v>65.790000000000006</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2">
      <c r="A223" s="24" t="s">
        <v>295</v>
      </c>
      <c r="B223" s="26">
        <v>57.18</v>
      </c>
      <c r="C223" s="25"/>
      <c r="D223" s="26">
        <v>52.45</v>
      </c>
      <c r="E223" s="26">
        <v>55.05</v>
      </c>
      <c r="F223" s="26">
        <v>54.06</v>
      </c>
      <c r="G223" s="26">
        <v>63.72</v>
      </c>
      <c r="H223" s="26">
        <v>55.62</v>
      </c>
      <c r="I223" s="26">
        <v>57.07</v>
      </c>
      <c r="J223" s="26">
        <v>59.89</v>
      </c>
      <c r="K223" s="26">
        <v>56.15</v>
      </c>
      <c r="L223" s="26">
        <v>53.36</v>
      </c>
      <c r="M223" s="26">
        <v>90.18</v>
      </c>
      <c r="N223" s="26">
        <v>53.75</v>
      </c>
      <c r="O223" s="26">
        <v>49.88</v>
      </c>
      <c r="P223" s="26">
        <v>47.32</v>
      </c>
      <c r="Q223" s="26">
        <v>64.14</v>
      </c>
      <c r="R223" s="25"/>
      <c r="S223" s="25"/>
      <c r="T223" s="25"/>
      <c r="U223" s="26">
        <v>53.65</v>
      </c>
      <c r="V223" s="26">
        <v>67.11</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2">
      <c r="A224" s="24" t="s">
        <v>296</v>
      </c>
      <c r="B224" s="26">
        <v>58.05</v>
      </c>
      <c r="C224" s="25"/>
      <c r="D224" s="26">
        <v>53.34</v>
      </c>
      <c r="E224" s="26">
        <v>55.77</v>
      </c>
      <c r="F224" s="26">
        <v>55.06</v>
      </c>
      <c r="G224" s="26">
        <v>64.58</v>
      </c>
      <c r="H224" s="26">
        <v>55.7</v>
      </c>
      <c r="I224" s="26">
        <v>57.96</v>
      </c>
      <c r="J224" s="26">
        <v>60.71</v>
      </c>
      <c r="K224" s="26">
        <v>57.41</v>
      </c>
      <c r="L224" s="26">
        <v>53.87</v>
      </c>
      <c r="M224" s="26">
        <v>90.72</v>
      </c>
      <c r="N224" s="26">
        <v>54.5</v>
      </c>
      <c r="O224" s="26">
        <v>50.43</v>
      </c>
      <c r="P224" s="26">
        <v>48.23</v>
      </c>
      <c r="Q224" s="26">
        <v>65.3</v>
      </c>
      <c r="R224" s="25"/>
      <c r="S224" s="25"/>
      <c r="T224" s="25"/>
      <c r="U224" s="26">
        <v>54.73</v>
      </c>
      <c r="V224" s="26">
        <v>68.56</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2">
      <c r="A225" s="24" t="s">
        <v>297</v>
      </c>
      <c r="B225" s="26">
        <v>58.72</v>
      </c>
      <c r="C225" s="25"/>
      <c r="D225" s="26">
        <v>53.99</v>
      </c>
      <c r="E225" s="26">
        <v>56.32</v>
      </c>
      <c r="F225" s="26">
        <v>55.73</v>
      </c>
      <c r="G225" s="26">
        <v>65.14</v>
      </c>
      <c r="H225" s="26">
        <v>55.85</v>
      </c>
      <c r="I225" s="26">
        <v>58.38</v>
      </c>
      <c r="J225" s="26">
        <v>61.33</v>
      </c>
      <c r="K225" s="26">
        <v>58.72</v>
      </c>
      <c r="L225" s="26">
        <v>54.22</v>
      </c>
      <c r="M225" s="26">
        <v>91.13</v>
      </c>
      <c r="N225" s="26">
        <v>55.17</v>
      </c>
      <c r="O225" s="26">
        <v>50.93</v>
      </c>
      <c r="P225" s="26">
        <v>49.17</v>
      </c>
      <c r="Q225" s="26">
        <v>66.23</v>
      </c>
      <c r="R225" s="25"/>
      <c r="S225" s="25"/>
      <c r="T225" s="25"/>
      <c r="U225" s="26">
        <v>55.68</v>
      </c>
      <c r="V225" s="26">
        <v>69.94</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2">
      <c r="A226" s="24" t="s">
        <v>298</v>
      </c>
      <c r="B226" s="26">
        <v>59.49</v>
      </c>
      <c r="C226" s="25"/>
      <c r="D226" s="26">
        <v>54.63</v>
      </c>
      <c r="E226" s="26">
        <v>56.84</v>
      </c>
      <c r="F226" s="26">
        <v>56.56</v>
      </c>
      <c r="G226" s="26">
        <v>65.849999999999994</v>
      </c>
      <c r="H226" s="26">
        <v>56.23</v>
      </c>
      <c r="I226" s="26">
        <v>59.12</v>
      </c>
      <c r="J226" s="26">
        <v>62.07</v>
      </c>
      <c r="K226" s="26">
        <v>59.98</v>
      </c>
      <c r="L226" s="26">
        <v>54.71</v>
      </c>
      <c r="M226" s="26">
        <v>91.58</v>
      </c>
      <c r="N226" s="26">
        <v>55.88</v>
      </c>
      <c r="O226" s="26">
        <v>51.5</v>
      </c>
      <c r="P226" s="26">
        <v>50.17</v>
      </c>
      <c r="Q226" s="26">
        <v>67.2</v>
      </c>
      <c r="R226" s="25"/>
      <c r="S226" s="25"/>
      <c r="T226" s="25"/>
      <c r="U226" s="26">
        <v>56.75</v>
      </c>
      <c r="V226" s="26">
        <v>71.209999999999994</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2">
      <c r="A227" s="24" t="s">
        <v>299</v>
      </c>
      <c r="B227" s="26">
        <v>60.18</v>
      </c>
      <c r="C227" s="25"/>
      <c r="D227" s="26">
        <v>55.24</v>
      </c>
      <c r="E227" s="26">
        <v>57.31</v>
      </c>
      <c r="F227" s="26">
        <v>57.17</v>
      </c>
      <c r="G227" s="26">
        <v>66.48</v>
      </c>
      <c r="H227" s="26">
        <v>56.96</v>
      </c>
      <c r="I227" s="26">
        <v>60.06</v>
      </c>
      <c r="J227" s="26">
        <v>62.74</v>
      </c>
      <c r="K227" s="26">
        <v>61.06</v>
      </c>
      <c r="L227" s="26">
        <v>55.3</v>
      </c>
      <c r="M227" s="26">
        <v>91.9</v>
      </c>
      <c r="N227" s="26">
        <v>56.73</v>
      </c>
      <c r="O227" s="26">
        <v>52.25</v>
      </c>
      <c r="P227" s="26">
        <v>51.07</v>
      </c>
      <c r="Q227" s="26">
        <v>67.97</v>
      </c>
      <c r="R227" s="25"/>
      <c r="S227" s="25"/>
      <c r="T227" s="25"/>
      <c r="U227" s="26">
        <v>57.76</v>
      </c>
      <c r="V227" s="26">
        <v>72.180000000000007</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2">
      <c r="A228" s="24" t="s">
        <v>300</v>
      </c>
      <c r="B228" s="26">
        <v>60.84</v>
      </c>
      <c r="C228" s="25"/>
      <c r="D228" s="26">
        <v>55.89</v>
      </c>
      <c r="E228" s="26">
        <v>57.78</v>
      </c>
      <c r="F228" s="26">
        <v>57.64</v>
      </c>
      <c r="G228" s="26">
        <v>67.040000000000006</v>
      </c>
      <c r="H228" s="26">
        <v>58.1</v>
      </c>
      <c r="I228" s="26">
        <v>60.84</v>
      </c>
      <c r="J228" s="26">
        <v>63.39</v>
      </c>
      <c r="K228" s="26">
        <v>61.97</v>
      </c>
      <c r="L228" s="26">
        <v>56.08</v>
      </c>
      <c r="M228" s="26">
        <v>92.09</v>
      </c>
      <c r="N228" s="26">
        <v>57.8</v>
      </c>
      <c r="O228" s="26">
        <v>53.22</v>
      </c>
      <c r="P228" s="26">
        <v>51.85</v>
      </c>
      <c r="Q228" s="26">
        <v>68.59</v>
      </c>
      <c r="R228" s="25"/>
      <c r="S228" s="25"/>
      <c r="T228" s="25"/>
      <c r="U228" s="26">
        <v>58.77</v>
      </c>
      <c r="V228" s="26">
        <v>72.88</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2">
      <c r="A229" s="24" t="s">
        <v>301</v>
      </c>
      <c r="B229" s="26">
        <v>61.3</v>
      </c>
      <c r="C229" s="25"/>
      <c r="D229" s="26">
        <v>56.41</v>
      </c>
      <c r="E229" s="26">
        <v>58.15</v>
      </c>
      <c r="F229" s="26">
        <v>57.6</v>
      </c>
      <c r="G229" s="26">
        <v>67.28</v>
      </c>
      <c r="H229" s="26">
        <v>59.55</v>
      </c>
      <c r="I229" s="26">
        <v>61.27</v>
      </c>
      <c r="J229" s="26">
        <v>63.92</v>
      </c>
      <c r="K229" s="26">
        <v>62.78</v>
      </c>
      <c r="L229" s="26">
        <v>56.95</v>
      </c>
      <c r="M229" s="26">
        <v>92.06</v>
      </c>
      <c r="N229" s="26">
        <v>59.1</v>
      </c>
      <c r="O229" s="26">
        <v>54.39</v>
      </c>
      <c r="P229" s="26">
        <v>52.47</v>
      </c>
      <c r="Q229" s="26">
        <v>68.900000000000006</v>
      </c>
      <c r="R229" s="25"/>
      <c r="S229" s="25"/>
      <c r="T229" s="25"/>
      <c r="U229" s="26">
        <v>59.53</v>
      </c>
      <c r="V229" s="26">
        <v>73.37</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2">
      <c r="A230" s="24" t="s">
        <v>302</v>
      </c>
      <c r="B230" s="26">
        <v>62.06</v>
      </c>
      <c r="C230" s="25"/>
      <c r="D230" s="26">
        <v>57.14</v>
      </c>
      <c r="E230" s="26">
        <v>58.79</v>
      </c>
      <c r="F230" s="26">
        <v>57.96</v>
      </c>
      <c r="G230" s="26">
        <v>67.98</v>
      </c>
      <c r="H230" s="26">
        <v>61.3</v>
      </c>
      <c r="I230" s="26">
        <v>62.23</v>
      </c>
      <c r="J230" s="26">
        <v>64.75</v>
      </c>
      <c r="K230" s="26">
        <v>63.72</v>
      </c>
      <c r="L230" s="26">
        <v>58.08</v>
      </c>
      <c r="M230" s="26">
        <v>92.47</v>
      </c>
      <c r="N230" s="26">
        <v>60.66</v>
      </c>
      <c r="O230" s="26">
        <v>55.75</v>
      </c>
      <c r="P230" s="26">
        <v>53.14</v>
      </c>
      <c r="Q230" s="26">
        <v>69.459999999999994</v>
      </c>
      <c r="R230" s="25"/>
      <c r="S230" s="25"/>
      <c r="T230" s="25"/>
      <c r="U230" s="26">
        <v>60.48</v>
      </c>
      <c r="V230" s="26">
        <v>73.989999999999995</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2">
      <c r="A231" s="24" t="s">
        <v>303</v>
      </c>
      <c r="B231" s="26">
        <v>63.12</v>
      </c>
      <c r="C231" s="25"/>
      <c r="D231" s="26">
        <v>58.15</v>
      </c>
      <c r="E231" s="26">
        <v>59.8</v>
      </c>
      <c r="F231" s="26">
        <v>58.69</v>
      </c>
      <c r="G231" s="26">
        <v>69.17</v>
      </c>
      <c r="H231" s="26">
        <v>63.25</v>
      </c>
      <c r="I231" s="26">
        <v>63.69</v>
      </c>
      <c r="J231" s="26">
        <v>65.75</v>
      </c>
      <c r="K231" s="26">
        <v>64.88</v>
      </c>
      <c r="L231" s="26">
        <v>59.37</v>
      </c>
      <c r="M231" s="26">
        <v>93.12</v>
      </c>
      <c r="N231" s="26">
        <v>62.43</v>
      </c>
      <c r="O231" s="26">
        <v>57.24</v>
      </c>
      <c r="P231" s="26">
        <v>53.88</v>
      </c>
      <c r="Q231" s="26">
        <v>70.260000000000005</v>
      </c>
      <c r="R231" s="25"/>
      <c r="S231" s="25"/>
      <c r="T231" s="25"/>
      <c r="U231" s="26">
        <v>61.52</v>
      </c>
      <c r="V231" s="26">
        <v>74.86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2">
      <c r="A232" s="24" t="s">
        <v>304</v>
      </c>
      <c r="B232" s="26">
        <v>64.5</v>
      </c>
      <c r="C232" s="25"/>
      <c r="D232" s="26">
        <v>59.4</v>
      </c>
      <c r="E232" s="26">
        <v>61.19</v>
      </c>
      <c r="F232" s="26">
        <v>59.89</v>
      </c>
      <c r="G232" s="26">
        <v>70.78</v>
      </c>
      <c r="H232" s="26">
        <v>65.290000000000006</v>
      </c>
      <c r="I232" s="26">
        <v>65.25</v>
      </c>
      <c r="J232" s="26">
        <v>66.95</v>
      </c>
      <c r="K232" s="26">
        <v>66.28</v>
      </c>
      <c r="L232" s="26">
        <v>60.8</v>
      </c>
      <c r="M232" s="26">
        <v>94.14</v>
      </c>
      <c r="N232" s="26">
        <v>64.34</v>
      </c>
      <c r="O232" s="26">
        <v>58.82</v>
      </c>
      <c r="P232" s="26">
        <v>54.75</v>
      </c>
      <c r="Q232" s="26">
        <v>71.45</v>
      </c>
      <c r="R232" s="25"/>
      <c r="S232" s="25"/>
      <c r="T232" s="25"/>
      <c r="U232" s="26">
        <v>62.76</v>
      </c>
      <c r="V232" s="26">
        <v>76.040000000000006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2">
      <c r="A233" s="24" t="s">
        <v>305</v>
      </c>
      <c r="B233" s="26">
        <v>65.760000000000005</v>
      </c>
      <c r="C233" s="25"/>
      <c r="D233" s="26">
        <v>60.54</v>
      </c>
      <c r="E233" s="26">
        <v>62.56</v>
      </c>
      <c r="F233" s="26">
        <v>60.79</v>
      </c>
      <c r="G233" s="26">
        <v>72.16</v>
      </c>
      <c r="H233" s="26">
        <v>67.23</v>
      </c>
      <c r="I233" s="26">
        <v>66.459999999999994</v>
      </c>
      <c r="J233" s="26">
        <v>68.069999999999993</v>
      </c>
      <c r="K233" s="26">
        <v>67.72</v>
      </c>
      <c r="L233" s="26">
        <v>62.17</v>
      </c>
      <c r="M233" s="26">
        <v>95.29</v>
      </c>
      <c r="N233" s="26">
        <v>66.3</v>
      </c>
      <c r="O233" s="26">
        <v>60.37</v>
      </c>
      <c r="P233" s="26">
        <v>55.59</v>
      </c>
      <c r="Q233" s="26">
        <v>72.66</v>
      </c>
      <c r="R233" s="25"/>
      <c r="S233" s="25"/>
      <c r="T233" s="25"/>
      <c r="U233" s="26">
        <v>63.9</v>
      </c>
      <c r="V233" s="26">
        <v>77.33</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2">
      <c r="A234" s="24" t="s">
        <v>306</v>
      </c>
      <c r="B234" s="26">
        <v>67.14</v>
      </c>
      <c r="C234" s="25"/>
      <c r="D234" s="26">
        <v>61.72</v>
      </c>
      <c r="E234" s="26">
        <v>63.95</v>
      </c>
      <c r="F234" s="26">
        <v>61.94</v>
      </c>
      <c r="G234" s="26">
        <v>73.61</v>
      </c>
      <c r="H234" s="26">
        <v>68.97</v>
      </c>
      <c r="I234" s="26">
        <v>67.959999999999994</v>
      </c>
      <c r="J234" s="26">
        <v>69.36</v>
      </c>
      <c r="K234" s="26">
        <v>69.16</v>
      </c>
      <c r="L234" s="26">
        <v>63.57</v>
      </c>
      <c r="M234" s="26">
        <v>96.47</v>
      </c>
      <c r="N234" s="26">
        <v>68.22</v>
      </c>
      <c r="O234" s="26">
        <v>61.85</v>
      </c>
      <c r="P234" s="26">
        <v>56.55</v>
      </c>
      <c r="Q234" s="26">
        <v>74.08</v>
      </c>
      <c r="R234" s="25"/>
      <c r="S234" s="25"/>
      <c r="T234" s="25"/>
      <c r="U234" s="26">
        <v>65.25</v>
      </c>
      <c r="V234" s="26">
        <v>78.709999999999994</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2">
      <c r="A235" s="24" t="s">
        <v>307</v>
      </c>
      <c r="B235" s="26">
        <v>68.37</v>
      </c>
      <c r="C235" s="25"/>
      <c r="D235" s="26">
        <v>62.8</v>
      </c>
      <c r="E235" s="26">
        <v>65.22</v>
      </c>
      <c r="F235" s="26">
        <v>62.93</v>
      </c>
      <c r="G235" s="26">
        <v>74.760000000000005</v>
      </c>
      <c r="H235" s="26">
        <v>70.33</v>
      </c>
      <c r="I235" s="26">
        <v>69.52</v>
      </c>
      <c r="J235" s="26">
        <v>70.55</v>
      </c>
      <c r="K235" s="26">
        <v>70.42</v>
      </c>
      <c r="L235" s="26">
        <v>64.819999999999993</v>
      </c>
      <c r="M235" s="26">
        <v>97.72</v>
      </c>
      <c r="N235" s="26">
        <v>69.98</v>
      </c>
      <c r="O235" s="26">
        <v>63.16</v>
      </c>
      <c r="P235" s="26">
        <v>57.46</v>
      </c>
      <c r="Q235" s="26">
        <v>75.39</v>
      </c>
      <c r="R235" s="25"/>
      <c r="S235" s="25"/>
      <c r="T235" s="25"/>
      <c r="U235" s="26">
        <v>66.56</v>
      </c>
      <c r="V235" s="26">
        <v>79.98</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2">
      <c r="A236" s="24" t="s">
        <v>308</v>
      </c>
      <c r="B236" s="26">
        <v>69.400000000000006</v>
      </c>
      <c r="C236" s="25"/>
      <c r="D236" s="26">
        <v>63.71</v>
      </c>
      <c r="E236" s="26">
        <v>66.290000000000006</v>
      </c>
      <c r="F236" s="26">
        <v>63.79</v>
      </c>
      <c r="G236" s="26">
        <v>75.540000000000006</v>
      </c>
      <c r="H236" s="26">
        <v>71.27</v>
      </c>
      <c r="I236" s="26">
        <v>70.7</v>
      </c>
      <c r="J236" s="26">
        <v>71.599999999999994</v>
      </c>
      <c r="K236" s="26">
        <v>71.430000000000007</v>
      </c>
      <c r="L236" s="26">
        <v>65.86</v>
      </c>
      <c r="M236" s="26">
        <v>98.93</v>
      </c>
      <c r="N236" s="26">
        <v>71.48</v>
      </c>
      <c r="O236" s="26">
        <v>64.22</v>
      </c>
      <c r="P236" s="26">
        <v>58.29</v>
      </c>
      <c r="Q236" s="26">
        <v>76.56</v>
      </c>
      <c r="R236" s="25"/>
      <c r="S236" s="25"/>
      <c r="T236" s="25"/>
      <c r="U236" s="26">
        <v>67.81</v>
      </c>
      <c r="V236" s="26">
        <v>81.11</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2">
      <c r="A237" s="24" t="s">
        <v>309</v>
      </c>
      <c r="B237" s="26">
        <v>69.94</v>
      </c>
      <c r="C237" s="25"/>
      <c r="D237" s="26">
        <v>64.16</v>
      </c>
      <c r="E237" s="26">
        <v>66.89</v>
      </c>
      <c r="F237" s="26">
        <v>64</v>
      </c>
      <c r="G237" s="26">
        <v>75.650000000000006</v>
      </c>
      <c r="H237" s="26">
        <v>71.78</v>
      </c>
      <c r="I237" s="26">
        <v>71.2</v>
      </c>
      <c r="J237" s="26">
        <v>72.25</v>
      </c>
      <c r="K237" s="26">
        <v>72.11</v>
      </c>
      <c r="L237" s="26">
        <v>66.52</v>
      </c>
      <c r="M237" s="26">
        <v>99.82</v>
      </c>
      <c r="N237" s="26">
        <v>72.569999999999993</v>
      </c>
      <c r="O237" s="26">
        <v>64.95</v>
      </c>
      <c r="P237" s="26">
        <v>58.87</v>
      </c>
      <c r="Q237" s="26">
        <v>77.34</v>
      </c>
      <c r="R237" s="25"/>
      <c r="S237" s="25"/>
      <c r="T237" s="25"/>
      <c r="U237" s="26">
        <v>68.61</v>
      </c>
      <c r="V237" s="26">
        <v>82.06</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2">
      <c r="A238" s="24" t="s">
        <v>310</v>
      </c>
      <c r="B238" s="26">
        <v>70.39</v>
      </c>
      <c r="C238" s="25"/>
      <c r="D238" s="26">
        <v>64.38</v>
      </c>
      <c r="E238" s="26">
        <v>67.23</v>
      </c>
      <c r="F238" s="26">
        <v>64.430000000000007</v>
      </c>
      <c r="G238" s="26">
        <v>75.78</v>
      </c>
      <c r="H238" s="26">
        <v>71.92</v>
      </c>
      <c r="I238" s="26">
        <v>71.739999999999995</v>
      </c>
      <c r="J238" s="26">
        <v>72.81</v>
      </c>
      <c r="K238" s="26">
        <v>72.510000000000005</v>
      </c>
      <c r="L238" s="26">
        <v>66.95</v>
      </c>
      <c r="M238" s="26">
        <v>100.58</v>
      </c>
      <c r="N238" s="26">
        <v>73.209999999999994</v>
      </c>
      <c r="O238" s="26">
        <v>65.239999999999995</v>
      </c>
      <c r="P238" s="26">
        <v>59.41</v>
      </c>
      <c r="Q238" s="26">
        <v>78.150000000000006</v>
      </c>
      <c r="R238" s="25"/>
      <c r="S238" s="25"/>
      <c r="T238" s="25"/>
      <c r="U238" s="26">
        <v>69.31</v>
      </c>
      <c r="V238" s="26">
        <v>83.08</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2">
      <c r="A239" s="24" t="s">
        <v>311</v>
      </c>
      <c r="B239" s="26">
        <v>70.650000000000006</v>
      </c>
      <c r="C239" s="25"/>
      <c r="D239" s="26">
        <v>64.319999999999993</v>
      </c>
      <c r="E239" s="26">
        <v>67.290000000000006</v>
      </c>
      <c r="F239" s="26">
        <v>64.930000000000007</v>
      </c>
      <c r="G239" s="26">
        <v>75.91</v>
      </c>
      <c r="H239" s="26">
        <v>71.73</v>
      </c>
      <c r="I239" s="26">
        <v>72.180000000000007</v>
      </c>
      <c r="J239" s="26">
        <v>73.05</v>
      </c>
      <c r="K239" s="26">
        <v>72.61</v>
      </c>
      <c r="L239" s="26">
        <v>67</v>
      </c>
      <c r="M239" s="26">
        <v>101.12</v>
      </c>
      <c r="N239" s="26">
        <v>73.3</v>
      </c>
      <c r="O239" s="26">
        <v>65.02</v>
      </c>
      <c r="P239" s="26">
        <v>59.84</v>
      </c>
      <c r="Q239" s="26">
        <v>78.89</v>
      </c>
      <c r="R239" s="25"/>
      <c r="S239" s="25"/>
      <c r="T239" s="25"/>
      <c r="U239" s="26">
        <v>69.599999999999994</v>
      </c>
      <c r="V239" s="26">
        <v>84.14</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2">
      <c r="A240" s="24" t="s">
        <v>312</v>
      </c>
      <c r="B240" s="26">
        <v>70.760000000000005</v>
      </c>
      <c r="C240" s="25"/>
      <c r="D240" s="26">
        <v>63.94</v>
      </c>
      <c r="E240" s="26">
        <v>67.09</v>
      </c>
      <c r="F240" s="26">
        <v>65.59</v>
      </c>
      <c r="G240" s="26">
        <v>76.11</v>
      </c>
      <c r="H240" s="26">
        <v>71.25</v>
      </c>
      <c r="I240" s="26">
        <v>72.150000000000006</v>
      </c>
      <c r="J240" s="26">
        <v>73.02</v>
      </c>
      <c r="K240" s="26">
        <v>72.38</v>
      </c>
      <c r="L240" s="26">
        <v>66.72</v>
      </c>
      <c r="M240" s="26">
        <v>101.49</v>
      </c>
      <c r="N240" s="26">
        <v>72.88</v>
      </c>
      <c r="O240" s="26">
        <v>64.28</v>
      </c>
      <c r="P240" s="26">
        <v>60.17</v>
      </c>
      <c r="Q240" s="26">
        <v>79.540000000000006</v>
      </c>
      <c r="R240" s="25"/>
      <c r="S240" s="25"/>
      <c r="T240" s="25"/>
      <c r="U240" s="26">
        <v>69.63</v>
      </c>
      <c r="V240" s="26">
        <v>85.14</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2">
      <c r="A241" s="24" t="s">
        <v>313</v>
      </c>
      <c r="B241" s="26">
        <v>70.41</v>
      </c>
      <c r="C241" s="25"/>
      <c r="D241" s="26">
        <v>62.96</v>
      </c>
      <c r="E241" s="26">
        <v>66.430000000000007</v>
      </c>
      <c r="F241" s="26">
        <v>65.709999999999994</v>
      </c>
      <c r="G241" s="26">
        <v>75.89</v>
      </c>
      <c r="H241" s="26">
        <v>70.459999999999994</v>
      </c>
      <c r="I241" s="26">
        <v>71.34</v>
      </c>
      <c r="J241" s="26">
        <v>72.540000000000006</v>
      </c>
      <c r="K241" s="26">
        <v>71.790000000000006</v>
      </c>
      <c r="L241" s="26">
        <v>66.06</v>
      </c>
      <c r="M241" s="26">
        <v>101.56</v>
      </c>
      <c r="N241" s="26">
        <v>72.06</v>
      </c>
      <c r="O241" s="26">
        <v>63.15</v>
      </c>
      <c r="P241" s="26">
        <v>60.21</v>
      </c>
      <c r="Q241" s="26">
        <v>79.63</v>
      </c>
      <c r="R241" s="25"/>
      <c r="S241" s="25"/>
      <c r="T241" s="25"/>
      <c r="U241" s="26">
        <v>69.2</v>
      </c>
      <c r="V241" s="26">
        <v>85.64</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2">
      <c r="A242" s="24" t="s">
        <v>314</v>
      </c>
      <c r="B242" s="26">
        <v>69.98</v>
      </c>
      <c r="C242" s="25"/>
      <c r="D242" s="26">
        <v>61.64</v>
      </c>
      <c r="E242" s="26">
        <v>65.59</v>
      </c>
      <c r="F242" s="26">
        <v>65.95</v>
      </c>
      <c r="G242" s="26">
        <v>75.760000000000005</v>
      </c>
      <c r="H242" s="26">
        <v>69.47</v>
      </c>
      <c r="I242" s="26">
        <v>70.47</v>
      </c>
      <c r="J242" s="26">
        <v>72.010000000000005</v>
      </c>
      <c r="K242" s="26">
        <v>70.94</v>
      </c>
      <c r="L242" s="26">
        <v>65.25</v>
      </c>
      <c r="M242" s="26">
        <v>101.59</v>
      </c>
      <c r="N242" s="26">
        <v>71</v>
      </c>
      <c r="O242" s="26">
        <v>61.79</v>
      </c>
      <c r="P242" s="26">
        <v>60.12</v>
      </c>
      <c r="Q242" s="26">
        <v>79.209999999999994</v>
      </c>
      <c r="R242" s="25"/>
      <c r="S242" s="25"/>
      <c r="T242" s="25"/>
      <c r="U242" s="26">
        <v>68.959999999999994</v>
      </c>
      <c r="V242" s="26">
        <v>85.45</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2">
      <c r="A243" s="24" t="s">
        <v>315</v>
      </c>
      <c r="B243" s="26">
        <v>69.33</v>
      </c>
      <c r="C243" s="25"/>
      <c r="D243" s="26">
        <v>59.96</v>
      </c>
      <c r="E243" s="26">
        <v>64.64</v>
      </c>
      <c r="F243" s="26">
        <v>65.989999999999995</v>
      </c>
      <c r="G243" s="26">
        <v>75.489999999999995</v>
      </c>
      <c r="H243" s="26">
        <v>68.290000000000006</v>
      </c>
      <c r="I243" s="26">
        <v>69.45</v>
      </c>
      <c r="J243" s="26">
        <v>71.23</v>
      </c>
      <c r="K243" s="26">
        <v>69.790000000000006</v>
      </c>
      <c r="L243" s="26">
        <v>64.2</v>
      </c>
      <c r="M243" s="26">
        <v>101.45</v>
      </c>
      <c r="N243" s="26">
        <v>69.72</v>
      </c>
      <c r="O243" s="26">
        <v>60.3</v>
      </c>
      <c r="P243" s="26">
        <v>59.73</v>
      </c>
      <c r="Q243" s="26">
        <v>77.94</v>
      </c>
      <c r="R243" s="25"/>
      <c r="S243" s="25"/>
      <c r="T243" s="25"/>
      <c r="U243" s="26">
        <v>68.75</v>
      </c>
      <c r="V243" s="26">
        <v>84.17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2">
      <c r="A244" s="24" t="s">
        <v>316</v>
      </c>
      <c r="B244" s="26">
        <v>68.540000000000006</v>
      </c>
      <c r="C244" s="25"/>
      <c r="D244" s="26">
        <v>58.15</v>
      </c>
      <c r="E244" s="26">
        <v>63.71</v>
      </c>
      <c r="F244" s="26">
        <v>65.92</v>
      </c>
      <c r="G244" s="26">
        <v>75.06</v>
      </c>
      <c r="H244" s="26">
        <v>66.989999999999995</v>
      </c>
      <c r="I244" s="26">
        <v>68.069999999999993</v>
      </c>
      <c r="J244" s="26">
        <v>70.31</v>
      </c>
      <c r="K244" s="26">
        <v>68.47</v>
      </c>
      <c r="L244" s="26">
        <v>62.97</v>
      </c>
      <c r="M244" s="26">
        <v>101.14</v>
      </c>
      <c r="N244" s="26">
        <v>68.260000000000005</v>
      </c>
      <c r="O244" s="26">
        <v>58.78</v>
      </c>
      <c r="P244" s="26">
        <v>59.07</v>
      </c>
      <c r="Q244" s="26">
        <v>76.02</v>
      </c>
      <c r="R244" s="25"/>
      <c r="S244" s="25"/>
      <c r="T244" s="25"/>
      <c r="U244" s="26">
        <v>68.67</v>
      </c>
      <c r="V244" s="26">
        <v>81.98</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2">
      <c r="A245" s="24" t="s">
        <v>317</v>
      </c>
      <c r="B245" s="26">
        <v>67.45</v>
      </c>
      <c r="C245" s="25"/>
      <c r="D245" s="26">
        <v>56.35</v>
      </c>
      <c r="E245" s="26">
        <v>62.75</v>
      </c>
      <c r="F245" s="26">
        <v>65.28</v>
      </c>
      <c r="G245" s="26">
        <v>74.13</v>
      </c>
      <c r="H245" s="26">
        <v>65.61</v>
      </c>
      <c r="I245" s="26">
        <v>66.239999999999995</v>
      </c>
      <c r="J245" s="26">
        <v>69.12</v>
      </c>
      <c r="K245" s="26">
        <v>67.069999999999993</v>
      </c>
      <c r="L245" s="26">
        <v>61.53</v>
      </c>
      <c r="M245" s="26">
        <v>100.43</v>
      </c>
      <c r="N245" s="26">
        <v>66.77</v>
      </c>
      <c r="O245" s="26">
        <v>57.27</v>
      </c>
      <c r="P245" s="26">
        <v>58.08</v>
      </c>
      <c r="Q245" s="26">
        <v>73.67</v>
      </c>
      <c r="R245" s="25"/>
      <c r="S245" s="25"/>
      <c r="T245" s="25"/>
      <c r="U245" s="26">
        <v>68.25</v>
      </c>
      <c r="V245" s="26">
        <v>79.39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2">
      <c r="A246" s="24" t="s">
        <v>318</v>
      </c>
      <c r="B246" s="26">
        <v>66.64</v>
      </c>
      <c r="C246" s="25"/>
      <c r="D246" s="26">
        <v>55.21</v>
      </c>
      <c r="E246" s="26">
        <v>62.13</v>
      </c>
      <c r="F246" s="26">
        <v>65.099999999999994</v>
      </c>
      <c r="G246" s="26">
        <v>73.510000000000005</v>
      </c>
      <c r="H246" s="26">
        <v>64.38</v>
      </c>
      <c r="I246" s="26">
        <v>64.91</v>
      </c>
      <c r="J246" s="26">
        <v>68.180000000000007</v>
      </c>
      <c r="K246" s="26">
        <v>65.88</v>
      </c>
      <c r="L246" s="26">
        <v>60.22</v>
      </c>
      <c r="M246" s="26">
        <v>99.69</v>
      </c>
      <c r="N246" s="26">
        <v>65.13</v>
      </c>
      <c r="O246" s="26">
        <v>55.81</v>
      </c>
      <c r="P246" s="26">
        <v>57.24</v>
      </c>
      <c r="Q246" s="26">
        <v>71.739999999999995</v>
      </c>
      <c r="R246" s="25"/>
      <c r="S246" s="25"/>
      <c r="T246" s="25"/>
      <c r="U246" s="26">
        <v>67.97</v>
      </c>
      <c r="V246" s="26">
        <v>77.31</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2">
      <c r="A247" s="24" t="s">
        <v>319</v>
      </c>
      <c r="B247" s="26">
        <v>66.14</v>
      </c>
      <c r="C247" s="25"/>
      <c r="D247" s="26">
        <v>55.07</v>
      </c>
      <c r="E247" s="26">
        <v>62.03</v>
      </c>
      <c r="F247" s="26">
        <v>65.28</v>
      </c>
      <c r="G247" s="26">
        <v>73.239999999999995</v>
      </c>
      <c r="H247" s="26">
        <v>63.4</v>
      </c>
      <c r="I247" s="26">
        <v>64.12</v>
      </c>
      <c r="J247" s="26">
        <v>67.41</v>
      </c>
      <c r="K247" s="26">
        <v>65.03</v>
      </c>
      <c r="L247" s="26">
        <v>59.08</v>
      </c>
      <c r="M247" s="26">
        <v>98.86</v>
      </c>
      <c r="N247" s="26">
        <v>63.54</v>
      </c>
      <c r="O247" s="26">
        <v>54.43</v>
      </c>
      <c r="P247" s="26">
        <v>56.63</v>
      </c>
      <c r="Q247" s="26">
        <v>70.67</v>
      </c>
      <c r="R247" s="25"/>
      <c r="S247" s="25"/>
      <c r="T247" s="25"/>
      <c r="U247" s="26">
        <v>67.53</v>
      </c>
      <c r="V247" s="26">
        <v>76.290000000000006</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2">
      <c r="A248" s="24" t="s">
        <v>320</v>
      </c>
      <c r="B248" s="26">
        <v>66.040000000000006</v>
      </c>
      <c r="C248" s="25"/>
      <c r="D248" s="26">
        <v>55.87</v>
      </c>
      <c r="E248" s="26">
        <v>62.41</v>
      </c>
      <c r="F248" s="26">
        <v>65.959999999999994</v>
      </c>
      <c r="G248" s="26">
        <v>73.349999999999994</v>
      </c>
      <c r="H248" s="26">
        <v>62.73</v>
      </c>
      <c r="I248" s="26">
        <v>63.63</v>
      </c>
      <c r="J248" s="26">
        <v>66.92</v>
      </c>
      <c r="K248" s="26">
        <v>64.55</v>
      </c>
      <c r="L248" s="26">
        <v>58.22</v>
      </c>
      <c r="M248" s="26">
        <v>98.12</v>
      </c>
      <c r="N248" s="26">
        <v>62.07</v>
      </c>
      <c r="O248" s="26">
        <v>53.21</v>
      </c>
      <c r="P248" s="26">
        <v>56.29</v>
      </c>
      <c r="Q248" s="26">
        <v>70.709999999999994</v>
      </c>
      <c r="R248" s="25"/>
      <c r="S248" s="25"/>
      <c r="T248" s="25"/>
      <c r="U248" s="26">
        <v>67.040000000000006</v>
      </c>
      <c r="V248" s="26">
        <v>76.400000000000006</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2">
      <c r="A249" s="24" t="s">
        <v>321</v>
      </c>
      <c r="B249" s="26">
        <v>65.94</v>
      </c>
      <c r="C249" s="25"/>
      <c r="D249" s="26">
        <v>56.93</v>
      </c>
      <c r="E249" s="26">
        <v>62.87</v>
      </c>
      <c r="F249" s="26">
        <v>66.3</v>
      </c>
      <c r="G249" s="26">
        <v>73.260000000000005</v>
      </c>
      <c r="H249" s="26">
        <v>62.24</v>
      </c>
      <c r="I249" s="26">
        <v>63.06</v>
      </c>
      <c r="J249" s="26">
        <v>66.47</v>
      </c>
      <c r="K249" s="26">
        <v>64.319999999999993</v>
      </c>
      <c r="L249" s="26">
        <v>57.56</v>
      </c>
      <c r="M249" s="26">
        <v>97.45</v>
      </c>
      <c r="N249" s="26">
        <v>60.79</v>
      </c>
      <c r="O249" s="26">
        <v>52.23</v>
      </c>
      <c r="P249" s="26">
        <v>56.04</v>
      </c>
      <c r="Q249" s="26">
        <v>71.349999999999994</v>
      </c>
      <c r="R249" s="25"/>
      <c r="S249" s="25"/>
      <c r="T249" s="25"/>
      <c r="U249" s="26">
        <v>66.25</v>
      </c>
      <c r="V249" s="26">
        <v>77.09</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2">
      <c r="A250" s="24" t="s">
        <v>322</v>
      </c>
      <c r="B250" s="26">
        <v>66.17</v>
      </c>
      <c r="C250" s="25"/>
      <c r="D250" s="26">
        <v>57.95</v>
      </c>
      <c r="E250" s="26">
        <v>63.4</v>
      </c>
      <c r="F250" s="26">
        <v>67.02</v>
      </c>
      <c r="G250" s="26">
        <v>73.48</v>
      </c>
      <c r="H250" s="26">
        <v>62.01</v>
      </c>
      <c r="I250" s="26">
        <v>63.09</v>
      </c>
      <c r="J250" s="26">
        <v>66.459999999999994</v>
      </c>
      <c r="K250" s="26">
        <v>64.41</v>
      </c>
      <c r="L250" s="26">
        <v>57.29</v>
      </c>
      <c r="M250" s="26">
        <v>97.38</v>
      </c>
      <c r="N250" s="26">
        <v>59.91</v>
      </c>
      <c r="O250" s="26">
        <v>51.61</v>
      </c>
      <c r="P250" s="26">
        <v>55.99</v>
      </c>
      <c r="Q250" s="26">
        <v>72.48</v>
      </c>
      <c r="R250" s="25"/>
      <c r="S250" s="25"/>
      <c r="T250" s="25"/>
      <c r="U250" s="26">
        <v>65.86</v>
      </c>
      <c r="V250" s="26">
        <v>78.08</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2">
      <c r="A251" s="24" t="s">
        <v>323</v>
      </c>
      <c r="B251" s="26">
        <v>66.53</v>
      </c>
      <c r="C251" s="25"/>
      <c r="D251" s="26">
        <v>58.39</v>
      </c>
      <c r="E251" s="26">
        <v>63.79</v>
      </c>
      <c r="F251" s="26">
        <v>67.709999999999994</v>
      </c>
      <c r="G251" s="26">
        <v>73.72</v>
      </c>
      <c r="H251" s="26">
        <v>61.95</v>
      </c>
      <c r="I251" s="26">
        <v>63.58</v>
      </c>
      <c r="J251" s="26">
        <v>66.66</v>
      </c>
      <c r="K251" s="26">
        <v>64.73</v>
      </c>
      <c r="L251" s="26">
        <v>57.31</v>
      </c>
      <c r="M251" s="26">
        <v>97.95</v>
      </c>
      <c r="N251" s="26">
        <v>59.51</v>
      </c>
      <c r="O251" s="26">
        <v>51.42</v>
      </c>
      <c r="P251" s="26">
        <v>56.05</v>
      </c>
      <c r="Q251" s="26">
        <v>73.56</v>
      </c>
      <c r="R251" s="25"/>
      <c r="S251" s="25"/>
      <c r="T251" s="25"/>
      <c r="U251" s="26">
        <v>65.77</v>
      </c>
      <c r="V251" s="26">
        <v>78.84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2">
      <c r="A252" s="24" t="s">
        <v>324</v>
      </c>
      <c r="B252" s="26">
        <v>66.989999999999995</v>
      </c>
      <c r="C252" s="25"/>
      <c r="D252" s="26">
        <v>58.23</v>
      </c>
      <c r="E252" s="26">
        <v>64.069999999999993</v>
      </c>
      <c r="F252" s="26">
        <v>68.430000000000007</v>
      </c>
      <c r="G252" s="26">
        <v>73.94</v>
      </c>
      <c r="H252" s="26">
        <v>62.04</v>
      </c>
      <c r="I252" s="26">
        <v>64.13</v>
      </c>
      <c r="J252" s="26">
        <v>67.040000000000006</v>
      </c>
      <c r="K252" s="26">
        <v>65.22</v>
      </c>
      <c r="L252" s="26">
        <v>57.56</v>
      </c>
      <c r="M252" s="26">
        <v>99.15</v>
      </c>
      <c r="N252" s="26">
        <v>59.53</v>
      </c>
      <c r="O252" s="26">
        <v>51.61</v>
      </c>
      <c r="P252" s="26">
        <v>56.16</v>
      </c>
      <c r="Q252" s="26">
        <v>74.430000000000007</v>
      </c>
      <c r="R252" s="25"/>
      <c r="S252" s="25"/>
      <c r="T252" s="25"/>
      <c r="U252" s="26">
        <v>66.099999999999994</v>
      </c>
      <c r="V252" s="26">
        <v>79.23</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2">
      <c r="A253" s="24" t="s">
        <v>325</v>
      </c>
      <c r="B253" s="26">
        <v>67.23</v>
      </c>
      <c r="C253" s="25"/>
      <c r="D253" s="26">
        <v>57.61</v>
      </c>
      <c r="E253" s="26">
        <v>64.180000000000007</v>
      </c>
      <c r="F253" s="26">
        <v>68.55</v>
      </c>
      <c r="G253" s="26">
        <v>73.75</v>
      </c>
      <c r="H253" s="26">
        <v>62.17</v>
      </c>
      <c r="I253" s="26">
        <v>64.38</v>
      </c>
      <c r="J253" s="26">
        <v>67.260000000000005</v>
      </c>
      <c r="K253" s="26">
        <v>65.66</v>
      </c>
      <c r="L253" s="26">
        <v>57.81</v>
      </c>
      <c r="M253" s="26">
        <v>100.45</v>
      </c>
      <c r="N253" s="26">
        <v>59.74</v>
      </c>
      <c r="O253" s="26">
        <v>52</v>
      </c>
      <c r="P253" s="26">
        <v>56.24</v>
      </c>
      <c r="Q253" s="26">
        <v>74.89</v>
      </c>
      <c r="R253" s="25"/>
      <c r="S253" s="25"/>
      <c r="T253" s="25"/>
      <c r="U253" s="26">
        <v>66.28</v>
      </c>
      <c r="V253" s="26">
        <v>79.27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2">
      <c r="A254" s="24" t="s">
        <v>326</v>
      </c>
      <c r="B254" s="26">
        <v>67.680000000000007</v>
      </c>
      <c r="C254" s="25"/>
      <c r="D254" s="26">
        <v>57.25</v>
      </c>
      <c r="E254" s="26">
        <v>64.540000000000006</v>
      </c>
      <c r="F254" s="26">
        <v>69.040000000000006</v>
      </c>
      <c r="G254" s="26">
        <v>73.930000000000007</v>
      </c>
      <c r="H254" s="26">
        <v>62.51</v>
      </c>
      <c r="I254" s="26">
        <v>65.010000000000005</v>
      </c>
      <c r="J254" s="26">
        <v>67.67</v>
      </c>
      <c r="K254" s="26">
        <v>66.03</v>
      </c>
      <c r="L254" s="26">
        <v>58.16</v>
      </c>
      <c r="M254" s="26">
        <v>101.91</v>
      </c>
      <c r="N254" s="26">
        <v>59.98</v>
      </c>
      <c r="O254" s="26">
        <v>52.41</v>
      </c>
      <c r="P254" s="26">
        <v>56.52</v>
      </c>
      <c r="Q254" s="26">
        <v>75.400000000000006</v>
      </c>
      <c r="R254" s="25"/>
      <c r="S254" s="25"/>
      <c r="T254" s="25"/>
      <c r="U254" s="26">
        <v>66.64</v>
      </c>
      <c r="V254" s="26">
        <v>79.3</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2">
      <c r="A255" s="24" t="s">
        <v>327</v>
      </c>
      <c r="B255" s="26">
        <v>68.22</v>
      </c>
      <c r="C255" s="25"/>
      <c r="D255" s="26">
        <v>57.59</v>
      </c>
      <c r="E255" s="26">
        <v>65.349999999999994</v>
      </c>
      <c r="F255" s="26">
        <v>69.709999999999994</v>
      </c>
      <c r="G255" s="26">
        <v>74.44</v>
      </c>
      <c r="H255" s="26">
        <v>63.01</v>
      </c>
      <c r="I255" s="26">
        <v>65.84</v>
      </c>
      <c r="J255" s="26">
        <v>67.959999999999994</v>
      </c>
      <c r="K255" s="26">
        <v>66.12</v>
      </c>
      <c r="L255" s="26">
        <v>58.42</v>
      </c>
      <c r="M255" s="26">
        <v>103.01</v>
      </c>
      <c r="N255" s="26">
        <v>60.02</v>
      </c>
      <c r="O255" s="26">
        <v>52.68</v>
      </c>
      <c r="P255" s="26">
        <v>56.93</v>
      </c>
      <c r="Q255" s="26">
        <v>75.930000000000007</v>
      </c>
      <c r="R255" s="25"/>
      <c r="S255" s="25"/>
      <c r="T255" s="25"/>
      <c r="U255" s="26">
        <v>66.73</v>
      </c>
      <c r="V255" s="26">
        <v>79.41</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2">
      <c r="A256" s="24" t="s">
        <v>328</v>
      </c>
      <c r="B256" s="26">
        <v>68.84</v>
      </c>
      <c r="C256" s="25"/>
      <c r="D256" s="26">
        <v>58.69</v>
      </c>
      <c r="E256" s="26">
        <v>66.59</v>
      </c>
      <c r="F256" s="26">
        <v>70.67</v>
      </c>
      <c r="G256" s="26">
        <v>75.23</v>
      </c>
      <c r="H256" s="26">
        <v>63.63</v>
      </c>
      <c r="I256" s="26">
        <v>66.489999999999995</v>
      </c>
      <c r="J256" s="26">
        <v>68.180000000000007</v>
      </c>
      <c r="K256" s="26">
        <v>65.92</v>
      </c>
      <c r="L256" s="26">
        <v>58.58</v>
      </c>
      <c r="M256" s="26">
        <v>103.72</v>
      </c>
      <c r="N256" s="26">
        <v>59.81</v>
      </c>
      <c r="O256" s="26">
        <v>52.74</v>
      </c>
      <c r="P256" s="26">
        <v>57.47</v>
      </c>
      <c r="Q256" s="26">
        <v>76.64</v>
      </c>
      <c r="R256" s="25"/>
      <c r="S256" s="25"/>
      <c r="T256" s="25"/>
      <c r="U256" s="26">
        <v>66.62</v>
      </c>
      <c r="V256" s="26">
        <v>79.66</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2">
      <c r="A257" s="24" t="s">
        <v>329</v>
      </c>
      <c r="B257" s="26">
        <v>69.180000000000007</v>
      </c>
      <c r="C257" s="25"/>
      <c r="D257" s="26">
        <v>59.98</v>
      </c>
      <c r="E257" s="26">
        <v>67.78</v>
      </c>
      <c r="F257" s="26">
        <v>71.069999999999993</v>
      </c>
      <c r="G257" s="26">
        <v>75.64</v>
      </c>
      <c r="H257" s="26">
        <v>64.150000000000006</v>
      </c>
      <c r="I257" s="26">
        <v>66.61</v>
      </c>
      <c r="J257" s="26">
        <v>68.14</v>
      </c>
      <c r="K257" s="26">
        <v>65.52</v>
      </c>
      <c r="L257" s="26">
        <v>58.57</v>
      </c>
      <c r="M257" s="26">
        <v>104</v>
      </c>
      <c r="N257" s="26">
        <v>59.46</v>
      </c>
      <c r="O257" s="26">
        <v>52.67</v>
      </c>
      <c r="P257" s="26">
        <v>57.99</v>
      </c>
      <c r="Q257" s="26">
        <v>77.3</v>
      </c>
      <c r="R257" s="25"/>
      <c r="S257" s="25"/>
      <c r="T257" s="25"/>
      <c r="U257" s="26">
        <v>66.09</v>
      </c>
      <c r="V257" s="26">
        <v>79.900000000000006</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2">
      <c r="A258" s="24" t="s">
        <v>330</v>
      </c>
      <c r="B258" s="26">
        <v>69.540000000000006</v>
      </c>
      <c r="C258" s="25"/>
      <c r="D258" s="26">
        <v>61.15</v>
      </c>
      <c r="E258" s="26">
        <v>68.47</v>
      </c>
      <c r="F258" s="26">
        <v>71.430000000000007</v>
      </c>
      <c r="G258" s="26">
        <v>75.849999999999994</v>
      </c>
      <c r="H258" s="26">
        <v>64.59</v>
      </c>
      <c r="I258" s="26">
        <v>66.680000000000007</v>
      </c>
      <c r="J258" s="26">
        <v>68.33</v>
      </c>
      <c r="K258" s="26">
        <v>65.25</v>
      </c>
      <c r="L258" s="26">
        <v>58.5</v>
      </c>
      <c r="M258" s="26">
        <v>104.93</v>
      </c>
      <c r="N258" s="26">
        <v>59.21</v>
      </c>
      <c r="O258" s="26">
        <v>52.6</v>
      </c>
      <c r="P258" s="26">
        <v>58.67</v>
      </c>
      <c r="Q258" s="26">
        <v>78.260000000000005</v>
      </c>
      <c r="R258" s="25"/>
      <c r="S258" s="25"/>
      <c r="T258" s="25"/>
      <c r="U258" s="26">
        <v>66.05</v>
      </c>
      <c r="V258" s="26">
        <v>80.349999999999994</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2">
      <c r="A259" s="24" t="s">
        <v>331</v>
      </c>
      <c r="B259" s="26">
        <v>69.87</v>
      </c>
      <c r="C259" s="25"/>
      <c r="D259" s="26">
        <v>61.98</v>
      </c>
      <c r="E259" s="26">
        <v>68.930000000000007</v>
      </c>
      <c r="F259" s="26">
        <v>71.69</v>
      </c>
      <c r="G259" s="26">
        <v>75.97</v>
      </c>
      <c r="H259" s="26">
        <v>64.849999999999994</v>
      </c>
      <c r="I259" s="26">
        <v>66.84</v>
      </c>
      <c r="J259" s="26">
        <v>68.53</v>
      </c>
      <c r="K259" s="26">
        <v>65.23</v>
      </c>
      <c r="L259" s="26">
        <v>58.48</v>
      </c>
      <c r="M259" s="26">
        <v>106.03</v>
      </c>
      <c r="N259" s="26">
        <v>59.11</v>
      </c>
      <c r="O259" s="26">
        <v>52.56</v>
      </c>
      <c r="P259" s="26">
        <v>59.2</v>
      </c>
      <c r="Q259" s="26">
        <v>79.34</v>
      </c>
      <c r="R259" s="25"/>
      <c r="S259" s="25"/>
      <c r="T259" s="25"/>
      <c r="U259" s="26">
        <v>66.08</v>
      </c>
      <c r="V259" s="26">
        <v>80.61</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2">
      <c r="A260" s="24" t="s">
        <v>332</v>
      </c>
      <c r="B260" s="26">
        <v>70.150000000000006</v>
      </c>
      <c r="C260" s="25"/>
      <c r="D260" s="26">
        <v>62.42</v>
      </c>
      <c r="E260" s="26">
        <v>69.099999999999994</v>
      </c>
      <c r="F260" s="26">
        <v>71.849999999999994</v>
      </c>
      <c r="G260" s="26">
        <v>75.959999999999994</v>
      </c>
      <c r="H260" s="26">
        <v>64.930000000000007</v>
      </c>
      <c r="I260" s="26">
        <v>67</v>
      </c>
      <c r="J260" s="26">
        <v>68.7</v>
      </c>
      <c r="K260" s="26">
        <v>65.44</v>
      </c>
      <c r="L260" s="26">
        <v>58.55</v>
      </c>
      <c r="M260" s="26">
        <v>107.2</v>
      </c>
      <c r="N260" s="26">
        <v>59.19</v>
      </c>
      <c r="O260" s="26">
        <v>52.59</v>
      </c>
      <c r="P260" s="26">
        <v>59.58</v>
      </c>
      <c r="Q260" s="26">
        <v>80.400000000000006</v>
      </c>
      <c r="R260" s="25"/>
      <c r="S260" s="25"/>
      <c r="T260" s="25"/>
      <c r="U260" s="26">
        <v>66.25</v>
      </c>
      <c r="V260" s="26">
        <v>80.53</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2">
      <c r="A261" s="24" t="s">
        <v>333</v>
      </c>
      <c r="B261" s="26">
        <v>70.36</v>
      </c>
      <c r="C261" s="25"/>
      <c r="D261" s="26">
        <v>62.6</v>
      </c>
      <c r="E261" s="26">
        <v>69.09</v>
      </c>
      <c r="F261" s="26">
        <v>71.900000000000006</v>
      </c>
      <c r="G261" s="26">
        <v>75.69</v>
      </c>
      <c r="H261" s="26">
        <v>64.91</v>
      </c>
      <c r="I261" s="26">
        <v>67.11</v>
      </c>
      <c r="J261" s="26">
        <v>68.819999999999993</v>
      </c>
      <c r="K261" s="26">
        <v>65.75</v>
      </c>
      <c r="L261" s="26">
        <v>58.67</v>
      </c>
      <c r="M261" s="26">
        <v>108.44</v>
      </c>
      <c r="N261" s="26">
        <v>59.38</v>
      </c>
      <c r="O261" s="26">
        <v>52.65</v>
      </c>
      <c r="P261" s="26">
        <v>59.86</v>
      </c>
      <c r="Q261" s="26">
        <v>81.23</v>
      </c>
      <c r="R261" s="25"/>
      <c r="S261" s="25"/>
      <c r="T261" s="25"/>
      <c r="U261" s="26">
        <v>66.540000000000006</v>
      </c>
      <c r="V261" s="26">
        <v>80.099999999999994</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2">
      <c r="A262" s="24" t="s">
        <v>334</v>
      </c>
      <c r="B262" s="26">
        <v>70.790000000000006</v>
      </c>
      <c r="C262" s="25"/>
      <c r="D262" s="26">
        <v>62.81</v>
      </c>
      <c r="E262" s="26">
        <v>69.13</v>
      </c>
      <c r="F262" s="26">
        <v>72.569999999999993</v>
      </c>
      <c r="G262" s="26">
        <v>75.62</v>
      </c>
      <c r="H262" s="26">
        <v>64.98</v>
      </c>
      <c r="I262" s="26">
        <v>67.16</v>
      </c>
      <c r="J262" s="26">
        <v>69.2</v>
      </c>
      <c r="K262" s="26">
        <v>66.11</v>
      </c>
      <c r="L262" s="26">
        <v>59.02</v>
      </c>
      <c r="M262" s="26">
        <v>109.68</v>
      </c>
      <c r="N262" s="26">
        <v>59.62</v>
      </c>
      <c r="O262" s="26">
        <v>52.75</v>
      </c>
      <c r="P262" s="26">
        <v>60.22</v>
      </c>
      <c r="Q262" s="26">
        <v>81.86</v>
      </c>
      <c r="R262" s="25"/>
      <c r="S262" s="25"/>
      <c r="T262" s="25"/>
      <c r="U262" s="26">
        <v>67.31</v>
      </c>
      <c r="V262" s="26">
        <v>79.45</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2">
      <c r="A263" s="24" t="s">
        <v>335</v>
      </c>
      <c r="B263" s="26">
        <v>70.61</v>
      </c>
      <c r="C263" s="25"/>
      <c r="D263" s="26">
        <v>62.7</v>
      </c>
      <c r="E263" s="26">
        <v>68.540000000000006</v>
      </c>
      <c r="F263" s="26">
        <v>72.099999999999994</v>
      </c>
      <c r="G263" s="26">
        <v>74.91</v>
      </c>
      <c r="H263" s="26">
        <v>64.88</v>
      </c>
      <c r="I263" s="26">
        <v>67.180000000000007</v>
      </c>
      <c r="J263" s="26">
        <v>68.930000000000007</v>
      </c>
      <c r="K263" s="26">
        <v>66.25</v>
      </c>
      <c r="L263" s="26">
        <v>59.05</v>
      </c>
      <c r="M263" s="26">
        <v>109.96</v>
      </c>
      <c r="N263" s="26">
        <v>59.63</v>
      </c>
      <c r="O263" s="26">
        <v>52.83</v>
      </c>
      <c r="P263" s="26">
        <v>60.3</v>
      </c>
      <c r="Q263" s="26">
        <v>81.55</v>
      </c>
      <c r="R263" s="25"/>
      <c r="S263" s="25"/>
      <c r="T263" s="25"/>
      <c r="U263" s="26">
        <v>67.34</v>
      </c>
      <c r="V263" s="26">
        <v>78.319999999999993</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2">
      <c r="A264" s="24" t="s">
        <v>336</v>
      </c>
      <c r="B264" s="26">
        <v>70.42</v>
      </c>
      <c r="C264" s="25"/>
      <c r="D264" s="26">
        <v>62.78</v>
      </c>
      <c r="E264" s="26">
        <v>68.12</v>
      </c>
      <c r="F264" s="26">
        <v>71.760000000000005</v>
      </c>
      <c r="G264" s="26">
        <v>74.540000000000006</v>
      </c>
      <c r="H264" s="26">
        <v>64.88</v>
      </c>
      <c r="I264" s="26">
        <v>67.2</v>
      </c>
      <c r="J264" s="26">
        <v>68.56</v>
      </c>
      <c r="K264" s="26">
        <v>66.3</v>
      </c>
      <c r="L264" s="26">
        <v>59.03</v>
      </c>
      <c r="M264" s="26">
        <v>109.92</v>
      </c>
      <c r="N264" s="26">
        <v>59.45</v>
      </c>
      <c r="O264" s="26">
        <v>52.9</v>
      </c>
      <c r="P264" s="26">
        <v>60.31</v>
      </c>
      <c r="Q264" s="26">
        <v>80.72</v>
      </c>
      <c r="R264" s="25"/>
      <c r="S264" s="25"/>
      <c r="T264" s="25"/>
      <c r="U264" s="26">
        <v>67.28</v>
      </c>
      <c r="V264" s="26">
        <v>77.16</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2">
      <c r="A265" s="24" t="s">
        <v>337</v>
      </c>
      <c r="B265" s="26">
        <v>70.19</v>
      </c>
      <c r="C265" s="25"/>
      <c r="D265" s="26">
        <v>62.78</v>
      </c>
      <c r="E265" s="26">
        <v>67.930000000000007</v>
      </c>
      <c r="F265" s="26">
        <v>71.61</v>
      </c>
      <c r="G265" s="26">
        <v>74.48</v>
      </c>
      <c r="H265" s="26">
        <v>64.95</v>
      </c>
      <c r="I265" s="26">
        <v>67.36</v>
      </c>
      <c r="J265" s="26">
        <v>68.239999999999995</v>
      </c>
      <c r="K265" s="26">
        <v>66.34</v>
      </c>
      <c r="L265" s="26">
        <v>58.74</v>
      </c>
      <c r="M265" s="26">
        <v>108.24</v>
      </c>
      <c r="N265" s="26">
        <v>59.31</v>
      </c>
      <c r="O265" s="26">
        <v>52.93</v>
      </c>
      <c r="P265" s="26">
        <v>60.5</v>
      </c>
      <c r="Q265" s="26">
        <v>79.81</v>
      </c>
      <c r="R265" s="25"/>
      <c r="S265" s="25"/>
      <c r="T265" s="25"/>
      <c r="U265" s="26">
        <v>66.59</v>
      </c>
      <c r="V265" s="26">
        <v>76.67</v>
      </c>
      <c r="W265" s="25"/>
      <c r="X265" s="26">
        <v>62.68</v>
      </c>
      <c r="Y265" s="26">
        <v>61.76</v>
      </c>
      <c r="Z265" s="26">
        <v>106.17</v>
      </c>
      <c r="AA265" s="26">
        <v>67.930000000000007</v>
      </c>
      <c r="AB265" s="26">
        <v>77.22</v>
      </c>
      <c r="AC265" s="26">
        <v>78.260000000000005</v>
      </c>
      <c r="AD265" s="26">
        <v>70.22</v>
      </c>
      <c r="AE265" s="26">
        <v>85.44</v>
      </c>
      <c r="AF265" s="26">
        <v>76.48</v>
      </c>
      <c r="AG265" s="26">
        <v>72.790000000000006</v>
      </c>
      <c r="AH265" s="26">
        <v>70.790000000000006</v>
      </c>
      <c r="AI265" s="26">
        <v>62.88</v>
      </c>
      <c r="AJ265" s="26">
        <v>76.459999999999994</v>
      </c>
      <c r="AK265" s="26">
        <v>78.73</v>
      </c>
      <c r="AL265" s="26">
        <v>67.94</v>
      </c>
      <c r="AM265" s="26">
        <v>78.53</v>
      </c>
      <c r="AN265" s="26">
        <v>65.650000000000006</v>
      </c>
      <c r="AO265" s="26">
        <v>74.400000000000006</v>
      </c>
      <c r="AP265" s="26">
        <v>71.86</v>
      </c>
      <c r="AQ265" s="26">
        <v>68.239999999999995</v>
      </c>
      <c r="AR265" s="26">
        <v>61.63</v>
      </c>
      <c r="AS265" s="26">
        <v>70.53</v>
      </c>
      <c r="AT265" s="26">
        <v>72.900000000000006</v>
      </c>
      <c r="AU265" s="26">
        <v>74.48</v>
      </c>
      <c r="AV265" s="26">
        <v>64.66</v>
      </c>
      <c r="AW265" s="26">
        <v>65.33</v>
      </c>
      <c r="AX265" s="26">
        <v>67.36</v>
      </c>
      <c r="AY265" s="26">
        <v>72.38</v>
      </c>
      <c r="AZ265" s="26">
        <v>74.81</v>
      </c>
      <c r="BA265" s="26">
        <v>64.92</v>
      </c>
      <c r="BB265" s="26">
        <v>63.12</v>
      </c>
      <c r="BC265" s="26">
        <v>76.2</v>
      </c>
      <c r="BD265" s="26">
        <v>68.19</v>
      </c>
      <c r="BE265" s="26">
        <v>68.319999999999993</v>
      </c>
      <c r="BF265" s="25"/>
      <c r="BG265" s="26">
        <v>58.74</v>
      </c>
      <c r="BH265" s="26">
        <v>79.98</v>
      </c>
      <c r="BI265" s="26">
        <v>79.010000000000005</v>
      </c>
      <c r="BJ265" s="26">
        <v>135.05000000000001</v>
      </c>
      <c r="BK265" s="26">
        <v>106.11</v>
      </c>
      <c r="BL265" s="26">
        <v>63.23</v>
      </c>
      <c r="BM265" s="26">
        <v>54.64</v>
      </c>
      <c r="BN265" s="26">
        <v>83.35</v>
      </c>
      <c r="BO265" s="26">
        <v>52.93</v>
      </c>
      <c r="BP265" s="26">
        <v>76.989999999999995</v>
      </c>
      <c r="BQ265" s="26">
        <v>65.900000000000006</v>
      </c>
      <c r="BR265" s="26">
        <v>52.59</v>
      </c>
      <c r="BS265" s="26">
        <v>76.45</v>
      </c>
      <c r="BT265" s="26">
        <v>68.02</v>
      </c>
      <c r="BU265" s="26">
        <v>97</v>
      </c>
      <c r="BV265" s="26">
        <v>81.42</v>
      </c>
      <c r="BW265" s="26">
        <v>76.62</v>
      </c>
      <c r="BX265" s="26">
        <v>61.47</v>
      </c>
      <c r="BY265" s="25"/>
      <c r="BZ265" s="25"/>
      <c r="CA265" s="25"/>
      <c r="CB265" s="25"/>
      <c r="CC265" s="26">
        <v>66.36</v>
      </c>
      <c r="CD265" s="26">
        <v>67.89</v>
      </c>
      <c r="CE265" s="26">
        <v>69.84</v>
      </c>
      <c r="CF265" s="26">
        <v>84.22</v>
      </c>
      <c r="CG265" s="26">
        <v>78.099999999999994</v>
      </c>
    </row>
    <row r="266" spans="1:85" x14ac:dyDescent="0.2">
      <c r="A266" s="24" t="s">
        <v>338</v>
      </c>
      <c r="B266" s="26">
        <v>70.11</v>
      </c>
      <c r="C266" s="25"/>
      <c r="D266" s="26">
        <v>63.24</v>
      </c>
      <c r="E266" s="26">
        <v>67.98</v>
      </c>
      <c r="F266" s="26">
        <v>71.709999999999994</v>
      </c>
      <c r="G266" s="26">
        <v>73.78</v>
      </c>
      <c r="H266" s="26">
        <v>64.2</v>
      </c>
      <c r="I266" s="26">
        <v>67.19</v>
      </c>
      <c r="J266" s="26">
        <v>68.5</v>
      </c>
      <c r="K266" s="26">
        <v>66.58</v>
      </c>
      <c r="L266" s="26">
        <v>59.35</v>
      </c>
      <c r="M266" s="26">
        <v>105.15</v>
      </c>
      <c r="N266" s="26">
        <v>60.38</v>
      </c>
      <c r="O266" s="26">
        <v>53.99</v>
      </c>
      <c r="P266" s="26">
        <v>60.87</v>
      </c>
      <c r="Q266" s="26">
        <v>79.930000000000007</v>
      </c>
      <c r="R266" s="25"/>
      <c r="S266" s="25"/>
      <c r="T266" s="25"/>
      <c r="U266" s="26">
        <v>66.430000000000007</v>
      </c>
      <c r="V266" s="26">
        <v>76.69</v>
      </c>
      <c r="W266" s="25"/>
      <c r="X266" s="26">
        <v>63.15</v>
      </c>
      <c r="Y266" s="26">
        <v>62.2</v>
      </c>
      <c r="Z266" s="26">
        <v>98.73</v>
      </c>
      <c r="AA266" s="26">
        <v>67.98</v>
      </c>
      <c r="AB266" s="26">
        <v>77.3</v>
      </c>
      <c r="AC266" s="26">
        <v>78</v>
      </c>
      <c r="AD266" s="26">
        <v>70.599999999999994</v>
      </c>
      <c r="AE266" s="26">
        <v>84.86</v>
      </c>
      <c r="AF266" s="26">
        <v>76.47</v>
      </c>
      <c r="AG266" s="26">
        <v>73.010000000000005</v>
      </c>
      <c r="AH266" s="26">
        <v>70.78</v>
      </c>
      <c r="AI266" s="26">
        <v>62.86</v>
      </c>
      <c r="AJ266" s="26">
        <v>76.48</v>
      </c>
      <c r="AK266" s="26">
        <v>78.48</v>
      </c>
      <c r="AL266" s="26">
        <v>68.12</v>
      </c>
      <c r="AM266" s="26">
        <v>78.680000000000007</v>
      </c>
      <c r="AN266" s="26">
        <v>65.900000000000006</v>
      </c>
      <c r="AO266" s="26">
        <v>74.599999999999994</v>
      </c>
      <c r="AP266" s="26">
        <v>72.02</v>
      </c>
      <c r="AQ266" s="26">
        <v>68.44</v>
      </c>
      <c r="AR266" s="26">
        <v>61.95</v>
      </c>
      <c r="AS266" s="26">
        <v>70.709999999999994</v>
      </c>
      <c r="AT266" s="26">
        <v>73.17</v>
      </c>
      <c r="AU266" s="26">
        <v>73.78</v>
      </c>
      <c r="AV266" s="26">
        <v>63.87</v>
      </c>
      <c r="AW266" s="26">
        <v>64.63</v>
      </c>
      <c r="AX266" s="26">
        <v>67.19</v>
      </c>
      <c r="AY266" s="26">
        <v>72.45</v>
      </c>
      <c r="AZ266" s="26">
        <v>74.790000000000006</v>
      </c>
      <c r="BA266" s="26">
        <v>65.319999999999993</v>
      </c>
      <c r="BB266" s="26">
        <v>63.68</v>
      </c>
      <c r="BC266" s="26">
        <v>75.64</v>
      </c>
      <c r="BD266" s="26">
        <v>68.540000000000006</v>
      </c>
      <c r="BE266" s="26">
        <v>67.59</v>
      </c>
      <c r="BF266" s="25"/>
      <c r="BG266" s="26">
        <v>59.35</v>
      </c>
      <c r="BH266" s="26">
        <v>80</v>
      </c>
      <c r="BI266" s="26">
        <v>79.27</v>
      </c>
      <c r="BJ266" s="26">
        <v>129.1</v>
      </c>
      <c r="BK266" s="26">
        <v>102.47</v>
      </c>
      <c r="BL266" s="26">
        <v>64.17</v>
      </c>
      <c r="BM266" s="26">
        <v>55.74</v>
      </c>
      <c r="BN266" s="26">
        <v>84.55</v>
      </c>
      <c r="BO266" s="26">
        <v>53.99</v>
      </c>
      <c r="BP266" s="26">
        <v>77.489999999999995</v>
      </c>
      <c r="BQ266" s="26">
        <v>66.400000000000006</v>
      </c>
      <c r="BR266" s="26">
        <v>52.67</v>
      </c>
      <c r="BS266" s="26">
        <v>76.87</v>
      </c>
      <c r="BT266" s="26">
        <v>69.03</v>
      </c>
      <c r="BU266" s="26">
        <v>96.59</v>
      </c>
      <c r="BV266" s="26">
        <v>81.52</v>
      </c>
      <c r="BW266" s="26">
        <v>75.27</v>
      </c>
      <c r="BX266" s="26">
        <v>62.31</v>
      </c>
      <c r="BY266" s="25"/>
      <c r="BZ266" s="25"/>
      <c r="CA266" s="25"/>
      <c r="CB266" s="25"/>
      <c r="CC266" s="26">
        <v>66.239999999999995</v>
      </c>
      <c r="CD266" s="26">
        <v>67.510000000000005</v>
      </c>
      <c r="CE266" s="26">
        <v>69.88</v>
      </c>
      <c r="CF266" s="26">
        <v>83.6</v>
      </c>
      <c r="CG266" s="26">
        <v>78.25</v>
      </c>
    </row>
    <row r="267" spans="1:85" x14ac:dyDescent="0.2">
      <c r="A267" s="24" t="s">
        <v>339</v>
      </c>
      <c r="B267" s="26">
        <v>70.099999999999994</v>
      </c>
      <c r="C267" s="25"/>
      <c r="D267" s="26">
        <v>63.82</v>
      </c>
      <c r="E267" s="26">
        <v>68.14</v>
      </c>
      <c r="F267" s="26">
        <v>71.78</v>
      </c>
      <c r="G267" s="26">
        <v>73.099999999999994</v>
      </c>
      <c r="H267" s="26">
        <v>63.35</v>
      </c>
      <c r="I267" s="26">
        <v>66.92</v>
      </c>
      <c r="J267" s="26">
        <v>68.930000000000007</v>
      </c>
      <c r="K267" s="26">
        <v>66.88</v>
      </c>
      <c r="L267" s="26">
        <v>60.22</v>
      </c>
      <c r="M267" s="26">
        <v>102.68</v>
      </c>
      <c r="N267" s="26">
        <v>61.34</v>
      </c>
      <c r="O267" s="26">
        <v>55.12</v>
      </c>
      <c r="P267" s="26">
        <v>61.09</v>
      </c>
      <c r="Q267" s="26">
        <v>80.17</v>
      </c>
      <c r="R267" s="25"/>
      <c r="S267" s="25"/>
      <c r="T267" s="25"/>
      <c r="U267" s="26">
        <v>66.38</v>
      </c>
      <c r="V267" s="26">
        <v>77.34</v>
      </c>
      <c r="W267" s="25"/>
      <c r="X267" s="26">
        <v>63.73</v>
      </c>
      <c r="Y267" s="26">
        <v>62.7</v>
      </c>
      <c r="Z267" s="26">
        <v>94.05</v>
      </c>
      <c r="AA267" s="26">
        <v>68.14</v>
      </c>
      <c r="AB267" s="26">
        <v>77.459999999999994</v>
      </c>
      <c r="AC267" s="26">
        <v>77.84</v>
      </c>
      <c r="AD267" s="26">
        <v>70.989999999999995</v>
      </c>
      <c r="AE267" s="26">
        <v>84.64</v>
      </c>
      <c r="AF267" s="26">
        <v>76.489999999999995</v>
      </c>
      <c r="AG267" s="26">
        <v>73.040000000000006</v>
      </c>
      <c r="AH267" s="26">
        <v>70.819999999999993</v>
      </c>
      <c r="AI267" s="26">
        <v>62.86</v>
      </c>
      <c r="AJ267" s="26">
        <v>76.41</v>
      </c>
      <c r="AK267" s="26">
        <v>78.2</v>
      </c>
      <c r="AL267" s="26">
        <v>68.25</v>
      </c>
      <c r="AM267" s="26">
        <v>78.849999999999994</v>
      </c>
      <c r="AN267" s="26">
        <v>66.14</v>
      </c>
      <c r="AO267" s="26">
        <v>74.16</v>
      </c>
      <c r="AP267" s="26">
        <v>72.069999999999993</v>
      </c>
      <c r="AQ267" s="26">
        <v>68.48</v>
      </c>
      <c r="AR267" s="26">
        <v>62.17</v>
      </c>
      <c r="AS267" s="26">
        <v>70.78</v>
      </c>
      <c r="AT267" s="26">
        <v>73.290000000000006</v>
      </c>
      <c r="AU267" s="26">
        <v>73.099999999999994</v>
      </c>
      <c r="AV267" s="26">
        <v>62.99</v>
      </c>
      <c r="AW267" s="26">
        <v>63.81</v>
      </c>
      <c r="AX267" s="26">
        <v>66.92</v>
      </c>
      <c r="AY267" s="26">
        <v>72.62</v>
      </c>
      <c r="AZ267" s="26">
        <v>75.02</v>
      </c>
      <c r="BA267" s="26">
        <v>65.87</v>
      </c>
      <c r="BB267" s="26">
        <v>64.38</v>
      </c>
      <c r="BC267" s="26">
        <v>75.3</v>
      </c>
      <c r="BD267" s="26">
        <v>68.64</v>
      </c>
      <c r="BE267" s="26">
        <v>66.930000000000007</v>
      </c>
      <c r="BF267" s="25"/>
      <c r="BG267" s="26">
        <v>60.22</v>
      </c>
      <c r="BH267" s="26">
        <v>79.34</v>
      </c>
      <c r="BI267" s="26">
        <v>78.58</v>
      </c>
      <c r="BJ267" s="26">
        <v>125.1</v>
      </c>
      <c r="BK267" s="26">
        <v>99.87</v>
      </c>
      <c r="BL267" s="26">
        <v>65.11</v>
      </c>
      <c r="BM267" s="26">
        <v>56.72</v>
      </c>
      <c r="BN267" s="26">
        <v>84.22</v>
      </c>
      <c r="BO267" s="26">
        <v>55.12</v>
      </c>
      <c r="BP267" s="26">
        <v>76.73</v>
      </c>
      <c r="BQ267" s="26">
        <v>66.59</v>
      </c>
      <c r="BR267" s="26">
        <v>52.72</v>
      </c>
      <c r="BS267" s="26">
        <v>76.72</v>
      </c>
      <c r="BT267" s="26">
        <v>69.83</v>
      </c>
      <c r="BU267" s="26">
        <v>96.49</v>
      </c>
      <c r="BV267" s="26">
        <v>81.33</v>
      </c>
      <c r="BW267" s="26">
        <v>74.56</v>
      </c>
      <c r="BX267" s="26">
        <v>63.04</v>
      </c>
      <c r="BY267" s="25"/>
      <c r="BZ267" s="25"/>
      <c r="CA267" s="25"/>
      <c r="CB267" s="25"/>
      <c r="CC267" s="26">
        <v>66.22</v>
      </c>
      <c r="CD267" s="26">
        <v>67.290000000000006</v>
      </c>
      <c r="CE267" s="26">
        <v>70.16</v>
      </c>
      <c r="CF267" s="26">
        <v>83.14</v>
      </c>
      <c r="CG267" s="26">
        <v>79.34</v>
      </c>
    </row>
    <row r="268" spans="1:85" x14ac:dyDescent="0.2">
      <c r="A268" s="24" t="s">
        <v>340</v>
      </c>
      <c r="B268" s="26">
        <v>70.599999999999994</v>
      </c>
      <c r="C268" s="25"/>
      <c r="D268" s="26">
        <v>63.95</v>
      </c>
      <c r="E268" s="26">
        <v>68.290000000000006</v>
      </c>
      <c r="F268" s="26">
        <v>71.959999999999994</v>
      </c>
      <c r="G268" s="26">
        <v>74.2</v>
      </c>
      <c r="H268" s="26">
        <v>65.209999999999994</v>
      </c>
      <c r="I268" s="26">
        <v>68.180000000000007</v>
      </c>
      <c r="J268" s="26">
        <v>69.41</v>
      </c>
      <c r="K268" s="26">
        <v>67.489999999999995</v>
      </c>
      <c r="L268" s="26">
        <v>60.76</v>
      </c>
      <c r="M268" s="26">
        <v>102.42</v>
      </c>
      <c r="N268" s="26">
        <v>62.31</v>
      </c>
      <c r="O268" s="26">
        <v>55.82</v>
      </c>
      <c r="P268" s="26">
        <v>61.55</v>
      </c>
      <c r="Q268" s="26">
        <v>80.66</v>
      </c>
      <c r="R268" s="25"/>
      <c r="S268" s="25"/>
      <c r="T268" s="25"/>
      <c r="U268" s="26">
        <v>66.39</v>
      </c>
      <c r="V268" s="26">
        <v>78.02</v>
      </c>
      <c r="W268" s="25"/>
      <c r="X268" s="26">
        <v>63.85</v>
      </c>
      <c r="Y268" s="26">
        <v>63.06</v>
      </c>
      <c r="Z268" s="26">
        <v>91.16</v>
      </c>
      <c r="AA268" s="26">
        <v>68.290000000000006</v>
      </c>
      <c r="AB268" s="26">
        <v>77.849999999999994</v>
      </c>
      <c r="AC268" s="26">
        <v>78.28</v>
      </c>
      <c r="AD268" s="26">
        <v>71.45</v>
      </c>
      <c r="AE268" s="26">
        <v>84.19</v>
      </c>
      <c r="AF268" s="26">
        <v>76.55</v>
      </c>
      <c r="AG268" s="26">
        <v>73.040000000000006</v>
      </c>
      <c r="AH268" s="26">
        <v>70.95</v>
      </c>
      <c r="AI268" s="26">
        <v>62.98</v>
      </c>
      <c r="AJ268" s="26">
        <v>76.33</v>
      </c>
      <c r="AK268" s="26">
        <v>78.27</v>
      </c>
      <c r="AL268" s="26">
        <v>68.44</v>
      </c>
      <c r="AM268" s="26">
        <v>79.2</v>
      </c>
      <c r="AN268" s="26">
        <v>66.400000000000006</v>
      </c>
      <c r="AO268" s="26">
        <v>73.930000000000007</v>
      </c>
      <c r="AP268" s="26">
        <v>72.13</v>
      </c>
      <c r="AQ268" s="26">
        <v>68.650000000000006</v>
      </c>
      <c r="AR268" s="26">
        <v>62.46</v>
      </c>
      <c r="AS268" s="26">
        <v>71.03</v>
      </c>
      <c r="AT268" s="26">
        <v>73.459999999999994</v>
      </c>
      <c r="AU268" s="26">
        <v>74.2</v>
      </c>
      <c r="AV268" s="26">
        <v>64.84</v>
      </c>
      <c r="AW268" s="26">
        <v>65.67</v>
      </c>
      <c r="AX268" s="26">
        <v>68.180000000000007</v>
      </c>
      <c r="AY268" s="26">
        <v>72.87</v>
      </c>
      <c r="AZ268" s="26">
        <v>75.47</v>
      </c>
      <c r="BA268" s="26">
        <v>66.400000000000006</v>
      </c>
      <c r="BB268" s="26">
        <v>64.819999999999993</v>
      </c>
      <c r="BC268" s="26">
        <v>75.56</v>
      </c>
      <c r="BD268" s="26">
        <v>68.819999999999993</v>
      </c>
      <c r="BE268" s="26">
        <v>68.400000000000006</v>
      </c>
      <c r="BF268" s="25"/>
      <c r="BG268" s="26">
        <v>60.76</v>
      </c>
      <c r="BH268" s="26">
        <v>79.599999999999994</v>
      </c>
      <c r="BI268" s="26">
        <v>79.14</v>
      </c>
      <c r="BJ268" s="26">
        <v>124.2</v>
      </c>
      <c r="BK268" s="26">
        <v>99.07</v>
      </c>
      <c r="BL268" s="26">
        <v>66.260000000000005</v>
      </c>
      <c r="BM268" s="26">
        <v>57.55</v>
      </c>
      <c r="BN268" s="26">
        <v>85.19</v>
      </c>
      <c r="BO268" s="26">
        <v>55.82</v>
      </c>
      <c r="BP268" s="26">
        <v>76.7</v>
      </c>
      <c r="BQ268" s="26">
        <v>67.069999999999993</v>
      </c>
      <c r="BR268" s="26">
        <v>52.89</v>
      </c>
      <c r="BS268" s="26">
        <v>77.14</v>
      </c>
      <c r="BT268" s="26">
        <v>71.150000000000006</v>
      </c>
      <c r="BU268" s="26">
        <v>96.79</v>
      </c>
      <c r="BV268" s="26">
        <v>81.59</v>
      </c>
      <c r="BW268" s="26">
        <v>75.63</v>
      </c>
      <c r="BX268" s="26">
        <v>63.66</v>
      </c>
      <c r="BY268" s="25"/>
      <c r="BZ268" s="25"/>
      <c r="CA268" s="25"/>
      <c r="CB268" s="25"/>
      <c r="CC268" s="26">
        <v>66.239999999999995</v>
      </c>
      <c r="CD268" s="26">
        <v>67.25</v>
      </c>
      <c r="CE268" s="26">
        <v>70.260000000000005</v>
      </c>
      <c r="CF268" s="26">
        <v>83.64</v>
      </c>
      <c r="CG268" s="26">
        <v>80.27</v>
      </c>
    </row>
    <row r="269" spans="1:85" x14ac:dyDescent="0.2">
      <c r="A269" s="24" t="s">
        <v>341</v>
      </c>
      <c r="B269" s="26">
        <v>70.5</v>
      </c>
      <c r="C269" s="25"/>
      <c r="D269" s="26">
        <v>63.5</v>
      </c>
      <c r="E269" s="26">
        <v>68.150000000000006</v>
      </c>
      <c r="F269" s="26">
        <v>71.95</v>
      </c>
      <c r="G269" s="26">
        <v>74.09</v>
      </c>
      <c r="H269" s="26">
        <v>65.489999999999995</v>
      </c>
      <c r="I269" s="26">
        <v>68.41</v>
      </c>
      <c r="J269" s="26">
        <v>69.3</v>
      </c>
      <c r="K269" s="26">
        <v>67.34</v>
      </c>
      <c r="L269" s="26">
        <v>60.64</v>
      </c>
      <c r="M269" s="26">
        <v>100.98</v>
      </c>
      <c r="N269" s="26">
        <v>62.54</v>
      </c>
      <c r="O269" s="26">
        <v>55.92</v>
      </c>
      <c r="P269" s="26">
        <v>62.45</v>
      </c>
      <c r="Q269" s="26">
        <v>80.73</v>
      </c>
      <c r="R269" s="25"/>
      <c r="S269" s="25"/>
      <c r="T269" s="25"/>
      <c r="U269" s="26">
        <v>66.09</v>
      </c>
      <c r="V269" s="26">
        <v>78.03</v>
      </c>
      <c r="W269" s="25"/>
      <c r="X269" s="26">
        <v>63.39</v>
      </c>
      <c r="Y269" s="26">
        <v>62.83</v>
      </c>
      <c r="Z269" s="26">
        <v>88.26</v>
      </c>
      <c r="AA269" s="26">
        <v>68.150000000000006</v>
      </c>
      <c r="AB269" s="26">
        <v>77.709999999999994</v>
      </c>
      <c r="AC269" s="26">
        <v>78.33</v>
      </c>
      <c r="AD269" s="26">
        <v>71.180000000000007</v>
      </c>
      <c r="AE269" s="26">
        <v>86.67</v>
      </c>
      <c r="AF269" s="26">
        <v>76.84</v>
      </c>
      <c r="AG269" s="26">
        <v>72.680000000000007</v>
      </c>
      <c r="AH269" s="26">
        <v>70.819999999999993</v>
      </c>
      <c r="AI269" s="26">
        <v>63.38</v>
      </c>
      <c r="AJ269" s="26">
        <v>75.790000000000006</v>
      </c>
      <c r="AK269" s="26">
        <v>78.03</v>
      </c>
      <c r="AL269" s="26">
        <v>68.180000000000007</v>
      </c>
      <c r="AM269" s="26">
        <v>78.94</v>
      </c>
      <c r="AN269" s="26">
        <v>66.650000000000006</v>
      </c>
      <c r="AO269" s="26">
        <v>73.59</v>
      </c>
      <c r="AP269" s="26">
        <v>71.75</v>
      </c>
      <c r="AQ269" s="26">
        <v>68.67</v>
      </c>
      <c r="AR269" s="26">
        <v>62.76</v>
      </c>
      <c r="AS269" s="26">
        <v>71.14</v>
      </c>
      <c r="AT269" s="26">
        <v>73.099999999999994</v>
      </c>
      <c r="AU269" s="26">
        <v>74.09</v>
      </c>
      <c r="AV269" s="26">
        <v>65.13</v>
      </c>
      <c r="AW269" s="26">
        <v>65.97</v>
      </c>
      <c r="AX269" s="26">
        <v>68.41</v>
      </c>
      <c r="AY269" s="26">
        <v>72.69</v>
      </c>
      <c r="AZ269" s="26">
        <v>75.36</v>
      </c>
      <c r="BA269" s="26">
        <v>66.290000000000006</v>
      </c>
      <c r="BB269" s="26">
        <v>64.599999999999994</v>
      </c>
      <c r="BC269" s="26">
        <v>75.27</v>
      </c>
      <c r="BD269" s="26">
        <v>68.83</v>
      </c>
      <c r="BE269" s="26">
        <v>68.150000000000006</v>
      </c>
      <c r="BF269" s="25"/>
      <c r="BG269" s="26">
        <v>60.64</v>
      </c>
      <c r="BH269" s="26">
        <v>79.56</v>
      </c>
      <c r="BI269" s="26">
        <v>79.16</v>
      </c>
      <c r="BJ269" s="26">
        <v>121.35</v>
      </c>
      <c r="BK269" s="26">
        <v>97.55</v>
      </c>
      <c r="BL269" s="26">
        <v>66.59</v>
      </c>
      <c r="BM269" s="26">
        <v>57.67</v>
      </c>
      <c r="BN269" s="26">
        <v>85.6</v>
      </c>
      <c r="BO269" s="26">
        <v>55.92</v>
      </c>
      <c r="BP269" s="26">
        <v>76.81</v>
      </c>
      <c r="BQ269" s="26">
        <v>67.400000000000006</v>
      </c>
      <c r="BR269" s="26">
        <v>54.11</v>
      </c>
      <c r="BS269" s="26">
        <v>77.13</v>
      </c>
      <c r="BT269" s="26">
        <v>72.400000000000006</v>
      </c>
      <c r="BU269" s="26">
        <v>96.83</v>
      </c>
      <c r="BV269" s="26">
        <v>81.010000000000005</v>
      </c>
      <c r="BW269" s="26">
        <v>74.8</v>
      </c>
      <c r="BX269" s="26">
        <v>63.71</v>
      </c>
      <c r="BY269" s="25"/>
      <c r="BZ269" s="25"/>
      <c r="CA269" s="25"/>
      <c r="CB269" s="25"/>
      <c r="CC269" s="26">
        <v>65.92</v>
      </c>
      <c r="CD269" s="26">
        <v>66.97</v>
      </c>
      <c r="CE269" s="26">
        <v>69.84</v>
      </c>
      <c r="CF269" s="26">
        <v>83.64</v>
      </c>
      <c r="CG269" s="26">
        <v>80.430000000000007</v>
      </c>
    </row>
    <row r="270" spans="1:85" x14ac:dyDescent="0.2">
      <c r="A270" s="24" t="s">
        <v>342</v>
      </c>
      <c r="B270" s="26">
        <v>70.13</v>
      </c>
      <c r="C270" s="25"/>
      <c r="D270" s="26">
        <v>63.86</v>
      </c>
      <c r="E270" s="26">
        <v>67.92</v>
      </c>
      <c r="F270" s="26">
        <v>71.52</v>
      </c>
      <c r="G270" s="26">
        <v>73.11</v>
      </c>
      <c r="H270" s="26">
        <v>64.010000000000005</v>
      </c>
      <c r="I270" s="26">
        <v>67.44</v>
      </c>
      <c r="J270" s="26">
        <v>69.47</v>
      </c>
      <c r="K270" s="26">
        <v>67.59</v>
      </c>
      <c r="L270" s="26">
        <v>61.27</v>
      </c>
      <c r="M270" s="26">
        <v>97.97</v>
      </c>
      <c r="N270" s="26">
        <v>63.64</v>
      </c>
      <c r="O270" s="26">
        <v>56.87</v>
      </c>
      <c r="P270" s="26">
        <v>62.48</v>
      </c>
      <c r="Q270" s="26">
        <v>79.69</v>
      </c>
      <c r="R270" s="25"/>
      <c r="S270" s="25"/>
      <c r="T270" s="25"/>
      <c r="U270" s="26">
        <v>66.12</v>
      </c>
      <c r="V270" s="26">
        <v>77.5</v>
      </c>
      <c r="W270" s="25"/>
      <c r="X270" s="26">
        <v>63.76</v>
      </c>
      <c r="Y270" s="26">
        <v>63.48</v>
      </c>
      <c r="Z270" s="26">
        <v>84.12</v>
      </c>
      <c r="AA270" s="26">
        <v>67.92</v>
      </c>
      <c r="AB270" s="26">
        <v>77.75</v>
      </c>
      <c r="AC270" s="26">
        <v>77.73</v>
      </c>
      <c r="AD270" s="26">
        <v>70.430000000000007</v>
      </c>
      <c r="AE270" s="26">
        <v>84.53</v>
      </c>
      <c r="AF270" s="26">
        <v>75.78</v>
      </c>
      <c r="AG270" s="26">
        <v>72.03</v>
      </c>
      <c r="AH270" s="26">
        <v>70.98</v>
      </c>
      <c r="AI270" s="26">
        <v>63.49</v>
      </c>
      <c r="AJ270" s="26">
        <v>74.44</v>
      </c>
      <c r="AK270" s="26">
        <v>77.17</v>
      </c>
      <c r="AL270" s="26">
        <v>67.89</v>
      </c>
      <c r="AM270" s="26">
        <v>78.16</v>
      </c>
      <c r="AN270" s="26">
        <v>66.28</v>
      </c>
      <c r="AO270" s="26">
        <v>72.55</v>
      </c>
      <c r="AP270" s="26">
        <v>70.489999999999995</v>
      </c>
      <c r="AQ270" s="26">
        <v>68.25</v>
      </c>
      <c r="AR270" s="26">
        <v>62.63</v>
      </c>
      <c r="AS270" s="26">
        <v>71.37</v>
      </c>
      <c r="AT270" s="26">
        <v>72.239999999999995</v>
      </c>
      <c r="AU270" s="26">
        <v>73.11</v>
      </c>
      <c r="AV270" s="26">
        <v>63.73</v>
      </c>
      <c r="AW270" s="26">
        <v>64.37</v>
      </c>
      <c r="AX270" s="26">
        <v>67.44</v>
      </c>
      <c r="AY270" s="26">
        <v>72.44</v>
      </c>
      <c r="AZ270" s="26">
        <v>74.98</v>
      </c>
      <c r="BA270" s="26">
        <v>66.739999999999995</v>
      </c>
      <c r="BB270" s="26">
        <v>64.77</v>
      </c>
      <c r="BC270" s="26">
        <v>75.39</v>
      </c>
      <c r="BD270" s="26">
        <v>71.400000000000006</v>
      </c>
      <c r="BE270" s="26">
        <v>66.48</v>
      </c>
      <c r="BF270" s="25"/>
      <c r="BG270" s="26">
        <v>61.27</v>
      </c>
      <c r="BH270" s="26">
        <v>79.94</v>
      </c>
      <c r="BI270" s="26">
        <v>80.760000000000005</v>
      </c>
      <c r="BJ270" s="26">
        <v>114.62</v>
      </c>
      <c r="BK270" s="26">
        <v>94.9</v>
      </c>
      <c r="BL270" s="26">
        <v>67.73</v>
      </c>
      <c r="BM270" s="26">
        <v>58.7</v>
      </c>
      <c r="BN270" s="26">
        <v>86.29</v>
      </c>
      <c r="BO270" s="26">
        <v>56.87</v>
      </c>
      <c r="BP270" s="26">
        <v>76.39</v>
      </c>
      <c r="BQ270" s="26">
        <v>67.13</v>
      </c>
      <c r="BR270" s="26">
        <v>54.18</v>
      </c>
      <c r="BS270" s="26">
        <v>76.66</v>
      </c>
      <c r="BT270" s="26">
        <v>73.08</v>
      </c>
      <c r="BU270" s="26">
        <v>94.51</v>
      </c>
      <c r="BV270" s="26">
        <v>79.7</v>
      </c>
      <c r="BW270" s="26">
        <v>72.83</v>
      </c>
      <c r="BX270" s="26">
        <v>64.13</v>
      </c>
      <c r="BY270" s="25"/>
      <c r="BZ270" s="25"/>
      <c r="CA270" s="25"/>
      <c r="CB270" s="25"/>
      <c r="CC270" s="26">
        <v>66.010000000000005</v>
      </c>
      <c r="CD270" s="26">
        <v>66.739999999999995</v>
      </c>
      <c r="CE270" s="26">
        <v>69.45</v>
      </c>
      <c r="CF270" s="26">
        <v>83.77</v>
      </c>
      <c r="CG270" s="26">
        <v>79.56</v>
      </c>
    </row>
    <row r="271" spans="1:85" x14ac:dyDescent="0.2">
      <c r="A271" s="24" t="s">
        <v>343</v>
      </c>
      <c r="B271" s="26">
        <v>70.39</v>
      </c>
      <c r="C271" s="25"/>
      <c r="D271" s="26">
        <v>64.38</v>
      </c>
      <c r="E271" s="26">
        <v>67.760000000000005</v>
      </c>
      <c r="F271" s="26">
        <v>71.400000000000006</v>
      </c>
      <c r="G271" s="26">
        <v>73.25</v>
      </c>
      <c r="H271" s="26">
        <v>65.12</v>
      </c>
      <c r="I271" s="26">
        <v>68.28</v>
      </c>
      <c r="J271" s="26">
        <v>70.06</v>
      </c>
      <c r="K271" s="26">
        <v>68.17</v>
      </c>
      <c r="L271" s="26">
        <v>62.2</v>
      </c>
      <c r="M271" s="26">
        <v>96.55</v>
      </c>
      <c r="N271" s="26">
        <v>64.510000000000005</v>
      </c>
      <c r="O271" s="26">
        <v>58.12</v>
      </c>
      <c r="P271" s="26">
        <v>62.86</v>
      </c>
      <c r="Q271" s="26">
        <v>80.349999999999994</v>
      </c>
      <c r="R271" s="25"/>
      <c r="S271" s="25"/>
      <c r="T271" s="25"/>
      <c r="U271" s="26">
        <v>66.37</v>
      </c>
      <c r="V271" s="26">
        <v>78.349999999999994</v>
      </c>
      <c r="W271" s="25"/>
      <c r="X271" s="26">
        <v>64.27</v>
      </c>
      <c r="Y271" s="26">
        <v>64.33</v>
      </c>
      <c r="Z271" s="26">
        <v>83.66</v>
      </c>
      <c r="AA271" s="26">
        <v>67.760000000000005</v>
      </c>
      <c r="AB271" s="26">
        <v>78.34</v>
      </c>
      <c r="AC271" s="26">
        <v>77.55</v>
      </c>
      <c r="AD271" s="26">
        <v>70.680000000000007</v>
      </c>
      <c r="AE271" s="26">
        <v>84.45</v>
      </c>
      <c r="AF271" s="26">
        <v>75.5</v>
      </c>
      <c r="AG271" s="26">
        <v>71.599999999999994</v>
      </c>
      <c r="AH271" s="26">
        <v>70.88</v>
      </c>
      <c r="AI271" s="26">
        <v>63.39</v>
      </c>
      <c r="AJ271" s="26">
        <v>73.8</v>
      </c>
      <c r="AK271" s="26">
        <v>76.650000000000006</v>
      </c>
      <c r="AL271" s="26">
        <v>67.86</v>
      </c>
      <c r="AM271" s="26">
        <v>77.56</v>
      </c>
      <c r="AN271" s="26">
        <v>66.180000000000007</v>
      </c>
      <c r="AO271" s="26">
        <v>72.040000000000006</v>
      </c>
      <c r="AP271" s="26">
        <v>70.05</v>
      </c>
      <c r="AQ271" s="26">
        <v>67.819999999999993</v>
      </c>
      <c r="AR271" s="26">
        <v>62.64</v>
      </c>
      <c r="AS271" s="26">
        <v>71.41</v>
      </c>
      <c r="AT271" s="26">
        <v>71.94</v>
      </c>
      <c r="AU271" s="26">
        <v>73.25</v>
      </c>
      <c r="AV271" s="26">
        <v>64.88</v>
      </c>
      <c r="AW271" s="26">
        <v>65.44</v>
      </c>
      <c r="AX271" s="26">
        <v>68.28</v>
      </c>
      <c r="AY271" s="26">
        <v>72.61</v>
      </c>
      <c r="AZ271" s="26">
        <v>75.489999999999995</v>
      </c>
      <c r="BA271" s="26">
        <v>67.41</v>
      </c>
      <c r="BB271" s="26">
        <v>65.709999999999994</v>
      </c>
      <c r="BC271" s="26">
        <v>75.69</v>
      </c>
      <c r="BD271" s="26">
        <v>70.77</v>
      </c>
      <c r="BE271" s="26">
        <v>67.08</v>
      </c>
      <c r="BF271" s="25"/>
      <c r="BG271" s="26">
        <v>62.2</v>
      </c>
      <c r="BH271" s="26">
        <v>79.95</v>
      </c>
      <c r="BI271" s="26">
        <v>81.069999999999993</v>
      </c>
      <c r="BJ271" s="26">
        <v>111.88</v>
      </c>
      <c r="BK271" s="26">
        <v>93.32</v>
      </c>
      <c r="BL271" s="26">
        <v>68.36</v>
      </c>
      <c r="BM271" s="26">
        <v>59.83</v>
      </c>
      <c r="BN271" s="26">
        <v>86.05</v>
      </c>
      <c r="BO271" s="26">
        <v>58.12</v>
      </c>
      <c r="BP271" s="26">
        <v>76.87</v>
      </c>
      <c r="BQ271" s="26">
        <v>67.25</v>
      </c>
      <c r="BR271" s="26">
        <v>54.31</v>
      </c>
      <c r="BS271" s="26">
        <v>77.23</v>
      </c>
      <c r="BT271" s="26">
        <v>74.88</v>
      </c>
      <c r="BU271" s="26">
        <v>94.99</v>
      </c>
      <c r="BV271" s="26">
        <v>79.8</v>
      </c>
      <c r="BW271" s="26">
        <v>73.14</v>
      </c>
      <c r="BX271" s="26">
        <v>65.03</v>
      </c>
      <c r="BY271" s="25"/>
      <c r="BZ271" s="25"/>
      <c r="CA271" s="25"/>
      <c r="CB271" s="25"/>
      <c r="CC271" s="26">
        <v>66.260000000000005</v>
      </c>
      <c r="CD271" s="26">
        <v>66.959999999999994</v>
      </c>
      <c r="CE271" s="26">
        <v>70.290000000000006</v>
      </c>
      <c r="CF271" s="26">
        <v>83.57</v>
      </c>
      <c r="CG271" s="26">
        <v>80.709999999999994</v>
      </c>
    </row>
    <row r="272" spans="1:85" x14ac:dyDescent="0.2">
      <c r="A272" s="24" t="s">
        <v>344</v>
      </c>
      <c r="B272" s="26">
        <v>70.599999999999994</v>
      </c>
      <c r="C272" s="25"/>
      <c r="D272" s="26">
        <v>65.239999999999995</v>
      </c>
      <c r="E272" s="26">
        <v>67.92</v>
      </c>
      <c r="F272" s="26">
        <v>71.75</v>
      </c>
      <c r="G272" s="26">
        <v>72.14</v>
      </c>
      <c r="H272" s="26">
        <v>63.62</v>
      </c>
      <c r="I272" s="26">
        <v>67.62</v>
      </c>
      <c r="J272" s="26">
        <v>71.02</v>
      </c>
      <c r="K272" s="26">
        <v>68.69</v>
      </c>
      <c r="L272" s="26">
        <v>63.46</v>
      </c>
      <c r="M272" s="26">
        <v>94.92</v>
      </c>
      <c r="N272" s="26">
        <v>65.86</v>
      </c>
      <c r="O272" s="26">
        <v>59.71</v>
      </c>
      <c r="P272" s="26">
        <v>63.52</v>
      </c>
      <c r="Q272" s="26">
        <v>80.94</v>
      </c>
      <c r="R272" s="25"/>
      <c r="S272" s="25"/>
      <c r="T272" s="25"/>
      <c r="U272" s="26">
        <v>66.89</v>
      </c>
      <c r="V272" s="26">
        <v>79.45</v>
      </c>
      <c r="W272" s="25"/>
      <c r="X272" s="26">
        <v>65.12</v>
      </c>
      <c r="Y272" s="26">
        <v>65.41</v>
      </c>
      <c r="Z272" s="26">
        <v>83.7</v>
      </c>
      <c r="AA272" s="26">
        <v>67.92</v>
      </c>
      <c r="AB272" s="26">
        <v>79.290000000000006</v>
      </c>
      <c r="AC272" s="26">
        <v>77.680000000000007</v>
      </c>
      <c r="AD272" s="26">
        <v>71.45</v>
      </c>
      <c r="AE272" s="26">
        <v>84.95</v>
      </c>
      <c r="AF272" s="26">
        <v>75.8</v>
      </c>
      <c r="AG272" s="26">
        <v>71.75</v>
      </c>
      <c r="AH272" s="26">
        <v>71.16</v>
      </c>
      <c r="AI272" s="26">
        <v>63.56</v>
      </c>
      <c r="AJ272" s="26">
        <v>73.959999999999994</v>
      </c>
      <c r="AK272" s="26">
        <v>76.61</v>
      </c>
      <c r="AL272" s="26">
        <v>68.260000000000005</v>
      </c>
      <c r="AM272" s="26">
        <v>77.56</v>
      </c>
      <c r="AN272" s="26">
        <v>66.349999999999994</v>
      </c>
      <c r="AO272" s="26">
        <v>72.31</v>
      </c>
      <c r="AP272" s="26">
        <v>70.489999999999995</v>
      </c>
      <c r="AQ272" s="26">
        <v>67.989999999999995</v>
      </c>
      <c r="AR272" s="26">
        <v>63.16</v>
      </c>
      <c r="AS272" s="26">
        <v>71.77</v>
      </c>
      <c r="AT272" s="26">
        <v>72.36</v>
      </c>
      <c r="AU272" s="26">
        <v>72.14</v>
      </c>
      <c r="AV272" s="26">
        <v>63.33</v>
      </c>
      <c r="AW272" s="26">
        <v>64.010000000000005</v>
      </c>
      <c r="AX272" s="26">
        <v>67.62</v>
      </c>
      <c r="AY272" s="26">
        <v>73.48</v>
      </c>
      <c r="AZ272" s="26">
        <v>76.28</v>
      </c>
      <c r="BA272" s="26">
        <v>68.47</v>
      </c>
      <c r="BB272" s="26">
        <v>67.010000000000005</v>
      </c>
      <c r="BC272" s="26">
        <v>76.180000000000007</v>
      </c>
      <c r="BD272" s="26">
        <v>71.14</v>
      </c>
      <c r="BE272" s="26">
        <v>65.540000000000006</v>
      </c>
      <c r="BF272" s="25"/>
      <c r="BG272" s="26">
        <v>63.46</v>
      </c>
      <c r="BH272" s="26">
        <v>79.650000000000006</v>
      </c>
      <c r="BI272" s="26">
        <v>80.599999999999994</v>
      </c>
      <c r="BJ272" s="26">
        <v>109.02</v>
      </c>
      <c r="BK272" s="26">
        <v>92.32</v>
      </c>
      <c r="BL272" s="26">
        <v>69.37</v>
      </c>
      <c r="BM272" s="26">
        <v>61.39</v>
      </c>
      <c r="BN272" s="26">
        <v>87.12</v>
      </c>
      <c r="BO272" s="26">
        <v>59.71</v>
      </c>
      <c r="BP272" s="26">
        <v>77.77</v>
      </c>
      <c r="BQ272" s="26">
        <v>67.900000000000006</v>
      </c>
      <c r="BR272" s="26">
        <v>54.54</v>
      </c>
      <c r="BS272" s="26">
        <v>78.209999999999994</v>
      </c>
      <c r="BT272" s="26">
        <v>76.8</v>
      </c>
      <c r="BU272" s="26">
        <v>95.56</v>
      </c>
      <c r="BV272" s="26">
        <v>80.52</v>
      </c>
      <c r="BW272" s="26">
        <v>71.59</v>
      </c>
      <c r="BX272" s="26">
        <v>66.349999999999994</v>
      </c>
      <c r="BY272" s="25"/>
      <c r="BZ272" s="25"/>
      <c r="CA272" s="25"/>
      <c r="CB272" s="25"/>
      <c r="CC272" s="26">
        <v>66.77</v>
      </c>
      <c r="CD272" s="26">
        <v>67.489999999999995</v>
      </c>
      <c r="CE272" s="26">
        <v>71.44</v>
      </c>
      <c r="CF272" s="26">
        <v>84.4</v>
      </c>
      <c r="CG272" s="26">
        <v>81.790000000000006</v>
      </c>
    </row>
    <row r="273" spans="1:85" x14ac:dyDescent="0.2">
      <c r="A273" s="24" t="s">
        <v>345</v>
      </c>
      <c r="B273" s="26">
        <v>71.209999999999994</v>
      </c>
      <c r="C273" s="25"/>
      <c r="D273" s="26">
        <v>65.680000000000007</v>
      </c>
      <c r="E273" s="26">
        <v>68.430000000000007</v>
      </c>
      <c r="F273" s="26">
        <v>73.16</v>
      </c>
      <c r="G273" s="26">
        <v>72.23</v>
      </c>
      <c r="H273" s="26">
        <v>63.3</v>
      </c>
      <c r="I273" s="26">
        <v>67.52</v>
      </c>
      <c r="J273" s="26">
        <v>71.44</v>
      </c>
      <c r="K273" s="26">
        <v>69.13</v>
      </c>
      <c r="L273" s="26">
        <v>63.77</v>
      </c>
      <c r="M273" s="26">
        <v>94.78</v>
      </c>
      <c r="N273" s="26">
        <v>66.34</v>
      </c>
      <c r="O273" s="26">
        <v>60.18</v>
      </c>
      <c r="P273" s="26">
        <v>66.040000000000006</v>
      </c>
      <c r="Q273" s="26">
        <v>81.91</v>
      </c>
      <c r="R273" s="25"/>
      <c r="S273" s="25"/>
      <c r="T273" s="25"/>
      <c r="U273" s="26">
        <v>67.05</v>
      </c>
      <c r="V273" s="26">
        <v>80.06</v>
      </c>
      <c r="W273" s="25"/>
      <c r="X273" s="26">
        <v>65.55</v>
      </c>
      <c r="Y273" s="26">
        <v>65.760000000000005</v>
      </c>
      <c r="Z273" s="26">
        <v>83.91</v>
      </c>
      <c r="AA273" s="26">
        <v>68.430000000000007</v>
      </c>
      <c r="AB273" s="26">
        <v>80.48</v>
      </c>
      <c r="AC273" s="26">
        <v>78.150000000000006</v>
      </c>
      <c r="AD273" s="26">
        <v>73.489999999999995</v>
      </c>
      <c r="AE273" s="26">
        <v>86.1</v>
      </c>
      <c r="AF273" s="26">
        <v>76.78</v>
      </c>
      <c r="AG273" s="26">
        <v>72.98</v>
      </c>
      <c r="AH273" s="26">
        <v>72.25</v>
      </c>
      <c r="AI273" s="26">
        <v>65.39</v>
      </c>
      <c r="AJ273" s="26">
        <v>75.81</v>
      </c>
      <c r="AK273" s="26">
        <v>77.64</v>
      </c>
      <c r="AL273" s="26">
        <v>69.12</v>
      </c>
      <c r="AM273" s="26">
        <v>78.8</v>
      </c>
      <c r="AN273" s="26">
        <v>68.17</v>
      </c>
      <c r="AO273" s="26">
        <v>73.44</v>
      </c>
      <c r="AP273" s="26">
        <v>72.55</v>
      </c>
      <c r="AQ273" s="26">
        <v>69.77</v>
      </c>
      <c r="AR273" s="26">
        <v>65.040000000000006</v>
      </c>
      <c r="AS273" s="26">
        <v>72.73</v>
      </c>
      <c r="AT273" s="26">
        <v>73.930000000000007</v>
      </c>
      <c r="AU273" s="26">
        <v>72.23</v>
      </c>
      <c r="AV273" s="26">
        <v>62.84</v>
      </c>
      <c r="AW273" s="26">
        <v>63.89</v>
      </c>
      <c r="AX273" s="26">
        <v>67.52</v>
      </c>
      <c r="AY273" s="26">
        <v>74.2</v>
      </c>
      <c r="AZ273" s="26">
        <v>76.98</v>
      </c>
      <c r="BA273" s="26">
        <v>68.73</v>
      </c>
      <c r="BB273" s="26">
        <v>67.77</v>
      </c>
      <c r="BC273" s="26">
        <v>77.12</v>
      </c>
      <c r="BD273" s="26">
        <v>71.260000000000005</v>
      </c>
      <c r="BE273" s="26">
        <v>64.91</v>
      </c>
      <c r="BF273" s="25"/>
      <c r="BG273" s="26">
        <v>63.77</v>
      </c>
      <c r="BH273" s="26">
        <v>80.319999999999993</v>
      </c>
      <c r="BI273" s="26">
        <v>81.23</v>
      </c>
      <c r="BJ273" s="26">
        <v>107.96</v>
      </c>
      <c r="BK273" s="26">
        <v>92.2</v>
      </c>
      <c r="BL273" s="26">
        <v>69.88</v>
      </c>
      <c r="BM273" s="26">
        <v>61.81</v>
      </c>
      <c r="BN273" s="26">
        <v>87.93</v>
      </c>
      <c r="BO273" s="26">
        <v>60.18</v>
      </c>
      <c r="BP273" s="26">
        <v>79.150000000000006</v>
      </c>
      <c r="BQ273" s="26">
        <v>69.849999999999994</v>
      </c>
      <c r="BR273" s="26">
        <v>57.58</v>
      </c>
      <c r="BS273" s="26">
        <v>79.23</v>
      </c>
      <c r="BT273" s="26">
        <v>78.39</v>
      </c>
      <c r="BU273" s="26">
        <v>96.94</v>
      </c>
      <c r="BV273" s="26">
        <v>81.510000000000005</v>
      </c>
      <c r="BW273" s="26">
        <v>70.92</v>
      </c>
      <c r="BX273" s="26">
        <v>67.22</v>
      </c>
      <c r="BY273" s="25"/>
      <c r="BZ273" s="25"/>
      <c r="CA273" s="25"/>
      <c r="CB273" s="25"/>
      <c r="CC273" s="26">
        <v>66.900000000000006</v>
      </c>
      <c r="CD273" s="26">
        <v>67.790000000000006</v>
      </c>
      <c r="CE273" s="26">
        <v>71.91</v>
      </c>
      <c r="CF273" s="26">
        <v>85.12</v>
      </c>
      <c r="CG273" s="26">
        <v>82.38</v>
      </c>
    </row>
    <row r="274" spans="1:85" x14ac:dyDescent="0.2">
      <c r="A274" s="24" t="s">
        <v>346</v>
      </c>
      <c r="B274" s="26">
        <v>71.45</v>
      </c>
      <c r="C274" s="25"/>
      <c r="D274" s="26">
        <v>66.08</v>
      </c>
      <c r="E274" s="26">
        <v>68.67</v>
      </c>
      <c r="F274" s="26">
        <v>73.540000000000006</v>
      </c>
      <c r="G274" s="26">
        <v>71.55</v>
      </c>
      <c r="H274" s="26">
        <v>61.92</v>
      </c>
      <c r="I274" s="26">
        <v>66.84</v>
      </c>
      <c r="J274" s="26">
        <v>71.89</v>
      </c>
      <c r="K274" s="26">
        <v>69.849999999999994</v>
      </c>
      <c r="L274" s="26">
        <v>64.12</v>
      </c>
      <c r="M274" s="26">
        <v>95.21</v>
      </c>
      <c r="N274" s="26">
        <v>67.11</v>
      </c>
      <c r="O274" s="26">
        <v>60.71</v>
      </c>
      <c r="P274" s="26">
        <v>66.680000000000007</v>
      </c>
      <c r="Q274" s="26">
        <v>82.56</v>
      </c>
      <c r="R274" s="25"/>
      <c r="S274" s="25"/>
      <c r="T274" s="25"/>
      <c r="U274" s="26">
        <v>67.150000000000006</v>
      </c>
      <c r="V274" s="26">
        <v>80.709999999999994</v>
      </c>
      <c r="W274" s="25"/>
      <c r="X274" s="26">
        <v>65.959999999999994</v>
      </c>
      <c r="Y274" s="26">
        <v>65.88</v>
      </c>
      <c r="Z274" s="26">
        <v>83.32</v>
      </c>
      <c r="AA274" s="26">
        <v>68.67</v>
      </c>
      <c r="AB274" s="26">
        <v>80.63</v>
      </c>
      <c r="AC274" s="26">
        <v>78.19</v>
      </c>
      <c r="AD274" s="26">
        <v>74.239999999999995</v>
      </c>
      <c r="AE274" s="26">
        <v>86.01</v>
      </c>
      <c r="AF274" s="26">
        <v>77.180000000000007</v>
      </c>
      <c r="AG274" s="26">
        <v>73.37</v>
      </c>
      <c r="AH274" s="26">
        <v>72.66</v>
      </c>
      <c r="AI274" s="26">
        <v>65.599999999999994</v>
      </c>
      <c r="AJ274" s="26">
        <v>76.400000000000006</v>
      </c>
      <c r="AK274" s="26">
        <v>77.900000000000006</v>
      </c>
      <c r="AL274" s="26">
        <v>69.47</v>
      </c>
      <c r="AM274" s="26">
        <v>79.25</v>
      </c>
      <c r="AN274" s="26">
        <v>68.62</v>
      </c>
      <c r="AO274" s="26">
        <v>73.94</v>
      </c>
      <c r="AP274" s="26">
        <v>73.099999999999994</v>
      </c>
      <c r="AQ274" s="26">
        <v>70.209999999999994</v>
      </c>
      <c r="AR274" s="26">
        <v>65.44</v>
      </c>
      <c r="AS274" s="26">
        <v>73.150000000000006</v>
      </c>
      <c r="AT274" s="26">
        <v>74.540000000000006</v>
      </c>
      <c r="AU274" s="26">
        <v>71.55</v>
      </c>
      <c r="AV274" s="26">
        <v>61.42</v>
      </c>
      <c r="AW274" s="26">
        <v>62.56</v>
      </c>
      <c r="AX274" s="26">
        <v>66.84</v>
      </c>
      <c r="AY274" s="26">
        <v>74.53</v>
      </c>
      <c r="AZ274" s="26">
        <v>77.48</v>
      </c>
      <c r="BA274" s="26">
        <v>69.14</v>
      </c>
      <c r="BB274" s="26">
        <v>68.16</v>
      </c>
      <c r="BC274" s="26">
        <v>77.61</v>
      </c>
      <c r="BD274" s="26">
        <v>75.48</v>
      </c>
      <c r="BE274" s="26">
        <v>63.42</v>
      </c>
      <c r="BF274" s="25"/>
      <c r="BG274" s="26">
        <v>64.12</v>
      </c>
      <c r="BH274" s="26">
        <v>81.47</v>
      </c>
      <c r="BI274" s="26">
        <v>82.8</v>
      </c>
      <c r="BJ274" s="26">
        <v>107.58</v>
      </c>
      <c r="BK274" s="26">
        <v>92.02</v>
      </c>
      <c r="BL274" s="26">
        <v>70.760000000000005</v>
      </c>
      <c r="BM274" s="26">
        <v>62.38</v>
      </c>
      <c r="BN274" s="26">
        <v>89.41</v>
      </c>
      <c r="BO274" s="26">
        <v>60.71</v>
      </c>
      <c r="BP274" s="26">
        <v>80.099999999999994</v>
      </c>
      <c r="BQ274" s="26">
        <v>70.61</v>
      </c>
      <c r="BR274" s="26">
        <v>57.77</v>
      </c>
      <c r="BS274" s="26">
        <v>79.959999999999994</v>
      </c>
      <c r="BT274" s="26">
        <v>78.95</v>
      </c>
      <c r="BU274" s="26">
        <v>97.83</v>
      </c>
      <c r="BV274" s="26">
        <v>82.13</v>
      </c>
      <c r="BW274" s="26">
        <v>69.599999999999994</v>
      </c>
      <c r="BX274" s="26">
        <v>67.819999999999993</v>
      </c>
      <c r="BY274" s="25"/>
      <c r="BZ274" s="25"/>
      <c r="CA274" s="25"/>
      <c r="CB274" s="25"/>
      <c r="CC274" s="26">
        <v>67</v>
      </c>
      <c r="CD274" s="26">
        <v>67.87</v>
      </c>
      <c r="CE274" s="26">
        <v>72.31</v>
      </c>
      <c r="CF274" s="26">
        <v>86.3</v>
      </c>
      <c r="CG274" s="26">
        <v>82.96</v>
      </c>
    </row>
    <row r="275" spans="1:85" x14ac:dyDescent="0.2">
      <c r="A275" s="24" t="s">
        <v>347</v>
      </c>
      <c r="B275" s="26">
        <v>72.2</v>
      </c>
      <c r="C275" s="25"/>
      <c r="D275" s="26">
        <v>66.06</v>
      </c>
      <c r="E275" s="26">
        <v>68.67</v>
      </c>
      <c r="F275" s="26">
        <v>73.459999999999994</v>
      </c>
      <c r="G275" s="26">
        <v>73.81</v>
      </c>
      <c r="H275" s="26">
        <v>66.12</v>
      </c>
      <c r="I275" s="26">
        <v>69.290000000000006</v>
      </c>
      <c r="J275" s="26">
        <v>72.19</v>
      </c>
      <c r="K275" s="26">
        <v>71.08</v>
      </c>
      <c r="L275" s="26">
        <v>64.72</v>
      </c>
      <c r="M275" s="26">
        <v>95.33</v>
      </c>
      <c r="N275" s="26">
        <v>67.62</v>
      </c>
      <c r="O275" s="26">
        <v>61.48</v>
      </c>
      <c r="P275" s="26">
        <v>67.03</v>
      </c>
      <c r="Q275" s="26">
        <v>83.13</v>
      </c>
      <c r="R275" s="25"/>
      <c r="S275" s="25"/>
      <c r="T275" s="25"/>
      <c r="U275" s="26">
        <v>67.239999999999995</v>
      </c>
      <c r="V275" s="26">
        <v>80.89</v>
      </c>
      <c r="W275" s="25"/>
      <c r="X275" s="26">
        <v>65.94</v>
      </c>
      <c r="Y275" s="26">
        <v>66.03</v>
      </c>
      <c r="Z275" s="26">
        <v>82.38</v>
      </c>
      <c r="AA275" s="26">
        <v>68.67</v>
      </c>
      <c r="AB275" s="26">
        <v>80.33</v>
      </c>
      <c r="AC275" s="26">
        <v>77.94</v>
      </c>
      <c r="AD275" s="26">
        <v>74.31</v>
      </c>
      <c r="AE275" s="26">
        <v>85.29</v>
      </c>
      <c r="AF275" s="26">
        <v>76.959999999999994</v>
      </c>
      <c r="AG275" s="26">
        <v>73.27</v>
      </c>
      <c r="AH275" s="26">
        <v>72.75</v>
      </c>
      <c r="AI275" s="26">
        <v>65.599999999999994</v>
      </c>
      <c r="AJ275" s="26">
        <v>76.28</v>
      </c>
      <c r="AK275" s="26">
        <v>77.59</v>
      </c>
      <c r="AL275" s="26">
        <v>69.489999999999995</v>
      </c>
      <c r="AM275" s="26">
        <v>79.13</v>
      </c>
      <c r="AN275" s="26">
        <v>68.69</v>
      </c>
      <c r="AO275" s="26">
        <v>73.89</v>
      </c>
      <c r="AP275" s="26">
        <v>73.12</v>
      </c>
      <c r="AQ275" s="26">
        <v>70.17</v>
      </c>
      <c r="AR275" s="26">
        <v>65.510000000000005</v>
      </c>
      <c r="AS275" s="26">
        <v>73.150000000000006</v>
      </c>
      <c r="AT275" s="26">
        <v>74.44</v>
      </c>
      <c r="AU275" s="26">
        <v>73.81</v>
      </c>
      <c r="AV275" s="26">
        <v>65.709999999999994</v>
      </c>
      <c r="AW275" s="26">
        <v>66.64</v>
      </c>
      <c r="AX275" s="26">
        <v>69.290000000000006</v>
      </c>
      <c r="AY275" s="26">
        <v>74.650000000000006</v>
      </c>
      <c r="AZ275" s="26">
        <v>77.55</v>
      </c>
      <c r="BA275" s="26">
        <v>69.56</v>
      </c>
      <c r="BB275" s="26">
        <v>68.5</v>
      </c>
      <c r="BC275" s="26">
        <v>77.319999999999993</v>
      </c>
      <c r="BD275" s="26">
        <v>77.06</v>
      </c>
      <c r="BE275" s="26">
        <v>67.11</v>
      </c>
      <c r="BF275" s="25"/>
      <c r="BG275" s="26">
        <v>64.72</v>
      </c>
      <c r="BH275" s="26">
        <v>81.45</v>
      </c>
      <c r="BI275" s="26">
        <v>83.06</v>
      </c>
      <c r="BJ275" s="26">
        <v>107.79</v>
      </c>
      <c r="BK275" s="26">
        <v>91.03</v>
      </c>
      <c r="BL275" s="26">
        <v>71.14</v>
      </c>
      <c r="BM275" s="26">
        <v>63.06</v>
      </c>
      <c r="BN275" s="26">
        <v>89.04</v>
      </c>
      <c r="BO275" s="26">
        <v>61.48</v>
      </c>
      <c r="BP275" s="26">
        <v>80.42</v>
      </c>
      <c r="BQ275" s="26">
        <v>70.959999999999994</v>
      </c>
      <c r="BR275" s="26">
        <v>57.88</v>
      </c>
      <c r="BS275" s="26">
        <v>80.260000000000005</v>
      </c>
      <c r="BT275" s="26">
        <v>79.319999999999993</v>
      </c>
      <c r="BU275" s="26">
        <v>97.53</v>
      </c>
      <c r="BV275" s="26">
        <v>82.18</v>
      </c>
      <c r="BW275" s="26">
        <v>72.8</v>
      </c>
      <c r="BX275" s="26">
        <v>68.349999999999994</v>
      </c>
      <c r="BY275" s="25"/>
      <c r="BZ275" s="25"/>
      <c r="CA275" s="25"/>
      <c r="CB275" s="25"/>
      <c r="CC275" s="26">
        <v>67.099999999999994</v>
      </c>
      <c r="CD275" s="26">
        <v>67.91</v>
      </c>
      <c r="CE275" s="26">
        <v>72.56</v>
      </c>
      <c r="CF275" s="26">
        <v>86.1</v>
      </c>
      <c r="CG275" s="26">
        <v>83.24</v>
      </c>
    </row>
    <row r="276" spans="1:85" x14ac:dyDescent="0.2">
      <c r="A276" s="24" t="s">
        <v>348</v>
      </c>
      <c r="B276" s="26">
        <v>72.19</v>
      </c>
      <c r="C276" s="25"/>
      <c r="D276" s="26">
        <v>65.75</v>
      </c>
      <c r="E276" s="26">
        <v>68.98</v>
      </c>
      <c r="F276" s="26">
        <v>73.91</v>
      </c>
      <c r="G276" s="26">
        <v>73.05</v>
      </c>
      <c r="H276" s="26">
        <v>64.52</v>
      </c>
      <c r="I276" s="26">
        <v>68.290000000000006</v>
      </c>
      <c r="J276" s="26">
        <v>72.44</v>
      </c>
      <c r="K276" s="26">
        <v>70.81</v>
      </c>
      <c r="L276" s="26">
        <v>65.040000000000006</v>
      </c>
      <c r="M276" s="26">
        <v>94.9</v>
      </c>
      <c r="N276" s="26">
        <v>68.17</v>
      </c>
      <c r="O276" s="26">
        <v>61.98</v>
      </c>
      <c r="P276" s="26">
        <v>67.38</v>
      </c>
      <c r="Q276" s="26">
        <v>83.16</v>
      </c>
      <c r="R276" s="25"/>
      <c r="S276" s="25"/>
      <c r="T276" s="25"/>
      <c r="U276" s="26">
        <v>67.290000000000006</v>
      </c>
      <c r="V276" s="26">
        <v>81.05</v>
      </c>
      <c r="W276" s="25"/>
      <c r="X276" s="26">
        <v>65.61</v>
      </c>
      <c r="Y276" s="26">
        <v>66.19</v>
      </c>
      <c r="Z276" s="26">
        <v>81.73</v>
      </c>
      <c r="AA276" s="26">
        <v>68.98</v>
      </c>
      <c r="AB276" s="26">
        <v>80.599999999999994</v>
      </c>
      <c r="AC276" s="26">
        <v>78.28</v>
      </c>
      <c r="AD276" s="26">
        <v>75.12</v>
      </c>
      <c r="AE276" s="26">
        <v>86.19</v>
      </c>
      <c r="AF276" s="26">
        <v>78.03</v>
      </c>
      <c r="AG276" s="26">
        <v>73.81</v>
      </c>
      <c r="AH276" s="26">
        <v>72.790000000000006</v>
      </c>
      <c r="AI276" s="26">
        <v>65.63</v>
      </c>
      <c r="AJ276" s="26">
        <v>77.150000000000006</v>
      </c>
      <c r="AK276" s="26">
        <v>78.02</v>
      </c>
      <c r="AL276" s="26">
        <v>69.930000000000007</v>
      </c>
      <c r="AM276" s="26">
        <v>79.58</v>
      </c>
      <c r="AN276" s="26">
        <v>69.239999999999995</v>
      </c>
      <c r="AO276" s="26">
        <v>74.42</v>
      </c>
      <c r="AP276" s="26">
        <v>73.87</v>
      </c>
      <c r="AQ276" s="26">
        <v>70.7</v>
      </c>
      <c r="AR276" s="26">
        <v>65.959999999999994</v>
      </c>
      <c r="AS276" s="26">
        <v>73.55</v>
      </c>
      <c r="AT276" s="26">
        <v>75.069999999999993</v>
      </c>
      <c r="AU276" s="26">
        <v>73.05</v>
      </c>
      <c r="AV276" s="26">
        <v>64.03</v>
      </c>
      <c r="AW276" s="26">
        <v>65.16</v>
      </c>
      <c r="AX276" s="26">
        <v>68.290000000000006</v>
      </c>
      <c r="AY276" s="26">
        <v>74.86</v>
      </c>
      <c r="AZ276" s="26">
        <v>77.86</v>
      </c>
      <c r="BA276" s="26">
        <v>69.78</v>
      </c>
      <c r="BB276" s="26">
        <v>68.790000000000006</v>
      </c>
      <c r="BC276" s="26">
        <v>77.72</v>
      </c>
      <c r="BD276" s="26">
        <v>76.98</v>
      </c>
      <c r="BE276" s="26">
        <v>65.28</v>
      </c>
      <c r="BF276" s="25"/>
      <c r="BG276" s="26">
        <v>65.040000000000006</v>
      </c>
      <c r="BH276" s="26">
        <v>81.47</v>
      </c>
      <c r="BI276" s="26">
        <v>82.26</v>
      </c>
      <c r="BJ276" s="26">
        <v>107.21</v>
      </c>
      <c r="BK276" s="26">
        <v>90.94</v>
      </c>
      <c r="BL276" s="26">
        <v>71.77</v>
      </c>
      <c r="BM276" s="26">
        <v>63.53</v>
      </c>
      <c r="BN276" s="26">
        <v>89.23</v>
      </c>
      <c r="BO276" s="26">
        <v>61.98</v>
      </c>
      <c r="BP276" s="26">
        <v>80.790000000000006</v>
      </c>
      <c r="BQ276" s="26">
        <v>71.38</v>
      </c>
      <c r="BR276" s="26">
        <v>58.03</v>
      </c>
      <c r="BS276" s="26">
        <v>80.58</v>
      </c>
      <c r="BT276" s="26">
        <v>79.709999999999994</v>
      </c>
      <c r="BU276" s="26">
        <v>97.56</v>
      </c>
      <c r="BV276" s="26">
        <v>82.46</v>
      </c>
      <c r="BW276" s="26">
        <v>70.97</v>
      </c>
      <c r="BX276" s="26">
        <v>68.81</v>
      </c>
      <c r="BY276" s="25"/>
      <c r="BZ276" s="25"/>
      <c r="CA276" s="25"/>
      <c r="CB276" s="25"/>
      <c r="CC276" s="26">
        <v>67.13</v>
      </c>
      <c r="CD276" s="26">
        <v>68</v>
      </c>
      <c r="CE276" s="26">
        <v>72.92</v>
      </c>
      <c r="CF276" s="26">
        <v>86.32</v>
      </c>
      <c r="CG276" s="26">
        <v>83.23</v>
      </c>
    </row>
    <row r="277" spans="1:85" x14ac:dyDescent="0.2">
      <c r="A277" s="24" t="s">
        <v>349</v>
      </c>
      <c r="B277" s="26">
        <v>73.09</v>
      </c>
      <c r="C277" s="25"/>
      <c r="D277" s="26">
        <v>66.650000000000006</v>
      </c>
      <c r="E277" s="26">
        <v>69.319999999999993</v>
      </c>
      <c r="F277" s="26">
        <v>74.38</v>
      </c>
      <c r="G277" s="26">
        <v>74.94</v>
      </c>
      <c r="H277" s="26">
        <v>67.739999999999995</v>
      </c>
      <c r="I277" s="26">
        <v>70.37</v>
      </c>
      <c r="J277" s="26">
        <v>72.86</v>
      </c>
      <c r="K277" s="26">
        <v>71.709999999999994</v>
      </c>
      <c r="L277" s="26">
        <v>65.81</v>
      </c>
      <c r="M277" s="26">
        <v>95.54</v>
      </c>
      <c r="N277" s="26">
        <v>68.8</v>
      </c>
      <c r="O277" s="26">
        <v>63</v>
      </c>
      <c r="P277" s="26">
        <v>67.87</v>
      </c>
      <c r="Q277" s="26">
        <v>83.83</v>
      </c>
      <c r="R277" s="25"/>
      <c r="S277" s="25"/>
      <c r="T277" s="25"/>
      <c r="U277" s="26">
        <v>67.680000000000007</v>
      </c>
      <c r="V277" s="26">
        <v>81.209999999999994</v>
      </c>
      <c r="W277" s="25"/>
      <c r="X277" s="26">
        <v>66.52</v>
      </c>
      <c r="Y277" s="26">
        <v>66.88</v>
      </c>
      <c r="Z277" s="26">
        <v>81.430000000000007</v>
      </c>
      <c r="AA277" s="26">
        <v>69.319999999999993</v>
      </c>
      <c r="AB277" s="26">
        <v>80.489999999999995</v>
      </c>
      <c r="AC277" s="26">
        <v>78.319999999999993</v>
      </c>
      <c r="AD277" s="26">
        <v>76.319999999999993</v>
      </c>
      <c r="AE277" s="26">
        <v>85.68</v>
      </c>
      <c r="AF277" s="26">
        <v>78.930000000000007</v>
      </c>
      <c r="AG277" s="26">
        <v>74.58</v>
      </c>
      <c r="AH277" s="26">
        <v>73.11</v>
      </c>
      <c r="AI277" s="26">
        <v>65.86</v>
      </c>
      <c r="AJ277" s="26">
        <v>78.37</v>
      </c>
      <c r="AK277" s="26">
        <v>78.39</v>
      </c>
      <c r="AL277" s="26">
        <v>70.569999999999993</v>
      </c>
      <c r="AM277" s="26">
        <v>80.16</v>
      </c>
      <c r="AN277" s="26">
        <v>69.87</v>
      </c>
      <c r="AO277" s="26">
        <v>74.989999999999995</v>
      </c>
      <c r="AP277" s="26">
        <v>74.84</v>
      </c>
      <c r="AQ277" s="26">
        <v>71.319999999999993</v>
      </c>
      <c r="AR277" s="26">
        <v>66.34</v>
      </c>
      <c r="AS277" s="26">
        <v>73.87</v>
      </c>
      <c r="AT277" s="26">
        <v>75.62</v>
      </c>
      <c r="AU277" s="26">
        <v>74.94</v>
      </c>
      <c r="AV277" s="26">
        <v>67.23</v>
      </c>
      <c r="AW277" s="26">
        <v>68.42</v>
      </c>
      <c r="AX277" s="26">
        <v>70.37</v>
      </c>
      <c r="AY277" s="26">
        <v>75.400000000000006</v>
      </c>
      <c r="AZ277" s="26">
        <v>78.09</v>
      </c>
      <c r="BA277" s="26">
        <v>70.290000000000006</v>
      </c>
      <c r="BB277" s="26">
        <v>69.5</v>
      </c>
      <c r="BC277" s="26">
        <v>77.22</v>
      </c>
      <c r="BD277" s="26">
        <v>76.66</v>
      </c>
      <c r="BE277" s="26">
        <v>68.040000000000006</v>
      </c>
      <c r="BF277" s="25"/>
      <c r="BG277" s="26">
        <v>65.81</v>
      </c>
      <c r="BH277" s="26">
        <v>82.21</v>
      </c>
      <c r="BI277" s="26">
        <v>83.01</v>
      </c>
      <c r="BJ277" s="26">
        <v>107.74</v>
      </c>
      <c r="BK277" s="26">
        <v>90.45</v>
      </c>
      <c r="BL277" s="26">
        <v>72.22</v>
      </c>
      <c r="BM277" s="26">
        <v>64.319999999999993</v>
      </c>
      <c r="BN277" s="26">
        <v>89.06</v>
      </c>
      <c r="BO277" s="26">
        <v>63</v>
      </c>
      <c r="BP277" s="26">
        <v>81.180000000000007</v>
      </c>
      <c r="BQ277" s="26">
        <v>71.64</v>
      </c>
      <c r="BR277" s="26">
        <v>58.27</v>
      </c>
      <c r="BS277" s="26">
        <v>80.81</v>
      </c>
      <c r="BT277" s="26">
        <v>80.31</v>
      </c>
      <c r="BU277" s="26">
        <v>97.55</v>
      </c>
      <c r="BV277" s="26">
        <v>82.64</v>
      </c>
      <c r="BW277" s="26">
        <v>73.319999999999993</v>
      </c>
      <c r="BX277" s="26">
        <v>69.56</v>
      </c>
      <c r="BY277" s="25"/>
      <c r="BZ277" s="25"/>
      <c r="CA277" s="25"/>
      <c r="CB277" s="25"/>
      <c r="CC277" s="26">
        <v>67.52</v>
      </c>
      <c r="CD277" s="26">
        <v>68.430000000000007</v>
      </c>
      <c r="CE277" s="26">
        <v>73.430000000000007</v>
      </c>
      <c r="CF277" s="26">
        <v>85.54</v>
      </c>
      <c r="CG277" s="26">
        <v>83.49</v>
      </c>
    </row>
    <row r="278" spans="1:85" x14ac:dyDescent="0.2">
      <c r="A278" s="24" t="s">
        <v>350</v>
      </c>
      <c r="B278" s="26">
        <v>73.63</v>
      </c>
      <c r="C278" s="25"/>
      <c r="D278" s="26">
        <v>66.989999999999995</v>
      </c>
      <c r="E278" s="26">
        <v>69.040000000000006</v>
      </c>
      <c r="F278" s="26">
        <v>73.95</v>
      </c>
      <c r="G278" s="26">
        <v>75.819999999999993</v>
      </c>
      <c r="H278" s="26">
        <v>69.7</v>
      </c>
      <c r="I278" s="26">
        <v>71.540000000000006</v>
      </c>
      <c r="J278" s="26">
        <v>73.19</v>
      </c>
      <c r="K278" s="26">
        <v>72.39</v>
      </c>
      <c r="L278" s="26">
        <v>66.260000000000005</v>
      </c>
      <c r="M278" s="26">
        <v>97.4</v>
      </c>
      <c r="N278" s="26">
        <v>69.66</v>
      </c>
      <c r="O278" s="26">
        <v>63.6</v>
      </c>
      <c r="P278" s="26">
        <v>68.209999999999994</v>
      </c>
      <c r="Q278" s="26">
        <v>84.51</v>
      </c>
      <c r="R278" s="25"/>
      <c r="S278" s="25"/>
      <c r="T278" s="25"/>
      <c r="U278" s="26">
        <v>67.849999999999994</v>
      </c>
      <c r="V278" s="26">
        <v>81.540000000000006</v>
      </c>
      <c r="W278" s="25"/>
      <c r="X278" s="26">
        <v>66.84</v>
      </c>
      <c r="Y278" s="26">
        <v>67.22</v>
      </c>
      <c r="Z278" s="26">
        <v>81.45</v>
      </c>
      <c r="AA278" s="26">
        <v>69.040000000000006</v>
      </c>
      <c r="AB278" s="26">
        <v>79.39</v>
      </c>
      <c r="AC278" s="26">
        <v>78.09</v>
      </c>
      <c r="AD278" s="26">
        <v>75.81</v>
      </c>
      <c r="AE278" s="26">
        <v>83</v>
      </c>
      <c r="AF278" s="26">
        <v>78.180000000000007</v>
      </c>
      <c r="AG278" s="26">
        <v>74.06</v>
      </c>
      <c r="AH278" s="26">
        <v>72.95</v>
      </c>
      <c r="AI278" s="26">
        <v>65.84</v>
      </c>
      <c r="AJ278" s="26">
        <v>77.67</v>
      </c>
      <c r="AK278" s="26">
        <v>77.95</v>
      </c>
      <c r="AL278" s="26">
        <v>70.44</v>
      </c>
      <c r="AM278" s="26">
        <v>79.72</v>
      </c>
      <c r="AN278" s="26">
        <v>69.87</v>
      </c>
      <c r="AO278" s="26">
        <v>74.819999999999993</v>
      </c>
      <c r="AP278" s="26">
        <v>74.3</v>
      </c>
      <c r="AQ278" s="26">
        <v>70.92</v>
      </c>
      <c r="AR278" s="26">
        <v>66.290000000000006</v>
      </c>
      <c r="AS278" s="26">
        <v>73.91</v>
      </c>
      <c r="AT278" s="26">
        <v>75.3</v>
      </c>
      <c r="AU278" s="26">
        <v>75.819999999999993</v>
      </c>
      <c r="AV278" s="26">
        <v>69.28</v>
      </c>
      <c r="AW278" s="26">
        <v>70.260000000000005</v>
      </c>
      <c r="AX278" s="26">
        <v>71.540000000000006</v>
      </c>
      <c r="AY278" s="26">
        <v>75.61</v>
      </c>
      <c r="AZ278" s="26">
        <v>78.3</v>
      </c>
      <c r="BA278" s="26">
        <v>70.66</v>
      </c>
      <c r="BB278" s="26">
        <v>69.91</v>
      </c>
      <c r="BC278" s="26">
        <v>76.78</v>
      </c>
      <c r="BD278" s="26">
        <v>76.900000000000006</v>
      </c>
      <c r="BE278" s="26">
        <v>69.86</v>
      </c>
      <c r="BF278" s="25"/>
      <c r="BG278" s="26">
        <v>66.260000000000005</v>
      </c>
      <c r="BH278" s="26">
        <v>83.06</v>
      </c>
      <c r="BI278" s="26">
        <v>84.75</v>
      </c>
      <c r="BJ278" s="26">
        <v>109.58</v>
      </c>
      <c r="BK278" s="26">
        <v>90.47</v>
      </c>
      <c r="BL278" s="26">
        <v>73.25</v>
      </c>
      <c r="BM278" s="26">
        <v>65.010000000000005</v>
      </c>
      <c r="BN278" s="26">
        <v>89.47</v>
      </c>
      <c r="BO278" s="26">
        <v>63.6</v>
      </c>
      <c r="BP278" s="26">
        <v>81.569999999999993</v>
      </c>
      <c r="BQ278" s="26">
        <v>71.89</v>
      </c>
      <c r="BR278" s="26">
        <v>58.45</v>
      </c>
      <c r="BS278" s="26">
        <v>81.2</v>
      </c>
      <c r="BT278" s="26">
        <v>80.599999999999994</v>
      </c>
      <c r="BU278" s="26">
        <v>97.99</v>
      </c>
      <c r="BV278" s="26">
        <v>82.84</v>
      </c>
      <c r="BW278" s="26">
        <v>74.87</v>
      </c>
      <c r="BX278" s="26">
        <v>69.989999999999995</v>
      </c>
      <c r="BY278" s="25"/>
      <c r="BZ278" s="25"/>
      <c r="CA278" s="25"/>
      <c r="CB278" s="25"/>
      <c r="CC278" s="26">
        <v>67.67</v>
      </c>
      <c r="CD278" s="26">
        <v>68.66</v>
      </c>
      <c r="CE278" s="26">
        <v>73.73</v>
      </c>
      <c r="CF278" s="26">
        <v>86.59</v>
      </c>
      <c r="CG278" s="26">
        <v>83.5</v>
      </c>
    </row>
    <row r="279" spans="1:85" x14ac:dyDescent="0.2">
      <c r="A279" s="24" t="s">
        <v>351</v>
      </c>
      <c r="B279" s="26">
        <v>74.010000000000005</v>
      </c>
      <c r="C279" s="25"/>
      <c r="D279" s="26">
        <v>66.95</v>
      </c>
      <c r="E279" s="26">
        <v>69.13</v>
      </c>
      <c r="F279" s="26">
        <v>74.23</v>
      </c>
      <c r="G279" s="26">
        <v>77.010000000000005</v>
      </c>
      <c r="H279" s="26">
        <v>71.02</v>
      </c>
      <c r="I279" s="26">
        <v>72.13</v>
      </c>
      <c r="J279" s="26">
        <v>73.25</v>
      </c>
      <c r="K279" s="26">
        <v>72.650000000000006</v>
      </c>
      <c r="L279" s="26">
        <v>66.38</v>
      </c>
      <c r="M279" s="26">
        <v>98.06</v>
      </c>
      <c r="N279" s="26">
        <v>69.930000000000007</v>
      </c>
      <c r="O279" s="26">
        <v>63.7</v>
      </c>
      <c r="P279" s="26">
        <v>68.510000000000005</v>
      </c>
      <c r="Q279" s="26">
        <v>84.6</v>
      </c>
      <c r="R279" s="25"/>
      <c r="S279" s="25"/>
      <c r="T279" s="25"/>
      <c r="U279" s="26">
        <v>67.900000000000006</v>
      </c>
      <c r="V279" s="26">
        <v>81.41</v>
      </c>
      <c r="W279" s="25"/>
      <c r="X279" s="26">
        <v>66.8</v>
      </c>
      <c r="Y279" s="26">
        <v>67.34</v>
      </c>
      <c r="Z279" s="26">
        <v>80.72</v>
      </c>
      <c r="AA279" s="26">
        <v>69.13</v>
      </c>
      <c r="AB279" s="26">
        <v>79.47</v>
      </c>
      <c r="AC279" s="26">
        <v>78.349999999999994</v>
      </c>
      <c r="AD279" s="26">
        <v>76.12</v>
      </c>
      <c r="AE279" s="26">
        <v>83.39</v>
      </c>
      <c r="AF279" s="26">
        <v>78.790000000000006</v>
      </c>
      <c r="AG279" s="26">
        <v>74.42</v>
      </c>
      <c r="AH279" s="26">
        <v>73.12</v>
      </c>
      <c r="AI279" s="26">
        <v>65.98</v>
      </c>
      <c r="AJ279" s="26">
        <v>78.13</v>
      </c>
      <c r="AK279" s="26">
        <v>78.2</v>
      </c>
      <c r="AL279" s="26">
        <v>70.67</v>
      </c>
      <c r="AM279" s="26">
        <v>80.040000000000006</v>
      </c>
      <c r="AN279" s="26">
        <v>70.45</v>
      </c>
      <c r="AO279" s="26">
        <v>75.08</v>
      </c>
      <c r="AP279" s="26">
        <v>74.67</v>
      </c>
      <c r="AQ279" s="26">
        <v>71.260000000000005</v>
      </c>
      <c r="AR279" s="26">
        <v>66.459999999999994</v>
      </c>
      <c r="AS279" s="26">
        <v>74.150000000000006</v>
      </c>
      <c r="AT279" s="26">
        <v>75.680000000000007</v>
      </c>
      <c r="AU279" s="26">
        <v>77.010000000000005</v>
      </c>
      <c r="AV279" s="26">
        <v>70.599999999999994</v>
      </c>
      <c r="AW279" s="26">
        <v>71.58</v>
      </c>
      <c r="AX279" s="26">
        <v>72.13</v>
      </c>
      <c r="AY279" s="26">
        <v>75.650000000000006</v>
      </c>
      <c r="AZ279" s="26">
        <v>78.36</v>
      </c>
      <c r="BA279" s="26">
        <v>70.73</v>
      </c>
      <c r="BB279" s="26">
        <v>69.900000000000006</v>
      </c>
      <c r="BC279" s="26">
        <v>76.569999999999993</v>
      </c>
      <c r="BD279" s="26">
        <v>76.72</v>
      </c>
      <c r="BE279" s="26">
        <v>71.03</v>
      </c>
      <c r="BF279" s="25"/>
      <c r="BG279" s="26">
        <v>66.38</v>
      </c>
      <c r="BH279" s="26">
        <v>83.38</v>
      </c>
      <c r="BI279" s="26">
        <v>85.07</v>
      </c>
      <c r="BJ279" s="26">
        <v>110.44</v>
      </c>
      <c r="BK279" s="26">
        <v>90.77</v>
      </c>
      <c r="BL279" s="26">
        <v>73.59</v>
      </c>
      <c r="BM279" s="26">
        <v>65.13</v>
      </c>
      <c r="BN279" s="26">
        <v>89.99</v>
      </c>
      <c r="BO279" s="26">
        <v>63.7</v>
      </c>
      <c r="BP279" s="26">
        <v>81.93</v>
      </c>
      <c r="BQ279" s="26">
        <v>72.14</v>
      </c>
      <c r="BR279" s="26">
        <v>58.54</v>
      </c>
      <c r="BS279" s="26">
        <v>81.47</v>
      </c>
      <c r="BT279" s="26">
        <v>81.28</v>
      </c>
      <c r="BU279" s="26">
        <v>97.56</v>
      </c>
      <c r="BV279" s="26">
        <v>83.01</v>
      </c>
      <c r="BW279" s="26">
        <v>75.86</v>
      </c>
      <c r="BX279" s="26">
        <v>70.239999999999995</v>
      </c>
      <c r="BY279" s="25"/>
      <c r="BZ279" s="25"/>
      <c r="CA279" s="25"/>
      <c r="CB279" s="25"/>
      <c r="CC279" s="26">
        <v>67.7</v>
      </c>
      <c r="CD279" s="26">
        <v>68.72</v>
      </c>
      <c r="CE279" s="26">
        <v>73.72</v>
      </c>
      <c r="CF279" s="26">
        <v>86.54</v>
      </c>
      <c r="CG279" s="26">
        <v>83.29</v>
      </c>
    </row>
    <row r="280" spans="1:85" x14ac:dyDescent="0.2">
      <c r="A280" s="24" t="s">
        <v>352</v>
      </c>
      <c r="B280" s="26">
        <v>74.86</v>
      </c>
      <c r="C280" s="25"/>
      <c r="D280" s="26">
        <v>68.069999999999993</v>
      </c>
      <c r="E280" s="26">
        <v>69.45</v>
      </c>
      <c r="F280" s="26">
        <v>75.02</v>
      </c>
      <c r="G280" s="26">
        <v>78.069999999999993</v>
      </c>
      <c r="H280" s="26">
        <v>71.489999999999995</v>
      </c>
      <c r="I280" s="26">
        <v>72.650000000000006</v>
      </c>
      <c r="J280" s="26">
        <v>74.260000000000005</v>
      </c>
      <c r="K280" s="26">
        <v>73.319999999999993</v>
      </c>
      <c r="L280" s="26">
        <v>67.56</v>
      </c>
      <c r="M280" s="26">
        <v>98.99</v>
      </c>
      <c r="N280" s="26">
        <v>71.37</v>
      </c>
      <c r="O280" s="26">
        <v>64.989999999999995</v>
      </c>
      <c r="P280" s="26">
        <v>69.19</v>
      </c>
      <c r="Q280" s="26">
        <v>85.36</v>
      </c>
      <c r="R280" s="25"/>
      <c r="S280" s="25"/>
      <c r="T280" s="25"/>
      <c r="U280" s="26">
        <v>68.73</v>
      </c>
      <c r="V280" s="26">
        <v>81.99</v>
      </c>
      <c r="W280" s="25"/>
      <c r="X280" s="26">
        <v>67.92</v>
      </c>
      <c r="Y280" s="26">
        <v>68.53</v>
      </c>
      <c r="Z280" s="26">
        <v>81.239999999999995</v>
      </c>
      <c r="AA280" s="26">
        <v>69.45</v>
      </c>
      <c r="AB280" s="26">
        <v>80.47</v>
      </c>
      <c r="AC280" s="26">
        <v>79.37</v>
      </c>
      <c r="AD280" s="26">
        <v>77.040000000000006</v>
      </c>
      <c r="AE280" s="26">
        <v>84.53</v>
      </c>
      <c r="AF280" s="26">
        <v>79.84</v>
      </c>
      <c r="AG280" s="26">
        <v>75</v>
      </c>
      <c r="AH280" s="26">
        <v>73.77</v>
      </c>
      <c r="AI280" s="26">
        <v>66.41</v>
      </c>
      <c r="AJ280" s="26">
        <v>78.900000000000006</v>
      </c>
      <c r="AK280" s="26">
        <v>79.02</v>
      </c>
      <c r="AL280" s="26">
        <v>71.510000000000005</v>
      </c>
      <c r="AM280" s="26">
        <v>80.819999999999993</v>
      </c>
      <c r="AN280" s="26">
        <v>71.459999999999994</v>
      </c>
      <c r="AO280" s="26">
        <v>76</v>
      </c>
      <c r="AP280" s="26">
        <v>75.47</v>
      </c>
      <c r="AQ280" s="26">
        <v>71.83</v>
      </c>
      <c r="AR280" s="26">
        <v>67.05</v>
      </c>
      <c r="AS280" s="26">
        <v>74.8</v>
      </c>
      <c r="AT280" s="26">
        <v>76.52</v>
      </c>
      <c r="AU280" s="26">
        <v>78.069999999999993</v>
      </c>
      <c r="AV280" s="26">
        <v>71.08</v>
      </c>
      <c r="AW280" s="26">
        <v>72.040000000000006</v>
      </c>
      <c r="AX280" s="26">
        <v>72.650000000000006</v>
      </c>
      <c r="AY280" s="26">
        <v>76.62</v>
      </c>
      <c r="AZ280" s="26">
        <v>79.209999999999994</v>
      </c>
      <c r="BA280" s="26">
        <v>71.83</v>
      </c>
      <c r="BB280" s="26">
        <v>70.959999999999994</v>
      </c>
      <c r="BC280" s="26">
        <v>77.05</v>
      </c>
      <c r="BD280" s="26">
        <v>76.819999999999993</v>
      </c>
      <c r="BE280" s="26">
        <v>71.38</v>
      </c>
      <c r="BF280" s="25"/>
      <c r="BG280" s="26">
        <v>67.56</v>
      </c>
      <c r="BH280" s="26">
        <v>83.49</v>
      </c>
      <c r="BI280" s="26">
        <v>84.79</v>
      </c>
      <c r="BJ280" s="26">
        <v>111.87</v>
      </c>
      <c r="BK280" s="26">
        <v>91.91</v>
      </c>
      <c r="BL280" s="26">
        <v>75.03</v>
      </c>
      <c r="BM280" s="26">
        <v>66.44</v>
      </c>
      <c r="BN280" s="26">
        <v>91.42</v>
      </c>
      <c r="BO280" s="26">
        <v>64.989999999999995</v>
      </c>
      <c r="BP280" s="26">
        <v>82.84</v>
      </c>
      <c r="BQ280" s="26">
        <v>72.77</v>
      </c>
      <c r="BR280" s="26">
        <v>58.84</v>
      </c>
      <c r="BS280" s="26">
        <v>82.44</v>
      </c>
      <c r="BT280" s="26">
        <v>82.78</v>
      </c>
      <c r="BU280" s="26">
        <v>98.02</v>
      </c>
      <c r="BV280" s="26">
        <v>83.78</v>
      </c>
      <c r="BW280" s="26">
        <v>76.17</v>
      </c>
      <c r="BX280" s="26">
        <v>71.38</v>
      </c>
      <c r="BY280" s="25"/>
      <c r="BZ280" s="25"/>
      <c r="CA280" s="25"/>
      <c r="CB280" s="25"/>
      <c r="CC280" s="26">
        <v>68.52</v>
      </c>
      <c r="CD280" s="26">
        <v>69.61</v>
      </c>
      <c r="CE280" s="26">
        <v>74.819999999999993</v>
      </c>
      <c r="CF280" s="26">
        <v>86.5</v>
      </c>
      <c r="CG280" s="26">
        <v>83.82</v>
      </c>
    </row>
    <row r="281" spans="1:85" x14ac:dyDescent="0.2">
      <c r="A281" s="24" t="s">
        <v>353</v>
      </c>
      <c r="B281" s="26">
        <v>75.48</v>
      </c>
      <c r="C281" s="25"/>
      <c r="D281" s="26">
        <v>68.88</v>
      </c>
      <c r="E281" s="26">
        <v>69.67</v>
      </c>
      <c r="F281" s="26">
        <v>75.63</v>
      </c>
      <c r="G281" s="26">
        <v>78.489999999999995</v>
      </c>
      <c r="H281" s="26">
        <v>72.099999999999994</v>
      </c>
      <c r="I281" s="26">
        <v>73.05</v>
      </c>
      <c r="J281" s="26">
        <v>74.81</v>
      </c>
      <c r="K281" s="26">
        <v>73.61</v>
      </c>
      <c r="L281" s="26">
        <v>68.36</v>
      </c>
      <c r="M281" s="26">
        <v>99.76</v>
      </c>
      <c r="N281" s="26">
        <v>72.150000000000006</v>
      </c>
      <c r="O281" s="26">
        <v>65.88</v>
      </c>
      <c r="P281" s="26">
        <v>71.12</v>
      </c>
      <c r="Q281" s="26">
        <v>85.37</v>
      </c>
      <c r="R281" s="25"/>
      <c r="S281" s="25"/>
      <c r="T281" s="25"/>
      <c r="U281" s="26">
        <v>69.349999999999994</v>
      </c>
      <c r="V281" s="26">
        <v>82.25</v>
      </c>
      <c r="W281" s="25"/>
      <c r="X281" s="26">
        <v>68.75</v>
      </c>
      <c r="Y281" s="26">
        <v>69.209999999999994</v>
      </c>
      <c r="Z281" s="26">
        <v>81.06</v>
      </c>
      <c r="AA281" s="26">
        <v>69.67</v>
      </c>
      <c r="AB281" s="26">
        <v>80.87</v>
      </c>
      <c r="AC281" s="26">
        <v>79.459999999999994</v>
      </c>
      <c r="AD281" s="26">
        <v>77.22</v>
      </c>
      <c r="AE281" s="26">
        <v>84.74</v>
      </c>
      <c r="AF281" s="26">
        <v>79.680000000000007</v>
      </c>
      <c r="AG281" s="26">
        <v>75.13</v>
      </c>
      <c r="AH281" s="26">
        <v>74.22</v>
      </c>
      <c r="AI281" s="26">
        <v>67.88</v>
      </c>
      <c r="AJ281" s="26">
        <v>78.94</v>
      </c>
      <c r="AK281" s="26">
        <v>78.989999999999995</v>
      </c>
      <c r="AL281" s="26">
        <v>71.87</v>
      </c>
      <c r="AM281" s="26">
        <v>81.23</v>
      </c>
      <c r="AN281" s="26">
        <v>72.94</v>
      </c>
      <c r="AO281" s="26">
        <v>76.89</v>
      </c>
      <c r="AP281" s="26">
        <v>76.069999999999993</v>
      </c>
      <c r="AQ281" s="26">
        <v>72.599999999999994</v>
      </c>
      <c r="AR281" s="26">
        <v>68.61</v>
      </c>
      <c r="AS281" s="26">
        <v>75.489999999999995</v>
      </c>
      <c r="AT281" s="26">
        <v>77.290000000000006</v>
      </c>
      <c r="AU281" s="26">
        <v>78.489999999999995</v>
      </c>
      <c r="AV281" s="26">
        <v>71.7</v>
      </c>
      <c r="AW281" s="26">
        <v>72.62</v>
      </c>
      <c r="AX281" s="26">
        <v>73.05</v>
      </c>
      <c r="AY281" s="26">
        <v>77.17</v>
      </c>
      <c r="AZ281" s="26">
        <v>79.599999999999994</v>
      </c>
      <c r="BA281" s="26">
        <v>72.45</v>
      </c>
      <c r="BB281" s="26">
        <v>71.34</v>
      </c>
      <c r="BC281" s="26">
        <v>77.3</v>
      </c>
      <c r="BD281" s="26">
        <v>76.67</v>
      </c>
      <c r="BE281" s="26">
        <v>71.87</v>
      </c>
      <c r="BF281" s="25"/>
      <c r="BG281" s="26">
        <v>68.36</v>
      </c>
      <c r="BH281" s="26">
        <v>83.99</v>
      </c>
      <c r="BI281" s="26">
        <v>85.72</v>
      </c>
      <c r="BJ281" s="26">
        <v>112.15</v>
      </c>
      <c r="BK281" s="26">
        <v>93.04</v>
      </c>
      <c r="BL281" s="26">
        <v>75.86</v>
      </c>
      <c r="BM281" s="26">
        <v>67.2</v>
      </c>
      <c r="BN281" s="26">
        <v>91.7</v>
      </c>
      <c r="BO281" s="26">
        <v>65.88</v>
      </c>
      <c r="BP281" s="26">
        <v>83.4</v>
      </c>
      <c r="BQ281" s="26">
        <v>74.13</v>
      </c>
      <c r="BR281" s="26">
        <v>61.63</v>
      </c>
      <c r="BS281" s="26">
        <v>83.08</v>
      </c>
      <c r="BT281" s="26">
        <v>83.56</v>
      </c>
      <c r="BU281" s="26">
        <v>97.25</v>
      </c>
      <c r="BV281" s="26">
        <v>84.12</v>
      </c>
      <c r="BW281" s="26">
        <v>76.55</v>
      </c>
      <c r="BX281" s="26">
        <v>72.209999999999994</v>
      </c>
      <c r="BY281" s="25"/>
      <c r="BZ281" s="25"/>
      <c r="CA281" s="25"/>
      <c r="CB281" s="25"/>
      <c r="CC281" s="26">
        <v>69.08</v>
      </c>
      <c r="CD281" s="26">
        <v>70.45</v>
      </c>
      <c r="CE281" s="26">
        <v>75.2</v>
      </c>
      <c r="CF281" s="26">
        <v>86.36</v>
      </c>
      <c r="CG281" s="26">
        <v>84.09</v>
      </c>
    </row>
    <row r="282" spans="1:85" x14ac:dyDescent="0.2">
      <c r="A282" s="24" t="s">
        <v>354</v>
      </c>
      <c r="B282" s="26">
        <v>75.83</v>
      </c>
      <c r="C282" s="25"/>
      <c r="D282" s="26">
        <v>69.56</v>
      </c>
      <c r="E282" s="26">
        <v>69.52</v>
      </c>
      <c r="F282" s="26">
        <v>75.78</v>
      </c>
      <c r="G282" s="26">
        <v>78.61</v>
      </c>
      <c r="H282" s="26">
        <v>72.61</v>
      </c>
      <c r="I282" s="26">
        <v>73.48</v>
      </c>
      <c r="J282" s="26">
        <v>75.28</v>
      </c>
      <c r="K282" s="26">
        <v>73.97</v>
      </c>
      <c r="L282" s="26">
        <v>68.97</v>
      </c>
      <c r="M282" s="26">
        <v>100.02</v>
      </c>
      <c r="N282" s="26">
        <v>72.83</v>
      </c>
      <c r="O282" s="26">
        <v>66.58</v>
      </c>
      <c r="P282" s="26">
        <v>71.56</v>
      </c>
      <c r="Q282" s="26">
        <v>85.6</v>
      </c>
      <c r="R282" s="25"/>
      <c r="S282" s="25"/>
      <c r="T282" s="25"/>
      <c r="U282" s="26">
        <v>69.8</v>
      </c>
      <c r="V282" s="26">
        <v>82.2</v>
      </c>
      <c r="W282" s="25"/>
      <c r="X282" s="26">
        <v>69.44</v>
      </c>
      <c r="Y282" s="26">
        <v>69.77</v>
      </c>
      <c r="Z282" s="26">
        <v>81.13</v>
      </c>
      <c r="AA282" s="26">
        <v>69.52</v>
      </c>
      <c r="AB282" s="26">
        <v>81.489999999999995</v>
      </c>
      <c r="AC282" s="26">
        <v>79.64</v>
      </c>
      <c r="AD282" s="26">
        <v>77.13</v>
      </c>
      <c r="AE282" s="26">
        <v>85.55</v>
      </c>
      <c r="AF282" s="26">
        <v>79.760000000000005</v>
      </c>
      <c r="AG282" s="26">
        <v>75.010000000000005</v>
      </c>
      <c r="AH282" s="26">
        <v>74.510000000000005</v>
      </c>
      <c r="AI282" s="26">
        <v>68.05</v>
      </c>
      <c r="AJ282" s="26">
        <v>78.66</v>
      </c>
      <c r="AK282" s="26">
        <v>78.760000000000005</v>
      </c>
      <c r="AL282" s="26">
        <v>71.989999999999995</v>
      </c>
      <c r="AM282" s="26">
        <v>81.12</v>
      </c>
      <c r="AN282" s="26">
        <v>73.040000000000006</v>
      </c>
      <c r="AO282" s="26">
        <v>77</v>
      </c>
      <c r="AP282" s="26">
        <v>75.930000000000007</v>
      </c>
      <c r="AQ282" s="26">
        <v>72.510000000000005</v>
      </c>
      <c r="AR282" s="26">
        <v>68.84</v>
      </c>
      <c r="AS282" s="26">
        <v>75.77</v>
      </c>
      <c r="AT282" s="26">
        <v>77.44</v>
      </c>
      <c r="AU282" s="26">
        <v>78.61</v>
      </c>
      <c r="AV282" s="26">
        <v>72.260000000000005</v>
      </c>
      <c r="AW282" s="26">
        <v>73.069999999999993</v>
      </c>
      <c r="AX282" s="26">
        <v>73.48</v>
      </c>
      <c r="AY282" s="26">
        <v>77.61</v>
      </c>
      <c r="AZ282" s="26">
        <v>79.930000000000007</v>
      </c>
      <c r="BA282" s="26">
        <v>72.98</v>
      </c>
      <c r="BB282" s="26">
        <v>71.959999999999994</v>
      </c>
      <c r="BC282" s="26">
        <v>77.430000000000007</v>
      </c>
      <c r="BD282" s="26">
        <v>76.290000000000006</v>
      </c>
      <c r="BE282" s="26">
        <v>72.3</v>
      </c>
      <c r="BF282" s="25"/>
      <c r="BG282" s="26">
        <v>68.97</v>
      </c>
      <c r="BH282" s="26">
        <v>85.16</v>
      </c>
      <c r="BI282" s="26">
        <v>87.62</v>
      </c>
      <c r="BJ282" s="26">
        <v>111.32</v>
      </c>
      <c r="BK282" s="26">
        <v>93.03</v>
      </c>
      <c r="BL282" s="26">
        <v>76.62</v>
      </c>
      <c r="BM282" s="26">
        <v>67.930000000000007</v>
      </c>
      <c r="BN282" s="26">
        <v>91.78</v>
      </c>
      <c r="BO282" s="26">
        <v>66.58</v>
      </c>
      <c r="BP282" s="26">
        <v>83.91</v>
      </c>
      <c r="BQ282" s="26">
        <v>74.52</v>
      </c>
      <c r="BR282" s="26">
        <v>61.77</v>
      </c>
      <c r="BS282" s="26">
        <v>83.59</v>
      </c>
      <c r="BT282" s="26">
        <v>83.88</v>
      </c>
      <c r="BU282" s="26">
        <v>96.85</v>
      </c>
      <c r="BV282" s="26">
        <v>84.45</v>
      </c>
      <c r="BW282" s="26">
        <v>76.92</v>
      </c>
      <c r="BX282" s="26">
        <v>72.790000000000006</v>
      </c>
      <c r="BY282" s="25"/>
      <c r="BZ282" s="25"/>
      <c r="CA282" s="25"/>
      <c r="CB282" s="25"/>
      <c r="CC282" s="26">
        <v>69.540000000000006</v>
      </c>
      <c r="CD282" s="26">
        <v>70.84</v>
      </c>
      <c r="CE282" s="26">
        <v>75.400000000000006</v>
      </c>
      <c r="CF282" s="26">
        <v>86.28</v>
      </c>
      <c r="CG282" s="26">
        <v>83.82</v>
      </c>
    </row>
    <row r="283" spans="1:85" x14ac:dyDescent="0.2">
      <c r="A283" s="24" t="s">
        <v>355</v>
      </c>
      <c r="B283" s="26">
        <v>76.2</v>
      </c>
      <c r="C283" s="25"/>
      <c r="D283" s="26">
        <v>70.489999999999995</v>
      </c>
      <c r="E283" s="26">
        <v>69.59</v>
      </c>
      <c r="F283" s="26">
        <v>75.989999999999995</v>
      </c>
      <c r="G283" s="26">
        <v>78.03</v>
      </c>
      <c r="H283" s="26">
        <v>71.73</v>
      </c>
      <c r="I283" s="26">
        <v>73.17</v>
      </c>
      <c r="J283" s="26">
        <v>76.3</v>
      </c>
      <c r="K283" s="26">
        <v>74.16</v>
      </c>
      <c r="L283" s="26">
        <v>70.27</v>
      </c>
      <c r="M283" s="26">
        <v>100.05</v>
      </c>
      <c r="N283" s="26">
        <v>74.44</v>
      </c>
      <c r="O283" s="26">
        <v>68.06</v>
      </c>
      <c r="P283" s="26">
        <v>72.37</v>
      </c>
      <c r="Q283" s="26">
        <v>85.9</v>
      </c>
      <c r="R283" s="25"/>
      <c r="S283" s="25"/>
      <c r="T283" s="25"/>
      <c r="U283" s="26">
        <v>70.69</v>
      </c>
      <c r="V283" s="26">
        <v>82.72</v>
      </c>
      <c r="W283" s="25"/>
      <c r="X283" s="26">
        <v>70.36</v>
      </c>
      <c r="Y283" s="26">
        <v>70.92</v>
      </c>
      <c r="Z283" s="26">
        <v>81.650000000000006</v>
      </c>
      <c r="AA283" s="26">
        <v>69.59</v>
      </c>
      <c r="AB283" s="26">
        <v>82.39</v>
      </c>
      <c r="AC283" s="26">
        <v>79.89</v>
      </c>
      <c r="AD283" s="26">
        <v>77.37</v>
      </c>
      <c r="AE283" s="26">
        <v>85.78</v>
      </c>
      <c r="AF283" s="26">
        <v>79.75</v>
      </c>
      <c r="AG283" s="26">
        <v>74.98</v>
      </c>
      <c r="AH283" s="26">
        <v>74.67</v>
      </c>
      <c r="AI283" s="26">
        <v>68.150000000000006</v>
      </c>
      <c r="AJ283" s="26">
        <v>78.42</v>
      </c>
      <c r="AK283" s="26">
        <v>78.67</v>
      </c>
      <c r="AL283" s="26">
        <v>72.45</v>
      </c>
      <c r="AM283" s="26">
        <v>81.14</v>
      </c>
      <c r="AN283" s="26">
        <v>73.180000000000007</v>
      </c>
      <c r="AO283" s="26">
        <v>77.150000000000006</v>
      </c>
      <c r="AP283" s="26">
        <v>75.91</v>
      </c>
      <c r="AQ283" s="26">
        <v>72.41</v>
      </c>
      <c r="AR283" s="26">
        <v>69.069999999999993</v>
      </c>
      <c r="AS283" s="26">
        <v>76.14</v>
      </c>
      <c r="AT283" s="26">
        <v>77.709999999999994</v>
      </c>
      <c r="AU283" s="26">
        <v>78.03</v>
      </c>
      <c r="AV283" s="26">
        <v>71.39</v>
      </c>
      <c r="AW283" s="26">
        <v>72.17</v>
      </c>
      <c r="AX283" s="26">
        <v>73.17</v>
      </c>
      <c r="AY283" s="26">
        <v>78.540000000000006</v>
      </c>
      <c r="AZ283" s="26">
        <v>80.78</v>
      </c>
      <c r="BA283" s="26">
        <v>74.069999999999993</v>
      </c>
      <c r="BB283" s="26">
        <v>72.94</v>
      </c>
      <c r="BC283" s="26">
        <v>77.540000000000006</v>
      </c>
      <c r="BD283" s="26">
        <v>76.260000000000005</v>
      </c>
      <c r="BE283" s="26">
        <v>71.37</v>
      </c>
      <c r="BF283" s="25"/>
      <c r="BG283" s="26">
        <v>70.27</v>
      </c>
      <c r="BH283" s="26">
        <v>85.8</v>
      </c>
      <c r="BI283" s="26">
        <v>88.48</v>
      </c>
      <c r="BJ283" s="26">
        <v>110.43</v>
      </c>
      <c r="BK283" s="26">
        <v>93.73</v>
      </c>
      <c r="BL283" s="26">
        <v>78.239999999999995</v>
      </c>
      <c r="BM283" s="26">
        <v>69.47</v>
      </c>
      <c r="BN283" s="26">
        <v>93.31</v>
      </c>
      <c r="BO283" s="26">
        <v>68.06</v>
      </c>
      <c r="BP283" s="26">
        <v>85.02</v>
      </c>
      <c r="BQ283" s="26">
        <v>75.41</v>
      </c>
      <c r="BR283" s="26">
        <v>62.07</v>
      </c>
      <c r="BS283" s="26">
        <v>84.77</v>
      </c>
      <c r="BT283" s="26">
        <v>84.73</v>
      </c>
      <c r="BU283" s="26">
        <v>96.68</v>
      </c>
      <c r="BV283" s="26">
        <v>85.48</v>
      </c>
      <c r="BW283" s="26">
        <v>76.16</v>
      </c>
      <c r="BX283" s="26">
        <v>74.06</v>
      </c>
      <c r="BY283" s="25"/>
      <c r="BZ283" s="25"/>
      <c r="CA283" s="25"/>
      <c r="CB283" s="25"/>
      <c r="CC283" s="26">
        <v>70.430000000000007</v>
      </c>
      <c r="CD283" s="26">
        <v>71.72</v>
      </c>
      <c r="CE283" s="26">
        <v>76.41</v>
      </c>
      <c r="CF283" s="26">
        <v>87.3</v>
      </c>
      <c r="CG283" s="26">
        <v>83.97</v>
      </c>
    </row>
    <row r="284" spans="1:85" x14ac:dyDescent="0.2">
      <c r="A284" s="24" t="s">
        <v>356</v>
      </c>
      <c r="B284" s="26">
        <v>76.459999999999994</v>
      </c>
      <c r="C284" s="25"/>
      <c r="D284" s="26">
        <v>70.81</v>
      </c>
      <c r="E284" s="26">
        <v>69.58</v>
      </c>
      <c r="F284" s="26">
        <v>76.02</v>
      </c>
      <c r="G284" s="26">
        <v>78.55</v>
      </c>
      <c r="H284" s="26">
        <v>73.08</v>
      </c>
      <c r="I284" s="26">
        <v>73.98</v>
      </c>
      <c r="J284" s="26">
        <v>76.63</v>
      </c>
      <c r="K284" s="26">
        <v>74.83</v>
      </c>
      <c r="L284" s="26">
        <v>71.14</v>
      </c>
      <c r="M284" s="26">
        <v>98.1</v>
      </c>
      <c r="N284" s="26">
        <v>75.17</v>
      </c>
      <c r="O284" s="26">
        <v>69.040000000000006</v>
      </c>
      <c r="P284" s="26">
        <v>72.44</v>
      </c>
      <c r="Q284" s="26">
        <v>86.14</v>
      </c>
      <c r="R284" s="25"/>
      <c r="S284" s="25"/>
      <c r="T284" s="25"/>
      <c r="U284" s="26">
        <v>71.3</v>
      </c>
      <c r="V284" s="26">
        <v>82.57</v>
      </c>
      <c r="W284" s="25"/>
      <c r="X284" s="26">
        <v>70.66</v>
      </c>
      <c r="Y284" s="26">
        <v>71.72</v>
      </c>
      <c r="Z284" s="26">
        <v>82.17</v>
      </c>
      <c r="AA284" s="26">
        <v>69.58</v>
      </c>
      <c r="AB284" s="26">
        <v>83.15</v>
      </c>
      <c r="AC284" s="26">
        <v>79.66</v>
      </c>
      <c r="AD284" s="26">
        <v>77.709999999999994</v>
      </c>
      <c r="AE284" s="26">
        <v>85.55</v>
      </c>
      <c r="AF284" s="26">
        <v>79.48</v>
      </c>
      <c r="AG284" s="26">
        <v>75.040000000000006</v>
      </c>
      <c r="AH284" s="26">
        <v>74.569999999999993</v>
      </c>
      <c r="AI284" s="26">
        <v>68.06</v>
      </c>
      <c r="AJ284" s="26">
        <v>78.209999999999994</v>
      </c>
      <c r="AK284" s="26">
        <v>78.22</v>
      </c>
      <c r="AL284" s="26">
        <v>72.61</v>
      </c>
      <c r="AM284" s="26">
        <v>80.95</v>
      </c>
      <c r="AN284" s="26">
        <v>72.989999999999995</v>
      </c>
      <c r="AO284" s="26">
        <v>76.819999999999993</v>
      </c>
      <c r="AP284" s="26">
        <v>75.89</v>
      </c>
      <c r="AQ284" s="26">
        <v>72.37</v>
      </c>
      <c r="AR284" s="26">
        <v>69.319999999999993</v>
      </c>
      <c r="AS284" s="26">
        <v>76.16</v>
      </c>
      <c r="AT284" s="26">
        <v>77.709999999999994</v>
      </c>
      <c r="AU284" s="26">
        <v>78.55</v>
      </c>
      <c r="AV284" s="26">
        <v>72.739999999999995</v>
      </c>
      <c r="AW284" s="26">
        <v>73.52</v>
      </c>
      <c r="AX284" s="26">
        <v>73.98</v>
      </c>
      <c r="AY284" s="26">
        <v>78.81</v>
      </c>
      <c r="AZ284" s="26">
        <v>80.849999999999994</v>
      </c>
      <c r="BA284" s="26">
        <v>74.53</v>
      </c>
      <c r="BB284" s="26">
        <v>73.69</v>
      </c>
      <c r="BC284" s="26">
        <v>77.63</v>
      </c>
      <c r="BD284" s="26">
        <v>76.3</v>
      </c>
      <c r="BE284" s="26">
        <v>72.680000000000007</v>
      </c>
      <c r="BF284" s="25"/>
      <c r="BG284" s="26">
        <v>71.14</v>
      </c>
      <c r="BH284" s="26">
        <v>85.46</v>
      </c>
      <c r="BI284" s="26">
        <v>88.2</v>
      </c>
      <c r="BJ284" s="26">
        <v>107.11</v>
      </c>
      <c r="BK284" s="26">
        <v>92.19</v>
      </c>
      <c r="BL284" s="26">
        <v>78.92</v>
      </c>
      <c r="BM284" s="26">
        <v>70.33</v>
      </c>
      <c r="BN284" s="26">
        <v>92.85</v>
      </c>
      <c r="BO284" s="26">
        <v>69.040000000000006</v>
      </c>
      <c r="BP284" s="26">
        <v>84.61</v>
      </c>
      <c r="BQ284" s="26">
        <v>75.39</v>
      </c>
      <c r="BR284" s="26">
        <v>62.22</v>
      </c>
      <c r="BS284" s="26">
        <v>84.45</v>
      </c>
      <c r="BT284" s="26">
        <v>84.24</v>
      </c>
      <c r="BU284" s="26">
        <v>96.52</v>
      </c>
      <c r="BV284" s="26">
        <v>85.19</v>
      </c>
      <c r="BW284" s="26">
        <v>77.25</v>
      </c>
      <c r="BX284" s="26">
        <v>74.59</v>
      </c>
      <c r="BY284" s="25"/>
      <c r="BZ284" s="25"/>
      <c r="CA284" s="25"/>
      <c r="CB284" s="25"/>
      <c r="CC284" s="26">
        <v>71.05</v>
      </c>
      <c r="CD284" s="26">
        <v>72.25</v>
      </c>
      <c r="CE284" s="26">
        <v>76.64</v>
      </c>
      <c r="CF284" s="26">
        <v>86.79</v>
      </c>
      <c r="CG284" s="26">
        <v>83.79</v>
      </c>
    </row>
    <row r="285" spans="1:85" x14ac:dyDescent="0.2">
      <c r="A285" s="24" t="s">
        <v>357</v>
      </c>
      <c r="B285" s="26">
        <v>77.16</v>
      </c>
      <c r="C285" s="25"/>
      <c r="D285" s="26">
        <v>71.83</v>
      </c>
      <c r="E285" s="26">
        <v>69.77</v>
      </c>
      <c r="F285" s="26">
        <v>76.58</v>
      </c>
      <c r="G285" s="26">
        <v>79.27</v>
      </c>
      <c r="H285" s="26">
        <v>74.930000000000007</v>
      </c>
      <c r="I285" s="26">
        <v>75.290000000000006</v>
      </c>
      <c r="J285" s="26">
        <v>77.25</v>
      </c>
      <c r="K285" s="26">
        <v>75.739999999999995</v>
      </c>
      <c r="L285" s="26">
        <v>72.2</v>
      </c>
      <c r="M285" s="26">
        <v>97.08</v>
      </c>
      <c r="N285" s="26">
        <v>75.97</v>
      </c>
      <c r="O285" s="26">
        <v>70.349999999999994</v>
      </c>
      <c r="P285" s="26">
        <v>74.23</v>
      </c>
      <c r="Q285" s="26">
        <v>86.79</v>
      </c>
      <c r="R285" s="25"/>
      <c r="S285" s="25"/>
      <c r="T285" s="25"/>
      <c r="U285" s="26">
        <v>72.11</v>
      </c>
      <c r="V285" s="26">
        <v>82.9</v>
      </c>
      <c r="W285" s="25"/>
      <c r="X285" s="26">
        <v>71.67</v>
      </c>
      <c r="Y285" s="26">
        <v>72.77</v>
      </c>
      <c r="Z285" s="26">
        <v>82.9</v>
      </c>
      <c r="AA285" s="26">
        <v>69.77</v>
      </c>
      <c r="AB285" s="26">
        <v>83.78</v>
      </c>
      <c r="AC285" s="26">
        <v>79.709999999999994</v>
      </c>
      <c r="AD285" s="26">
        <v>78.06</v>
      </c>
      <c r="AE285" s="26">
        <v>85.39</v>
      </c>
      <c r="AF285" s="26">
        <v>79.349999999999994</v>
      </c>
      <c r="AG285" s="26">
        <v>75.150000000000006</v>
      </c>
      <c r="AH285" s="26">
        <v>74.92</v>
      </c>
      <c r="AI285" s="26">
        <v>69.67</v>
      </c>
      <c r="AJ285" s="26">
        <v>78.14</v>
      </c>
      <c r="AK285" s="26">
        <v>77.95</v>
      </c>
      <c r="AL285" s="26">
        <v>73.010000000000005</v>
      </c>
      <c r="AM285" s="26">
        <v>81.209999999999994</v>
      </c>
      <c r="AN285" s="26">
        <v>74.11</v>
      </c>
      <c r="AO285" s="26">
        <v>77</v>
      </c>
      <c r="AP285" s="26">
        <v>76.510000000000005</v>
      </c>
      <c r="AQ285" s="26">
        <v>73.09</v>
      </c>
      <c r="AR285" s="26">
        <v>70.98</v>
      </c>
      <c r="AS285" s="26">
        <v>76.69</v>
      </c>
      <c r="AT285" s="26">
        <v>78.25</v>
      </c>
      <c r="AU285" s="26">
        <v>79.27</v>
      </c>
      <c r="AV285" s="26">
        <v>74.59</v>
      </c>
      <c r="AW285" s="26">
        <v>75.349999999999994</v>
      </c>
      <c r="AX285" s="26">
        <v>75.290000000000006</v>
      </c>
      <c r="AY285" s="26">
        <v>79.44</v>
      </c>
      <c r="AZ285" s="26">
        <v>81.209999999999994</v>
      </c>
      <c r="BA285" s="26">
        <v>75.27</v>
      </c>
      <c r="BB285" s="26">
        <v>74.760000000000005</v>
      </c>
      <c r="BC285" s="26">
        <v>77.95</v>
      </c>
      <c r="BD285" s="26">
        <v>76.290000000000006</v>
      </c>
      <c r="BE285" s="26">
        <v>74.45</v>
      </c>
      <c r="BF285" s="25"/>
      <c r="BG285" s="26">
        <v>72.2</v>
      </c>
      <c r="BH285" s="26">
        <v>86.21</v>
      </c>
      <c r="BI285" s="26">
        <v>89.42</v>
      </c>
      <c r="BJ285" s="26">
        <v>104.42</v>
      </c>
      <c r="BK285" s="26">
        <v>91.77</v>
      </c>
      <c r="BL285" s="26">
        <v>79.36</v>
      </c>
      <c r="BM285" s="26">
        <v>71.489999999999995</v>
      </c>
      <c r="BN285" s="26">
        <v>93.08</v>
      </c>
      <c r="BO285" s="26">
        <v>70.349999999999994</v>
      </c>
      <c r="BP285" s="26">
        <v>84.71</v>
      </c>
      <c r="BQ285" s="26">
        <v>76.59</v>
      </c>
      <c r="BR285" s="26">
        <v>65.39</v>
      </c>
      <c r="BS285" s="26">
        <v>84.57</v>
      </c>
      <c r="BT285" s="26">
        <v>84.36</v>
      </c>
      <c r="BU285" s="26">
        <v>96.68</v>
      </c>
      <c r="BV285" s="26">
        <v>85.18</v>
      </c>
      <c r="BW285" s="26">
        <v>78.77</v>
      </c>
      <c r="BX285" s="26">
        <v>75.53</v>
      </c>
      <c r="BY285" s="25"/>
      <c r="BZ285" s="25"/>
      <c r="CA285" s="25"/>
      <c r="CB285" s="25"/>
      <c r="CC285" s="26">
        <v>71.790000000000006</v>
      </c>
      <c r="CD285" s="26">
        <v>73.27</v>
      </c>
      <c r="CE285" s="26">
        <v>77.39</v>
      </c>
      <c r="CF285" s="26">
        <v>86.93</v>
      </c>
      <c r="CG285" s="26">
        <v>83.91</v>
      </c>
    </row>
    <row r="286" spans="1:85" x14ac:dyDescent="0.2">
      <c r="A286" s="24" t="s">
        <v>358</v>
      </c>
      <c r="B286" s="26">
        <v>77.959999999999994</v>
      </c>
      <c r="C286" s="25"/>
      <c r="D286" s="26">
        <v>72.92</v>
      </c>
      <c r="E286" s="26">
        <v>70.27</v>
      </c>
      <c r="F286" s="26">
        <v>77.040000000000006</v>
      </c>
      <c r="G286" s="26">
        <v>79.5</v>
      </c>
      <c r="H286" s="26">
        <v>75.430000000000007</v>
      </c>
      <c r="I286" s="26">
        <v>75.89</v>
      </c>
      <c r="J286" s="26">
        <v>78.3</v>
      </c>
      <c r="K286" s="26">
        <v>76.489999999999995</v>
      </c>
      <c r="L286" s="26">
        <v>73.64</v>
      </c>
      <c r="M286" s="26">
        <v>98.08</v>
      </c>
      <c r="N286" s="26">
        <v>77.760000000000005</v>
      </c>
      <c r="O286" s="26">
        <v>71.92</v>
      </c>
      <c r="P286" s="26">
        <v>74.89</v>
      </c>
      <c r="Q286" s="26">
        <v>87.43</v>
      </c>
      <c r="R286" s="25"/>
      <c r="S286" s="25"/>
      <c r="T286" s="25"/>
      <c r="U286" s="26">
        <v>73.2</v>
      </c>
      <c r="V286" s="26">
        <v>83.45</v>
      </c>
      <c r="W286" s="25"/>
      <c r="X286" s="26">
        <v>72.75</v>
      </c>
      <c r="Y286" s="26">
        <v>74.010000000000005</v>
      </c>
      <c r="Z286" s="26">
        <v>83.6</v>
      </c>
      <c r="AA286" s="26">
        <v>70.27</v>
      </c>
      <c r="AB286" s="26">
        <v>84.71</v>
      </c>
      <c r="AC286" s="26">
        <v>80.42</v>
      </c>
      <c r="AD286" s="26">
        <v>78.47</v>
      </c>
      <c r="AE286" s="26">
        <v>85.5</v>
      </c>
      <c r="AF286" s="26">
        <v>79.489999999999995</v>
      </c>
      <c r="AG286" s="26">
        <v>75.56</v>
      </c>
      <c r="AH286" s="26">
        <v>75.38</v>
      </c>
      <c r="AI286" s="26">
        <v>69.94</v>
      </c>
      <c r="AJ286" s="26">
        <v>78.33</v>
      </c>
      <c r="AK286" s="26">
        <v>78.33</v>
      </c>
      <c r="AL286" s="26">
        <v>73.819999999999993</v>
      </c>
      <c r="AM286" s="26">
        <v>81.67</v>
      </c>
      <c r="AN286" s="26">
        <v>74.459999999999994</v>
      </c>
      <c r="AO286" s="26">
        <v>77.61</v>
      </c>
      <c r="AP286" s="26">
        <v>76.900000000000006</v>
      </c>
      <c r="AQ286" s="26">
        <v>73.239999999999995</v>
      </c>
      <c r="AR286" s="26">
        <v>71.36</v>
      </c>
      <c r="AS286" s="26">
        <v>77.09</v>
      </c>
      <c r="AT286" s="26">
        <v>78.62</v>
      </c>
      <c r="AU286" s="26">
        <v>79.5</v>
      </c>
      <c r="AV286" s="26">
        <v>75.11</v>
      </c>
      <c r="AW286" s="26">
        <v>75.83</v>
      </c>
      <c r="AX286" s="26">
        <v>75.89</v>
      </c>
      <c r="AY286" s="26">
        <v>80.39</v>
      </c>
      <c r="AZ286" s="26">
        <v>81.97</v>
      </c>
      <c r="BA286" s="26">
        <v>76.47</v>
      </c>
      <c r="BB286" s="26">
        <v>75.930000000000007</v>
      </c>
      <c r="BC286" s="26">
        <v>78.260000000000005</v>
      </c>
      <c r="BD286" s="26">
        <v>76.63</v>
      </c>
      <c r="BE286" s="26">
        <v>74.95</v>
      </c>
      <c r="BF286" s="25"/>
      <c r="BG286" s="26">
        <v>73.64</v>
      </c>
      <c r="BH286" s="26">
        <v>86.75</v>
      </c>
      <c r="BI286" s="26">
        <v>90.05</v>
      </c>
      <c r="BJ286" s="26">
        <v>105.8</v>
      </c>
      <c r="BK286" s="26">
        <v>92.44</v>
      </c>
      <c r="BL286" s="26">
        <v>81.58</v>
      </c>
      <c r="BM286" s="26">
        <v>72.95</v>
      </c>
      <c r="BN286" s="26">
        <v>94.02</v>
      </c>
      <c r="BO286" s="26">
        <v>71.92</v>
      </c>
      <c r="BP286" s="26">
        <v>85.54</v>
      </c>
      <c r="BQ286" s="26">
        <v>77.31</v>
      </c>
      <c r="BR286" s="26">
        <v>65.739999999999995</v>
      </c>
      <c r="BS286" s="26">
        <v>85.54</v>
      </c>
      <c r="BT286" s="26">
        <v>85.3</v>
      </c>
      <c r="BU286" s="26">
        <v>96.76</v>
      </c>
      <c r="BV286" s="26">
        <v>86.08</v>
      </c>
      <c r="BW286" s="26">
        <v>79.290000000000006</v>
      </c>
      <c r="BX286" s="26">
        <v>76.760000000000005</v>
      </c>
      <c r="BY286" s="25"/>
      <c r="BZ286" s="25"/>
      <c r="CA286" s="25"/>
      <c r="CB286" s="25"/>
      <c r="CC286" s="26">
        <v>72.87</v>
      </c>
      <c r="CD286" s="26">
        <v>74.41</v>
      </c>
      <c r="CE286" s="26">
        <v>78.739999999999995</v>
      </c>
      <c r="CF286" s="26">
        <v>87.66</v>
      </c>
      <c r="CG286" s="26">
        <v>84.02</v>
      </c>
    </row>
    <row r="287" spans="1:85" x14ac:dyDescent="0.2">
      <c r="A287" s="24" t="s">
        <v>359</v>
      </c>
      <c r="B287" s="26">
        <v>78.38</v>
      </c>
      <c r="C287" s="25"/>
      <c r="D287" s="26">
        <v>73.680000000000007</v>
      </c>
      <c r="E287" s="26">
        <v>70.12</v>
      </c>
      <c r="F287" s="26">
        <v>77.319999999999993</v>
      </c>
      <c r="G287" s="26">
        <v>79.489999999999995</v>
      </c>
      <c r="H287" s="26">
        <v>75.849999999999994</v>
      </c>
      <c r="I287" s="26">
        <v>76.400000000000006</v>
      </c>
      <c r="J287" s="26">
        <v>79.09</v>
      </c>
      <c r="K287" s="26">
        <v>77.16</v>
      </c>
      <c r="L287" s="26">
        <v>74.89</v>
      </c>
      <c r="M287" s="26">
        <v>97.03</v>
      </c>
      <c r="N287" s="26">
        <v>79</v>
      </c>
      <c r="O287" s="26">
        <v>73.349999999999994</v>
      </c>
      <c r="P287" s="26">
        <v>75.41</v>
      </c>
      <c r="Q287" s="26">
        <v>88.23</v>
      </c>
      <c r="R287" s="25"/>
      <c r="S287" s="25"/>
      <c r="T287" s="25"/>
      <c r="U287" s="26">
        <v>73.88</v>
      </c>
      <c r="V287" s="26">
        <v>84.02</v>
      </c>
      <c r="W287" s="25"/>
      <c r="X287" s="26">
        <v>73.47</v>
      </c>
      <c r="Y287" s="26">
        <v>75.239999999999995</v>
      </c>
      <c r="Z287" s="26">
        <v>84.62</v>
      </c>
      <c r="AA287" s="26">
        <v>70.12</v>
      </c>
      <c r="AB287" s="26">
        <v>84.79</v>
      </c>
      <c r="AC287" s="26">
        <v>80.900000000000006</v>
      </c>
      <c r="AD287" s="26">
        <v>79.260000000000005</v>
      </c>
      <c r="AE287" s="26">
        <v>84.88</v>
      </c>
      <c r="AF287" s="26">
        <v>79.64</v>
      </c>
      <c r="AG287" s="26">
        <v>75.91</v>
      </c>
      <c r="AH287" s="26">
        <v>75.72</v>
      </c>
      <c r="AI287" s="26">
        <v>70.180000000000007</v>
      </c>
      <c r="AJ287" s="26">
        <v>78.66</v>
      </c>
      <c r="AK287" s="26">
        <v>78.47</v>
      </c>
      <c r="AL287" s="26">
        <v>74.45</v>
      </c>
      <c r="AM287" s="26">
        <v>81.72</v>
      </c>
      <c r="AN287" s="26">
        <v>74.64</v>
      </c>
      <c r="AO287" s="26">
        <v>77.89</v>
      </c>
      <c r="AP287" s="26">
        <v>77.430000000000007</v>
      </c>
      <c r="AQ287" s="26">
        <v>73.48</v>
      </c>
      <c r="AR287" s="26">
        <v>71.81</v>
      </c>
      <c r="AS287" s="26">
        <v>77.47</v>
      </c>
      <c r="AT287" s="26">
        <v>79.099999999999994</v>
      </c>
      <c r="AU287" s="26">
        <v>79.489999999999995</v>
      </c>
      <c r="AV287" s="26">
        <v>75.5</v>
      </c>
      <c r="AW287" s="26">
        <v>76.28</v>
      </c>
      <c r="AX287" s="26">
        <v>76.400000000000006</v>
      </c>
      <c r="AY287" s="26">
        <v>81.150000000000006</v>
      </c>
      <c r="AZ287" s="26">
        <v>82.45</v>
      </c>
      <c r="BA287" s="26">
        <v>77.42</v>
      </c>
      <c r="BB287" s="26">
        <v>77.150000000000006</v>
      </c>
      <c r="BC287" s="26">
        <v>78.72</v>
      </c>
      <c r="BD287" s="26">
        <v>76.989999999999995</v>
      </c>
      <c r="BE287" s="26">
        <v>75.319999999999993</v>
      </c>
      <c r="BF287" s="25"/>
      <c r="BG287" s="26">
        <v>74.89</v>
      </c>
      <c r="BH287" s="26">
        <v>86.88</v>
      </c>
      <c r="BI287" s="26">
        <v>89.77</v>
      </c>
      <c r="BJ287" s="26">
        <v>103.92</v>
      </c>
      <c r="BK287" s="26">
        <v>92.13</v>
      </c>
      <c r="BL287" s="26">
        <v>82.58</v>
      </c>
      <c r="BM287" s="26">
        <v>74.38</v>
      </c>
      <c r="BN287" s="26">
        <v>94.51</v>
      </c>
      <c r="BO287" s="26">
        <v>73.349999999999994</v>
      </c>
      <c r="BP287" s="26">
        <v>86.18</v>
      </c>
      <c r="BQ287" s="26">
        <v>77.900000000000006</v>
      </c>
      <c r="BR287" s="26">
        <v>66.040000000000006</v>
      </c>
      <c r="BS287" s="26">
        <v>86.2</v>
      </c>
      <c r="BT287" s="26">
        <v>85.81</v>
      </c>
      <c r="BU287" s="26">
        <v>97.25</v>
      </c>
      <c r="BV287" s="26">
        <v>86.79</v>
      </c>
      <c r="BW287" s="26">
        <v>79.73</v>
      </c>
      <c r="BX287" s="26">
        <v>77.86</v>
      </c>
      <c r="BY287" s="25"/>
      <c r="BZ287" s="25"/>
      <c r="CA287" s="25"/>
      <c r="CB287" s="25"/>
      <c r="CC287" s="26">
        <v>73.569999999999993</v>
      </c>
      <c r="CD287" s="26">
        <v>74.989999999999995</v>
      </c>
      <c r="CE287" s="26">
        <v>79.66</v>
      </c>
      <c r="CF287" s="26">
        <v>88.74</v>
      </c>
      <c r="CG287" s="26">
        <v>84.26</v>
      </c>
    </row>
    <row r="288" spans="1:85" x14ac:dyDescent="0.2">
      <c r="A288" s="24" t="s">
        <v>360</v>
      </c>
      <c r="B288" s="26">
        <v>77.349999999999994</v>
      </c>
      <c r="C288" s="25"/>
      <c r="D288" s="26">
        <v>74.09</v>
      </c>
      <c r="E288" s="26">
        <v>69.989999999999995</v>
      </c>
      <c r="F288" s="26">
        <v>76.95</v>
      </c>
      <c r="G288" s="26">
        <v>76.28</v>
      </c>
      <c r="H288" s="26">
        <v>71.02</v>
      </c>
      <c r="I288" s="26">
        <v>73.599999999999994</v>
      </c>
      <c r="J288" s="26">
        <v>79.08</v>
      </c>
      <c r="K288" s="26">
        <v>75.64</v>
      </c>
      <c r="L288" s="26">
        <v>75.19</v>
      </c>
      <c r="M288" s="26">
        <v>94.43</v>
      </c>
      <c r="N288" s="26">
        <v>79.010000000000005</v>
      </c>
      <c r="O288" s="26">
        <v>73.790000000000006</v>
      </c>
      <c r="P288" s="26">
        <v>75.31</v>
      </c>
      <c r="Q288" s="26">
        <v>88.2</v>
      </c>
      <c r="R288" s="25"/>
      <c r="S288" s="25"/>
      <c r="T288" s="25"/>
      <c r="U288" s="26">
        <v>73.98</v>
      </c>
      <c r="V288" s="26">
        <v>83.84</v>
      </c>
      <c r="W288" s="25"/>
      <c r="X288" s="26">
        <v>73.87</v>
      </c>
      <c r="Y288" s="26">
        <v>75.61</v>
      </c>
      <c r="Z288" s="26">
        <v>85.43</v>
      </c>
      <c r="AA288" s="26">
        <v>69.989999999999995</v>
      </c>
      <c r="AB288" s="26">
        <v>84.11</v>
      </c>
      <c r="AC288" s="26">
        <v>80.260000000000005</v>
      </c>
      <c r="AD288" s="26">
        <v>79.17</v>
      </c>
      <c r="AE288" s="26">
        <v>83.86</v>
      </c>
      <c r="AF288" s="26">
        <v>79.11</v>
      </c>
      <c r="AG288" s="26">
        <v>75.72</v>
      </c>
      <c r="AH288" s="26">
        <v>75.47</v>
      </c>
      <c r="AI288" s="26">
        <v>70.05</v>
      </c>
      <c r="AJ288" s="26">
        <v>78.290000000000006</v>
      </c>
      <c r="AK288" s="26">
        <v>77.680000000000007</v>
      </c>
      <c r="AL288" s="26">
        <v>74.27</v>
      </c>
      <c r="AM288" s="26">
        <v>81.17</v>
      </c>
      <c r="AN288" s="26">
        <v>74.260000000000005</v>
      </c>
      <c r="AO288" s="26">
        <v>77.31</v>
      </c>
      <c r="AP288" s="26">
        <v>77.19</v>
      </c>
      <c r="AQ288" s="26">
        <v>73.2</v>
      </c>
      <c r="AR288" s="26">
        <v>71.73</v>
      </c>
      <c r="AS288" s="26">
        <v>77.36</v>
      </c>
      <c r="AT288" s="26">
        <v>78.7</v>
      </c>
      <c r="AU288" s="26">
        <v>76.28</v>
      </c>
      <c r="AV288" s="26">
        <v>70.56</v>
      </c>
      <c r="AW288" s="26">
        <v>71.58</v>
      </c>
      <c r="AX288" s="26">
        <v>73.599999999999994</v>
      </c>
      <c r="AY288" s="26">
        <v>81.58</v>
      </c>
      <c r="AZ288" s="26">
        <v>82.18</v>
      </c>
      <c r="BA288" s="26">
        <v>77.459999999999994</v>
      </c>
      <c r="BB288" s="26">
        <v>77.64</v>
      </c>
      <c r="BC288" s="26">
        <v>79.069999999999993</v>
      </c>
      <c r="BD288" s="26">
        <v>76.739999999999995</v>
      </c>
      <c r="BE288" s="26">
        <v>70.28</v>
      </c>
      <c r="BF288" s="25"/>
      <c r="BG288" s="26">
        <v>75.19</v>
      </c>
      <c r="BH288" s="26">
        <v>86.94</v>
      </c>
      <c r="BI288" s="26">
        <v>90.01</v>
      </c>
      <c r="BJ288" s="26">
        <v>99.04</v>
      </c>
      <c r="BK288" s="26">
        <v>90.83</v>
      </c>
      <c r="BL288" s="26">
        <v>82.11</v>
      </c>
      <c r="BM288" s="26">
        <v>74.739999999999995</v>
      </c>
      <c r="BN288" s="26">
        <v>94.09</v>
      </c>
      <c r="BO288" s="26">
        <v>73.790000000000006</v>
      </c>
      <c r="BP288" s="26">
        <v>85.69</v>
      </c>
      <c r="BQ288" s="26">
        <v>77.7</v>
      </c>
      <c r="BR288" s="26">
        <v>66.11</v>
      </c>
      <c r="BS288" s="26">
        <v>85.83</v>
      </c>
      <c r="BT288" s="26">
        <v>85.46</v>
      </c>
      <c r="BU288" s="26">
        <v>98.18</v>
      </c>
      <c r="BV288" s="26">
        <v>86.34</v>
      </c>
      <c r="BW288" s="26">
        <v>75.47</v>
      </c>
      <c r="BX288" s="26">
        <v>78.010000000000005</v>
      </c>
      <c r="BY288" s="25"/>
      <c r="BZ288" s="25"/>
      <c r="CA288" s="25"/>
      <c r="CB288" s="25"/>
      <c r="CC288" s="26">
        <v>73.7</v>
      </c>
      <c r="CD288" s="26">
        <v>74.959999999999994</v>
      </c>
      <c r="CE288" s="26">
        <v>79.86</v>
      </c>
      <c r="CF288" s="26">
        <v>88.19</v>
      </c>
      <c r="CG288" s="26">
        <v>84.01</v>
      </c>
    </row>
    <row r="289" spans="1:85" x14ac:dyDescent="0.2">
      <c r="A289" s="24" t="s">
        <v>361</v>
      </c>
      <c r="B289" s="26">
        <v>77.8</v>
      </c>
      <c r="C289" s="25"/>
      <c r="D289" s="26">
        <v>75.52</v>
      </c>
      <c r="E289" s="26">
        <v>70.2</v>
      </c>
      <c r="F289" s="26">
        <v>77.27</v>
      </c>
      <c r="G289" s="26">
        <v>76.150000000000006</v>
      </c>
      <c r="H289" s="26">
        <v>71.44</v>
      </c>
      <c r="I289" s="26">
        <v>74</v>
      </c>
      <c r="J289" s="26">
        <v>79.86</v>
      </c>
      <c r="K289" s="26">
        <v>76.22</v>
      </c>
      <c r="L289" s="26">
        <v>76.38</v>
      </c>
      <c r="M289" s="26">
        <v>93.83</v>
      </c>
      <c r="N289" s="26">
        <v>79.98</v>
      </c>
      <c r="O289" s="26">
        <v>75.13</v>
      </c>
      <c r="P289" s="26">
        <v>76.040000000000006</v>
      </c>
      <c r="Q289" s="26">
        <v>88.44</v>
      </c>
      <c r="R289" s="25"/>
      <c r="S289" s="25"/>
      <c r="T289" s="25"/>
      <c r="U289" s="26">
        <v>74.89</v>
      </c>
      <c r="V289" s="26">
        <v>84.45</v>
      </c>
      <c r="W289" s="25"/>
      <c r="X289" s="26">
        <v>75.319999999999993</v>
      </c>
      <c r="Y289" s="26">
        <v>76.78</v>
      </c>
      <c r="Z289" s="26">
        <v>85.92</v>
      </c>
      <c r="AA289" s="26">
        <v>70.2</v>
      </c>
      <c r="AB289" s="26">
        <v>84.65</v>
      </c>
      <c r="AC289" s="26">
        <v>80.53</v>
      </c>
      <c r="AD289" s="26">
        <v>79.540000000000006</v>
      </c>
      <c r="AE289" s="26">
        <v>83.79</v>
      </c>
      <c r="AF289" s="26">
        <v>79.17</v>
      </c>
      <c r="AG289" s="26">
        <v>75.92</v>
      </c>
      <c r="AH289" s="26">
        <v>75.75</v>
      </c>
      <c r="AI289" s="26">
        <v>70.59</v>
      </c>
      <c r="AJ289" s="26">
        <v>78.28</v>
      </c>
      <c r="AK289" s="26">
        <v>77.66</v>
      </c>
      <c r="AL289" s="26">
        <v>74.84</v>
      </c>
      <c r="AM289" s="26">
        <v>81.319999999999993</v>
      </c>
      <c r="AN289" s="26">
        <v>74.58</v>
      </c>
      <c r="AO289" s="26">
        <v>77.599999999999994</v>
      </c>
      <c r="AP289" s="26">
        <v>77.45</v>
      </c>
      <c r="AQ289" s="26">
        <v>73.45</v>
      </c>
      <c r="AR289" s="26">
        <v>72.28</v>
      </c>
      <c r="AS289" s="26">
        <v>77.72</v>
      </c>
      <c r="AT289" s="26">
        <v>78.94</v>
      </c>
      <c r="AU289" s="26">
        <v>76.150000000000006</v>
      </c>
      <c r="AV289" s="26">
        <v>70.98</v>
      </c>
      <c r="AW289" s="26">
        <v>71.98</v>
      </c>
      <c r="AX289" s="26">
        <v>74</v>
      </c>
      <c r="AY289" s="26">
        <v>82.36</v>
      </c>
      <c r="AZ289" s="26">
        <v>82.61</v>
      </c>
      <c r="BA289" s="26">
        <v>78.400000000000006</v>
      </c>
      <c r="BB289" s="26">
        <v>78.58</v>
      </c>
      <c r="BC289" s="26">
        <v>79.73</v>
      </c>
      <c r="BD289" s="26">
        <v>77.569999999999993</v>
      </c>
      <c r="BE289" s="26">
        <v>70.66</v>
      </c>
      <c r="BF289" s="25"/>
      <c r="BG289" s="26">
        <v>76.38</v>
      </c>
      <c r="BH289" s="26">
        <v>87.29</v>
      </c>
      <c r="BI289" s="26">
        <v>90.4</v>
      </c>
      <c r="BJ289" s="26">
        <v>97.71</v>
      </c>
      <c r="BK289" s="26">
        <v>90.57</v>
      </c>
      <c r="BL289" s="26">
        <v>82.7</v>
      </c>
      <c r="BM289" s="26">
        <v>76.010000000000005</v>
      </c>
      <c r="BN289" s="26">
        <v>94.37</v>
      </c>
      <c r="BO289" s="26">
        <v>75.13</v>
      </c>
      <c r="BP289" s="26">
        <v>85.88</v>
      </c>
      <c r="BQ289" s="26">
        <v>78.28</v>
      </c>
      <c r="BR289" s="26">
        <v>67.12</v>
      </c>
      <c r="BS289" s="26">
        <v>86.29</v>
      </c>
      <c r="BT289" s="26">
        <v>85.65</v>
      </c>
      <c r="BU289" s="26">
        <v>97.93</v>
      </c>
      <c r="BV289" s="26">
        <v>86.65</v>
      </c>
      <c r="BW289" s="26">
        <v>75.89</v>
      </c>
      <c r="BX289" s="26">
        <v>78.989999999999995</v>
      </c>
      <c r="BY289" s="25"/>
      <c r="BZ289" s="25"/>
      <c r="CA289" s="25"/>
      <c r="CB289" s="25"/>
      <c r="CC289" s="26">
        <v>74.59</v>
      </c>
      <c r="CD289" s="26">
        <v>75.900000000000006</v>
      </c>
      <c r="CE289" s="26">
        <v>80.75</v>
      </c>
      <c r="CF289" s="26">
        <v>88.56</v>
      </c>
      <c r="CG289" s="26">
        <v>84.59</v>
      </c>
    </row>
    <row r="290" spans="1:85" x14ac:dyDescent="0.2">
      <c r="A290" s="24" t="s">
        <v>362</v>
      </c>
      <c r="B290" s="26">
        <v>78.260000000000005</v>
      </c>
      <c r="C290" s="25"/>
      <c r="D290" s="26">
        <v>77.03</v>
      </c>
      <c r="E290" s="26">
        <v>70.64</v>
      </c>
      <c r="F290" s="26">
        <v>78.06</v>
      </c>
      <c r="G290" s="26">
        <v>76.63</v>
      </c>
      <c r="H290" s="26">
        <v>72.099999999999994</v>
      </c>
      <c r="I290" s="26">
        <v>74.569999999999993</v>
      </c>
      <c r="J290" s="26">
        <v>80.55</v>
      </c>
      <c r="K290" s="26">
        <v>76.459999999999994</v>
      </c>
      <c r="L290" s="26">
        <v>77.430000000000007</v>
      </c>
      <c r="M290" s="26">
        <v>92.13</v>
      </c>
      <c r="N290" s="26">
        <v>80.52</v>
      </c>
      <c r="O290" s="26">
        <v>76.34</v>
      </c>
      <c r="P290" s="26">
        <v>76.22</v>
      </c>
      <c r="Q290" s="26">
        <v>89.21</v>
      </c>
      <c r="R290" s="25"/>
      <c r="S290" s="25"/>
      <c r="T290" s="25"/>
      <c r="U290" s="26">
        <v>75.7</v>
      </c>
      <c r="V290" s="26">
        <v>84.43</v>
      </c>
      <c r="W290" s="25"/>
      <c r="X290" s="26">
        <v>76.849999999999994</v>
      </c>
      <c r="Y290" s="26">
        <v>78.05</v>
      </c>
      <c r="Z290" s="26">
        <v>87</v>
      </c>
      <c r="AA290" s="26">
        <v>70.64</v>
      </c>
      <c r="AB290" s="26">
        <v>85.59</v>
      </c>
      <c r="AC290" s="26">
        <v>80.97</v>
      </c>
      <c r="AD290" s="26">
        <v>80.97</v>
      </c>
      <c r="AE290" s="26">
        <v>84.53</v>
      </c>
      <c r="AF290" s="26">
        <v>80.209999999999994</v>
      </c>
      <c r="AG290" s="26">
        <v>76.91</v>
      </c>
      <c r="AH290" s="26">
        <v>76.38</v>
      </c>
      <c r="AI290" s="26">
        <v>70.95</v>
      </c>
      <c r="AJ290" s="26">
        <v>79.56</v>
      </c>
      <c r="AK290" s="26">
        <v>78.12</v>
      </c>
      <c r="AL290" s="26">
        <v>75.790000000000006</v>
      </c>
      <c r="AM290" s="26">
        <v>81.89</v>
      </c>
      <c r="AN290" s="26">
        <v>75.150000000000006</v>
      </c>
      <c r="AO290" s="26">
        <v>78.03</v>
      </c>
      <c r="AP290" s="26">
        <v>78.569999999999993</v>
      </c>
      <c r="AQ290" s="26">
        <v>74.290000000000006</v>
      </c>
      <c r="AR290" s="26">
        <v>72.88</v>
      </c>
      <c r="AS290" s="26">
        <v>78.31</v>
      </c>
      <c r="AT290" s="26">
        <v>79.67</v>
      </c>
      <c r="AU290" s="26">
        <v>76.63</v>
      </c>
      <c r="AV290" s="26">
        <v>71.53</v>
      </c>
      <c r="AW290" s="26">
        <v>72.75</v>
      </c>
      <c r="AX290" s="26">
        <v>74.569999999999993</v>
      </c>
      <c r="AY290" s="26">
        <v>83.1</v>
      </c>
      <c r="AZ290" s="26">
        <v>83.09</v>
      </c>
      <c r="BA290" s="26">
        <v>79.17</v>
      </c>
      <c r="BB290" s="26">
        <v>79.8</v>
      </c>
      <c r="BC290" s="26">
        <v>80.260000000000005</v>
      </c>
      <c r="BD290" s="26">
        <v>76.34</v>
      </c>
      <c r="BE290" s="26">
        <v>71.09</v>
      </c>
      <c r="BF290" s="25"/>
      <c r="BG290" s="26">
        <v>77.430000000000007</v>
      </c>
      <c r="BH290" s="26">
        <v>88.39</v>
      </c>
      <c r="BI290" s="26">
        <v>91.87</v>
      </c>
      <c r="BJ290" s="26">
        <v>93.89</v>
      </c>
      <c r="BK290" s="26">
        <v>89.14</v>
      </c>
      <c r="BL290" s="26">
        <v>82.71</v>
      </c>
      <c r="BM290" s="26">
        <v>77.099999999999994</v>
      </c>
      <c r="BN290" s="26">
        <v>93.57</v>
      </c>
      <c r="BO290" s="26">
        <v>76.34</v>
      </c>
      <c r="BP290" s="26">
        <v>85.64</v>
      </c>
      <c r="BQ290" s="26">
        <v>78.47</v>
      </c>
      <c r="BR290" s="26">
        <v>67.319999999999993</v>
      </c>
      <c r="BS290" s="26">
        <v>86.33</v>
      </c>
      <c r="BT290" s="26">
        <v>85.64</v>
      </c>
      <c r="BU290" s="26">
        <v>98.76</v>
      </c>
      <c r="BV290" s="26">
        <v>86.74</v>
      </c>
      <c r="BW290" s="26">
        <v>76.099999999999994</v>
      </c>
      <c r="BX290" s="26">
        <v>79.849999999999994</v>
      </c>
      <c r="BY290" s="25"/>
      <c r="BZ290" s="25"/>
      <c r="CA290" s="25"/>
      <c r="CB290" s="25"/>
      <c r="CC290" s="26">
        <v>75.430000000000007</v>
      </c>
      <c r="CD290" s="26">
        <v>76.58</v>
      </c>
      <c r="CE290" s="26">
        <v>81.260000000000005</v>
      </c>
      <c r="CF290" s="26">
        <v>87.76</v>
      </c>
      <c r="CG290" s="26">
        <v>84.63</v>
      </c>
    </row>
    <row r="291" spans="1:85" x14ac:dyDescent="0.2">
      <c r="A291" s="24" t="s">
        <v>363</v>
      </c>
      <c r="B291" s="26">
        <v>78.78</v>
      </c>
      <c r="C291" s="25"/>
      <c r="D291" s="26">
        <v>77.97</v>
      </c>
      <c r="E291" s="26">
        <v>71.06</v>
      </c>
      <c r="F291" s="26">
        <v>78.680000000000007</v>
      </c>
      <c r="G291" s="26">
        <v>77.010000000000005</v>
      </c>
      <c r="H291" s="26">
        <v>72.66</v>
      </c>
      <c r="I291" s="26">
        <v>75.12</v>
      </c>
      <c r="J291" s="26">
        <v>81.16</v>
      </c>
      <c r="K291" s="26">
        <v>77.040000000000006</v>
      </c>
      <c r="L291" s="26">
        <v>78.34</v>
      </c>
      <c r="M291" s="26">
        <v>91.67</v>
      </c>
      <c r="N291" s="26">
        <v>81.47</v>
      </c>
      <c r="O291" s="26">
        <v>77.349999999999994</v>
      </c>
      <c r="P291" s="26">
        <v>76.59</v>
      </c>
      <c r="Q291" s="26">
        <v>89.63</v>
      </c>
      <c r="R291" s="25"/>
      <c r="S291" s="25"/>
      <c r="T291" s="25"/>
      <c r="U291" s="26">
        <v>76.400000000000006</v>
      </c>
      <c r="V291" s="26">
        <v>84.71</v>
      </c>
      <c r="W291" s="25"/>
      <c r="X291" s="26">
        <v>77.8</v>
      </c>
      <c r="Y291" s="26">
        <v>79.069999999999993</v>
      </c>
      <c r="Z291" s="26">
        <v>87.44</v>
      </c>
      <c r="AA291" s="26">
        <v>71.06</v>
      </c>
      <c r="AB291" s="26">
        <v>86.4</v>
      </c>
      <c r="AC291" s="26">
        <v>81.44</v>
      </c>
      <c r="AD291" s="26">
        <v>81.94</v>
      </c>
      <c r="AE291" s="26">
        <v>85.38</v>
      </c>
      <c r="AF291" s="26">
        <v>80.959999999999994</v>
      </c>
      <c r="AG291" s="26">
        <v>77.63</v>
      </c>
      <c r="AH291" s="26">
        <v>76.87</v>
      </c>
      <c r="AI291" s="26">
        <v>71.239999999999995</v>
      </c>
      <c r="AJ291" s="26">
        <v>80.39</v>
      </c>
      <c r="AK291" s="26">
        <v>78.48</v>
      </c>
      <c r="AL291" s="26">
        <v>76.59</v>
      </c>
      <c r="AM291" s="26">
        <v>82.44</v>
      </c>
      <c r="AN291" s="26">
        <v>75.59</v>
      </c>
      <c r="AO291" s="26">
        <v>78.48</v>
      </c>
      <c r="AP291" s="26">
        <v>79.349999999999994</v>
      </c>
      <c r="AQ291" s="26">
        <v>74.87</v>
      </c>
      <c r="AR291" s="26">
        <v>73.400000000000006</v>
      </c>
      <c r="AS291" s="26">
        <v>78.91</v>
      </c>
      <c r="AT291" s="26">
        <v>80.319999999999993</v>
      </c>
      <c r="AU291" s="26">
        <v>77.010000000000005</v>
      </c>
      <c r="AV291" s="26">
        <v>72.05</v>
      </c>
      <c r="AW291" s="26">
        <v>73.36</v>
      </c>
      <c r="AX291" s="26">
        <v>75.12</v>
      </c>
      <c r="AY291" s="26">
        <v>83.59</v>
      </c>
      <c r="AZ291" s="26">
        <v>83.51</v>
      </c>
      <c r="BA291" s="26">
        <v>79.86</v>
      </c>
      <c r="BB291" s="26">
        <v>80.7</v>
      </c>
      <c r="BC291" s="26">
        <v>80.680000000000007</v>
      </c>
      <c r="BD291" s="26">
        <v>76.92</v>
      </c>
      <c r="BE291" s="26">
        <v>71.540000000000006</v>
      </c>
      <c r="BF291" s="25"/>
      <c r="BG291" s="26">
        <v>78.34</v>
      </c>
      <c r="BH291" s="26">
        <v>88.89</v>
      </c>
      <c r="BI291" s="26">
        <v>92.24</v>
      </c>
      <c r="BJ291" s="26">
        <v>92.76</v>
      </c>
      <c r="BK291" s="26">
        <v>88.89</v>
      </c>
      <c r="BL291" s="26">
        <v>83.65</v>
      </c>
      <c r="BM291" s="26">
        <v>78.09</v>
      </c>
      <c r="BN291" s="26">
        <v>93.65</v>
      </c>
      <c r="BO291" s="26">
        <v>77.349999999999994</v>
      </c>
      <c r="BP291" s="26">
        <v>85.83</v>
      </c>
      <c r="BQ291" s="26">
        <v>78.849999999999994</v>
      </c>
      <c r="BR291" s="26">
        <v>67.569999999999993</v>
      </c>
      <c r="BS291" s="26">
        <v>86.71</v>
      </c>
      <c r="BT291" s="26">
        <v>85.8</v>
      </c>
      <c r="BU291" s="26">
        <v>98.88</v>
      </c>
      <c r="BV291" s="26">
        <v>87.1</v>
      </c>
      <c r="BW291" s="26">
        <v>76.47</v>
      </c>
      <c r="BX291" s="26">
        <v>80.64</v>
      </c>
      <c r="BY291" s="25"/>
      <c r="BZ291" s="25"/>
      <c r="CA291" s="25"/>
      <c r="CB291" s="25"/>
      <c r="CC291" s="26">
        <v>76.150000000000006</v>
      </c>
      <c r="CD291" s="26">
        <v>77.209999999999994</v>
      </c>
      <c r="CE291" s="26">
        <v>81.97</v>
      </c>
      <c r="CF291" s="26">
        <v>87.82</v>
      </c>
      <c r="CG291" s="26">
        <v>84.85</v>
      </c>
    </row>
    <row r="292" spans="1:85" x14ac:dyDescent="0.2">
      <c r="A292" s="24" t="s">
        <v>364</v>
      </c>
      <c r="B292" s="26">
        <v>79.349999999999994</v>
      </c>
      <c r="C292" s="25"/>
      <c r="D292" s="26">
        <v>78.52</v>
      </c>
      <c r="E292" s="26">
        <v>71.37</v>
      </c>
      <c r="F292" s="26">
        <v>79.209999999999994</v>
      </c>
      <c r="G292" s="26">
        <v>77.42</v>
      </c>
      <c r="H292" s="26">
        <v>72.959999999999994</v>
      </c>
      <c r="I292" s="26">
        <v>75.42</v>
      </c>
      <c r="J292" s="26">
        <v>81.900000000000006</v>
      </c>
      <c r="K292" s="26">
        <v>77.5</v>
      </c>
      <c r="L292" s="26">
        <v>79.33</v>
      </c>
      <c r="M292" s="26">
        <v>92.46</v>
      </c>
      <c r="N292" s="26">
        <v>82.53</v>
      </c>
      <c r="O292" s="26">
        <v>78.42</v>
      </c>
      <c r="P292" s="26">
        <v>77.180000000000007</v>
      </c>
      <c r="Q292" s="26">
        <v>89.83</v>
      </c>
      <c r="R292" s="25"/>
      <c r="S292" s="25"/>
      <c r="T292" s="25"/>
      <c r="U292" s="26">
        <v>77.180000000000007</v>
      </c>
      <c r="V292" s="26">
        <v>85.14</v>
      </c>
      <c r="W292" s="25"/>
      <c r="X292" s="26">
        <v>78.36</v>
      </c>
      <c r="Y292" s="26">
        <v>80.05</v>
      </c>
      <c r="Z292" s="26">
        <v>87.66</v>
      </c>
      <c r="AA292" s="26">
        <v>71.37</v>
      </c>
      <c r="AB292" s="26">
        <v>87.76</v>
      </c>
      <c r="AC292" s="26">
        <v>82.09</v>
      </c>
      <c r="AD292" s="26">
        <v>82.6</v>
      </c>
      <c r="AE292" s="26">
        <v>85.85</v>
      </c>
      <c r="AF292" s="26">
        <v>81.39</v>
      </c>
      <c r="AG292" s="26">
        <v>78.16</v>
      </c>
      <c r="AH292" s="26">
        <v>77.319999999999993</v>
      </c>
      <c r="AI292" s="26">
        <v>71.5</v>
      </c>
      <c r="AJ292" s="26">
        <v>80.849999999999994</v>
      </c>
      <c r="AK292" s="26">
        <v>78.849999999999994</v>
      </c>
      <c r="AL292" s="26">
        <v>77.260000000000005</v>
      </c>
      <c r="AM292" s="26">
        <v>83</v>
      </c>
      <c r="AN292" s="26">
        <v>75.87</v>
      </c>
      <c r="AO292" s="26">
        <v>78.84</v>
      </c>
      <c r="AP292" s="26">
        <v>79.78</v>
      </c>
      <c r="AQ292" s="26">
        <v>75.02</v>
      </c>
      <c r="AR292" s="26">
        <v>73.55</v>
      </c>
      <c r="AS292" s="26">
        <v>79.12</v>
      </c>
      <c r="AT292" s="26">
        <v>80.64</v>
      </c>
      <c r="AU292" s="26">
        <v>77.42</v>
      </c>
      <c r="AV292" s="26">
        <v>72.34</v>
      </c>
      <c r="AW292" s="26">
        <v>73.66</v>
      </c>
      <c r="AX292" s="26">
        <v>75.42</v>
      </c>
      <c r="AY292" s="26">
        <v>84.12</v>
      </c>
      <c r="AZ292" s="26">
        <v>84.09</v>
      </c>
      <c r="BA292" s="26">
        <v>80.7</v>
      </c>
      <c r="BB292" s="26">
        <v>81.459999999999994</v>
      </c>
      <c r="BC292" s="26">
        <v>81.39</v>
      </c>
      <c r="BD292" s="26">
        <v>77.47</v>
      </c>
      <c r="BE292" s="26">
        <v>71.790000000000006</v>
      </c>
      <c r="BF292" s="25"/>
      <c r="BG292" s="26">
        <v>79.33</v>
      </c>
      <c r="BH292" s="26">
        <v>89.34</v>
      </c>
      <c r="BI292" s="26">
        <v>92.6</v>
      </c>
      <c r="BJ292" s="26">
        <v>93.9</v>
      </c>
      <c r="BK292" s="26">
        <v>89.5</v>
      </c>
      <c r="BL292" s="26">
        <v>84.71</v>
      </c>
      <c r="BM292" s="26">
        <v>79.16</v>
      </c>
      <c r="BN292" s="26">
        <v>93.98</v>
      </c>
      <c r="BO292" s="26">
        <v>78.42</v>
      </c>
      <c r="BP292" s="26">
        <v>86.44</v>
      </c>
      <c r="BQ292" s="26">
        <v>79.5</v>
      </c>
      <c r="BR292" s="26">
        <v>67.88</v>
      </c>
      <c r="BS292" s="26">
        <v>87.53</v>
      </c>
      <c r="BT292" s="26">
        <v>86.37</v>
      </c>
      <c r="BU292" s="26">
        <v>98.52</v>
      </c>
      <c r="BV292" s="26">
        <v>87.81</v>
      </c>
      <c r="BW292" s="26">
        <v>76.67</v>
      </c>
      <c r="BX292" s="26">
        <v>81.540000000000006</v>
      </c>
      <c r="BY292" s="25"/>
      <c r="BZ292" s="25"/>
      <c r="CA292" s="25"/>
      <c r="CB292" s="25"/>
      <c r="CC292" s="26">
        <v>76.92</v>
      </c>
      <c r="CD292" s="26">
        <v>77.989999999999995</v>
      </c>
      <c r="CE292" s="26">
        <v>82.73</v>
      </c>
      <c r="CF292" s="26">
        <v>88.27</v>
      </c>
      <c r="CG292" s="26">
        <v>85.19</v>
      </c>
    </row>
    <row r="293" spans="1:85" x14ac:dyDescent="0.2">
      <c r="A293" s="24" t="s">
        <v>365</v>
      </c>
      <c r="B293" s="26">
        <v>79.44</v>
      </c>
      <c r="C293" s="25"/>
      <c r="D293" s="26">
        <v>79.47</v>
      </c>
      <c r="E293" s="26">
        <v>71.39</v>
      </c>
      <c r="F293" s="26">
        <v>79.209999999999994</v>
      </c>
      <c r="G293" s="26">
        <v>76.97</v>
      </c>
      <c r="H293" s="26">
        <v>73.010000000000005</v>
      </c>
      <c r="I293" s="26">
        <v>75.42</v>
      </c>
      <c r="J293" s="26">
        <v>82.1</v>
      </c>
      <c r="K293" s="26">
        <v>77.650000000000006</v>
      </c>
      <c r="L293" s="26">
        <v>79.91</v>
      </c>
      <c r="M293" s="26">
        <v>91.7</v>
      </c>
      <c r="N293" s="26">
        <v>82.97</v>
      </c>
      <c r="O293" s="26">
        <v>79.2</v>
      </c>
      <c r="P293" s="26">
        <v>77.8</v>
      </c>
      <c r="Q293" s="26">
        <v>89.72</v>
      </c>
      <c r="R293" s="25"/>
      <c r="S293" s="25"/>
      <c r="T293" s="25"/>
      <c r="U293" s="26">
        <v>77.63</v>
      </c>
      <c r="V293" s="26">
        <v>85.33</v>
      </c>
      <c r="W293" s="25"/>
      <c r="X293" s="26">
        <v>79.319999999999993</v>
      </c>
      <c r="Y293" s="26">
        <v>80.73</v>
      </c>
      <c r="Z293" s="26">
        <v>88</v>
      </c>
      <c r="AA293" s="26">
        <v>71.39</v>
      </c>
      <c r="AB293" s="26">
        <v>87.56</v>
      </c>
      <c r="AC293" s="26">
        <v>81.75</v>
      </c>
      <c r="AD293" s="26">
        <v>82.74</v>
      </c>
      <c r="AE293" s="26">
        <v>84.78</v>
      </c>
      <c r="AF293" s="26">
        <v>80.87</v>
      </c>
      <c r="AG293" s="26">
        <v>78.03</v>
      </c>
      <c r="AH293" s="26">
        <v>77.34</v>
      </c>
      <c r="AI293" s="26">
        <v>72</v>
      </c>
      <c r="AJ293" s="26">
        <v>80.61</v>
      </c>
      <c r="AK293" s="26">
        <v>78.44</v>
      </c>
      <c r="AL293" s="26">
        <v>77.47</v>
      </c>
      <c r="AM293" s="26">
        <v>82.94</v>
      </c>
      <c r="AN293" s="26">
        <v>76.150000000000006</v>
      </c>
      <c r="AO293" s="26">
        <v>78.760000000000005</v>
      </c>
      <c r="AP293" s="26">
        <v>79.92</v>
      </c>
      <c r="AQ293" s="26">
        <v>75.12</v>
      </c>
      <c r="AR293" s="26">
        <v>74.09</v>
      </c>
      <c r="AS293" s="26">
        <v>79.12</v>
      </c>
      <c r="AT293" s="26">
        <v>80.650000000000006</v>
      </c>
      <c r="AU293" s="26">
        <v>76.97</v>
      </c>
      <c r="AV293" s="26">
        <v>72.39</v>
      </c>
      <c r="AW293" s="26">
        <v>73.7</v>
      </c>
      <c r="AX293" s="26">
        <v>75.42</v>
      </c>
      <c r="AY293" s="26">
        <v>84.27</v>
      </c>
      <c r="AZ293" s="26">
        <v>84.03</v>
      </c>
      <c r="BA293" s="26">
        <v>81.02</v>
      </c>
      <c r="BB293" s="26">
        <v>81.95</v>
      </c>
      <c r="BC293" s="26">
        <v>81.709999999999994</v>
      </c>
      <c r="BD293" s="26">
        <v>77.78</v>
      </c>
      <c r="BE293" s="26">
        <v>71.86</v>
      </c>
      <c r="BF293" s="25"/>
      <c r="BG293" s="26">
        <v>79.91</v>
      </c>
      <c r="BH293" s="26">
        <v>89.39</v>
      </c>
      <c r="BI293" s="26">
        <v>92.78</v>
      </c>
      <c r="BJ293" s="26">
        <v>92.37</v>
      </c>
      <c r="BK293" s="26">
        <v>89.15</v>
      </c>
      <c r="BL293" s="26">
        <v>84.95</v>
      </c>
      <c r="BM293" s="26">
        <v>79.89</v>
      </c>
      <c r="BN293" s="26">
        <v>93.34</v>
      </c>
      <c r="BO293" s="26">
        <v>79.2</v>
      </c>
      <c r="BP293" s="26">
        <v>86.36</v>
      </c>
      <c r="BQ293" s="26">
        <v>79.86</v>
      </c>
      <c r="BR293" s="26">
        <v>69.14</v>
      </c>
      <c r="BS293" s="26">
        <v>87.42</v>
      </c>
      <c r="BT293" s="26">
        <v>86.37</v>
      </c>
      <c r="BU293" s="26">
        <v>98.07</v>
      </c>
      <c r="BV293" s="26">
        <v>87.64</v>
      </c>
      <c r="BW293" s="26">
        <v>76.709999999999994</v>
      </c>
      <c r="BX293" s="26">
        <v>81.98</v>
      </c>
      <c r="BY293" s="25"/>
      <c r="BZ293" s="25"/>
      <c r="CA293" s="25"/>
      <c r="CB293" s="25"/>
      <c r="CC293" s="26">
        <v>77.34</v>
      </c>
      <c r="CD293" s="26">
        <v>78.55</v>
      </c>
      <c r="CE293" s="26">
        <v>83.26</v>
      </c>
      <c r="CF293" s="26">
        <v>88.08</v>
      </c>
      <c r="CG293" s="26">
        <v>85.38</v>
      </c>
    </row>
    <row r="294" spans="1:85" x14ac:dyDescent="0.2">
      <c r="A294" s="24" t="s">
        <v>366</v>
      </c>
      <c r="B294" s="26">
        <v>78.849999999999994</v>
      </c>
      <c r="C294" s="25"/>
      <c r="D294" s="26">
        <v>79.41</v>
      </c>
      <c r="E294" s="26">
        <v>71.55</v>
      </c>
      <c r="F294" s="26">
        <v>78.209999999999994</v>
      </c>
      <c r="G294" s="26">
        <v>75.739999999999995</v>
      </c>
      <c r="H294" s="26">
        <v>72.88</v>
      </c>
      <c r="I294" s="26">
        <v>75.2</v>
      </c>
      <c r="J294" s="26">
        <v>81.37</v>
      </c>
      <c r="K294" s="26">
        <v>77.540000000000006</v>
      </c>
      <c r="L294" s="26">
        <v>79.45</v>
      </c>
      <c r="M294" s="26">
        <v>89.93</v>
      </c>
      <c r="N294" s="26">
        <v>82.34</v>
      </c>
      <c r="O294" s="26">
        <v>78.87</v>
      </c>
      <c r="P294" s="26">
        <v>77.33</v>
      </c>
      <c r="Q294" s="26">
        <v>89.12</v>
      </c>
      <c r="R294" s="25"/>
      <c r="S294" s="25"/>
      <c r="T294" s="25"/>
      <c r="U294" s="26">
        <v>77.239999999999995</v>
      </c>
      <c r="V294" s="26">
        <v>84.69</v>
      </c>
      <c r="W294" s="25"/>
      <c r="X294" s="26">
        <v>79.260000000000005</v>
      </c>
      <c r="Y294" s="26">
        <v>80.33</v>
      </c>
      <c r="Z294" s="26">
        <v>87.51</v>
      </c>
      <c r="AA294" s="26">
        <v>71.55</v>
      </c>
      <c r="AB294" s="26">
        <v>86.47</v>
      </c>
      <c r="AC294" s="26">
        <v>80.33</v>
      </c>
      <c r="AD294" s="26">
        <v>81.59</v>
      </c>
      <c r="AE294" s="26">
        <v>82.41</v>
      </c>
      <c r="AF294" s="26">
        <v>79.319999999999993</v>
      </c>
      <c r="AG294" s="26">
        <v>77.13</v>
      </c>
      <c r="AH294" s="26">
        <v>76.69</v>
      </c>
      <c r="AI294" s="26">
        <v>71.48</v>
      </c>
      <c r="AJ294" s="26">
        <v>79.31</v>
      </c>
      <c r="AK294" s="26">
        <v>77.09</v>
      </c>
      <c r="AL294" s="26">
        <v>76.680000000000007</v>
      </c>
      <c r="AM294" s="26">
        <v>81.849999999999994</v>
      </c>
      <c r="AN294" s="26">
        <v>75.180000000000007</v>
      </c>
      <c r="AO294" s="26">
        <v>77.599999999999994</v>
      </c>
      <c r="AP294" s="26">
        <v>78.87</v>
      </c>
      <c r="AQ294" s="26">
        <v>74.11</v>
      </c>
      <c r="AR294" s="26">
        <v>73.510000000000005</v>
      </c>
      <c r="AS294" s="26">
        <v>78.25</v>
      </c>
      <c r="AT294" s="26">
        <v>79.599999999999994</v>
      </c>
      <c r="AU294" s="26">
        <v>75.739999999999995</v>
      </c>
      <c r="AV294" s="26">
        <v>72.3</v>
      </c>
      <c r="AW294" s="26">
        <v>73.52</v>
      </c>
      <c r="AX294" s="26">
        <v>75.2</v>
      </c>
      <c r="AY294" s="26">
        <v>83.41</v>
      </c>
      <c r="AZ294" s="26">
        <v>83.13</v>
      </c>
      <c r="BA294" s="26">
        <v>80.38</v>
      </c>
      <c r="BB294" s="26">
        <v>81.430000000000007</v>
      </c>
      <c r="BC294" s="26">
        <v>81.64</v>
      </c>
      <c r="BD294" s="26">
        <v>78.36</v>
      </c>
      <c r="BE294" s="26">
        <v>71.87</v>
      </c>
      <c r="BF294" s="25"/>
      <c r="BG294" s="26">
        <v>79.45</v>
      </c>
      <c r="BH294" s="26">
        <v>87.98</v>
      </c>
      <c r="BI294" s="26">
        <v>91.1</v>
      </c>
      <c r="BJ294" s="26">
        <v>90.3</v>
      </c>
      <c r="BK294" s="26">
        <v>88.03</v>
      </c>
      <c r="BL294" s="26">
        <v>84.13</v>
      </c>
      <c r="BM294" s="26">
        <v>79.52</v>
      </c>
      <c r="BN294" s="26">
        <v>92.07</v>
      </c>
      <c r="BO294" s="26">
        <v>78.87</v>
      </c>
      <c r="BP294" s="26">
        <v>85.47</v>
      </c>
      <c r="BQ294" s="26">
        <v>79.260000000000005</v>
      </c>
      <c r="BR294" s="26">
        <v>68.95</v>
      </c>
      <c r="BS294" s="26">
        <v>86.6</v>
      </c>
      <c r="BT294" s="26">
        <v>85.55</v>
      </c>
      <c r="BU294" s="26">
        <v>97.2</v>
      </c>
      <c r="BV294" s="26">
        <v>86.7</v>
      </c>
      <c r="BW294" s="26">
        <v>76.55</v>
      </c>
      <c r="BX294" s="26">
        <v>81.430000000000007</v>
      </c>
      <c r="BY294" s="25"/>
      <c r="BZ294" s="25"/>
      <c r="CA294" s="25"/>
      <c r="CB294" s="25"/>
      <c r="CC294" s="26">
        <v>76.98</v>
      </c>
      <c r="CD294" s="26">
        <v>78.05</v>
      </c>
      <c r="CE294" s="26">
        <v>82.61</v>
      </c>
      <c r="CF294" s="26">
        <v>87.23</v>
      </c>
      <c r="CG294" s="26">
        <v>84.85</v>
      </c>
    </row>
    <row r="295" spans="1:85" x14ac:dyDescent="0.2">
      <c r="A295" s="24" t="s">
        <v>367</v>
      </c>
      <c r="B295" s="26">
        <v>79.22</v>
      </c>
      <c r="C295" s="25"/>
      <c r="D295" s="26">
        <v>79.13</v>
      </c>
      <c r="E295" s="26">
        <v>72.819999999999993</v>
      </c>
      <c r="F295" s="26">
        <v>78.34</v>
      </c>
      <c r="G295" s="26">
        <v>76.010000000000005</v>
      </c>
      <c r="H295" s="26">
        <v>73.02</v>
      </c>
      <c r="I295" s="26">
        <v>75.430000000000007</v>
      </c>
      <c r="J295" s="26">
        <v>81.650000000000006</v>
      </c>
      <c r="K295" s="26">
        <v>77.760000000000005</v>
      </c>
      <c r="L295" s="26">
        <v>79.72</v>
      </c>
      <c r="M295" s="26">
        <v>90.95</v>
      </c>
      <c r="N295" s="26">
        <v>82.65</v>
      </c>
      <c r="O295" s="26">
        <v>79.11</v>
      </c>
      <c r="P295" s="26">
        <v>77.58</v>
      </c>
      <c r="Q295" s="26">
        <v>89.43</v>
      </c>
      <c r="R295" s="25"/>
      <c r="S295" s="25"/>
      <c r="T295" s="25"/>
      <c r="U295" s="26">
        <v>77.489999999999995</v>
      </c>
      <c r="V295" s="26">
        <v>84.74</v>
      </c>
      <c r="W295" s="25"/>
      <c r="X295" s="26">
        <v>78.95</v>
      </c>
      <c r="Y295" s="26">
        <v>80.47</v>
      </c>
      <c r="Z295" s="26">
        <v>87.7</v>
      </c>
      <c r="AA295" s="26">
        <v>72.819999999999993</v>
      </c>
      <c r="AB295" s="26">
        <v>86.76</v>
      </c>
      <c r="AC295" s="26">
        <v>80.430000000000007</v>
      </c>
      <c r="AD295" s="26">
        <v>81.81</v>
      </c>
      <c r="AE295" s="26">
        <v>82.34</v>
      </c>
      <c r="AF295" s="26">
        <v>78.94</v>
      </c>
      <c r="AG295" s="26">
        <v>77.25</v>
      </c>
      <c r="AH295" s="26">
        <v>77.02</v>
      </c>
      <c r="AI295" s="26">
        <v>71.53</v>
      </c>
      <c r="AJ295" s="26">
        <v>79.28</v>
      </c>
      <c r="AK295" s="26">
        <v>77.319999999999993</v>
      </c>
      <c r="AL295" s="26">
        <v>76.89</v>
      </c>
      <c r="AM295" s="26">
        <v>82.1</v>
      </c>
      <c r="AN295" s="26">
        <v>75.28</v>
      </c>
      <c r="AO295" s="26">
        <v>77.88</v>
      </c>
      <c r="AP295" s="26">
        <v>78.989999999999995</v>
      </c>
      <c r="AQ295" s="26">
        <v>74.14</v>
      </c>
      <c r="AR295" s="26">
        <v>73.5</v>
      </c>
      <c r="AS295" s="26">
        <v>78.19</v>
      </c>
      <c r="AT295" s="26">
        <v>79.599999999999994</v>
      </c>
      <c r="AU295" s="26">
        <v>76.010000000000005</v>
      </c>
      <c r="AV295" s="26">
        <v>72.42</v>
      </c>
      <c r="AW295" s="26">
        <v>73.680000000000007</v>
      </c>
      <c r="AX295" s="26">
        <v>75.430000000000007</v>
      </c>
      <c r="AY295" s="26">
        <v>83.72</v>
      </c>
      <c r="AZ295" s="26">
        <v>83.25</v>
      </c>
      <c r="BA295" s="26">
        <v>80.72</v>
      </c>
      <c r="BB295" s="26">
        <v>81.52</v>
      </c>
      <c r="BC295" s="26">
        <v>81.849999999999994</v>
      </c>
      <c r="BD295" s="26">
        <v>78.7</v>
      </c>
      <c r="BE295" s="26">
        <v>72.08</v>
      </c>
      <c r="BF295" s="25"/>
      <c r="BG295" s="26">
        <v>79.72</v>
      </c>
      <c r="BH295" s="26">
        <v>87.83</v>
      </c>
      <c r="BI295" s="26">
        <v>90.86</v>
      </c>
      <c r="BJ295" s="26">
        <v>92.31</v>
      </c>
      <c r="BK295" s="26">
        <v>88.57</v>
      </c>
      <c r="BL295" s="26">
        <v>84.59</v>
      </c>
      <c r="BM295" s="26">
        <v>79.7</v>
      </c>
      <c r="BN295" s="26">
        <v>92.22</v>
      </c>
      <c r="BO295" s="26">
        <v>79.11</v>
      </c>
      <c r="BP295" s="26">
        <v>85.78</v>
      </c>
      <c r="BQ295" s="26">
        <v>79.569999999999993</v>
      </c>
      <c r="BR295" s="26">
        <v>69.02</v>
      </c>
      <c r="BS295" s="26">
        <v>87.12</v>
      </c>
      <c r="BT295" s="26">
        <v>86.13</v>
      </c>
      <c r="BU295" s="26">
        <v>97.44</v>
      </c>
      <c r="BV295" s="26">
        <v>87.03</v>
      </c>
      <c r="BW295" s="26">
        <v>76.81</v>
      </c>
      <c r="BX295" s="26">
        <v>81.709999999999994</v>
      </c>
      <c r="BY295" s="25"/>
      <c r="BZ295" s="25"/>
      <c r="CA295" s="25"/>
      <c r="CB295" s="25"/>
      <c r="CC295" s="26">
        <v>77.22</v>
      </c>
      <c r="CD295" s="26">
        <v>78.31</v>
      </c>
      <c r="CE295" s="26">
        <v>82.73</v>
      </c>
      <c r="CF295" s="26">
        <v>87.18</v>
      </c>
      <c r="CG295" s="26">
        <v>84.96</v>
      </c>
    </row>
    <row r="296" spans="1:85" x14ac:dyDescent="0.2">
      <c r="A296" s="24" t="s">
        <v>368</v>
      </c>
      <c r="B296" s="26">
        <v>79.760000000000005</v>
      </c>
      <c r="C296" s="25"/>
      <c r="D296" s="26">
        <v>79.36</v>
      </c>
      <c r="E296" s="26">
        <v>75.510000000000005</v>
      </c>
      <c r="F296" s="26">
        <v>78.489999999999995</v>
      </c>
      <c r="G296" s="26">
        <v>75.81</v>
      </c>
      <c r="H296" s="26">
        <v>73.069999999999993</v>
      </c>
      <c r="I296" s="26">
        <v>75.599999999999994</v>
      </c>
      <c r="J296" s="26">
        <v>82.35</v>
      </c>
      <c r="K296" s="26">
        <v>78.22</v>
      </c>
      <c r="L296" s="26">
        <v>80.66</v>
      </c>
      <c r="M296" s="26">
        <v>90.39</v>
      </c>
      <c r="N296" s="26">
        <v>83.5</v>
      </c>
      <c r="O296" s="26">
        <v>80.13</v>
      </c>
      <c r="P296" s="26">
        <v>77.83</v>
      </c>
      <c r="Q296" s="26">
        <v>89.91</v>
      </c>
      <c r="R296" s="25"/>
      <c r="S296" s="25"/>
      <c r="T296" s="25"/>
      <c r="U296" s="26">
        <v>78.28</v>
      </c>
      <c r="V296" s="26">
        <v>85.14</v>
      </c>
      <c r="W296" s="25"/>
      <c r="X296" s="26">
        <v>79.14</v>
      </c>
      <c r="Y296" s="26">
        <v>81.41</v>
      </c>
      <c r="Z296" s="26">
        <v>88.46</v>
      </c>
      <c r="AA296" s="26">
        <v>75.510000000000005</v>
      </c>
      <c r="AB296" s="26">
        <v>87.4</v>
      </c>
      <c r="AC296" s="26">
        <v>80.66</v>
      </c>
      <c r="AD296" s="26">
        <v>81.760000000000005</v>
      </c>
      <c r="AE296" s="26">
        <v>81.78</v>
      </c>
      <c r="AF296" s="26">
        <v>78.73</v>
      </c>
      <c r="AG296" s="26">
        <v>77.27</v>
      </c>
      <c r="AH296" s="26">
        <v>77.459999999999994</v>
      </c>
      <c r="AI296" s="26">
        <v>71.67</v>
      </c>
      <c r="AJ296" s="26">
        <v>78.94</v>
      </c>
      <c r="AK296" s="26">
        <v>77.510000000000005</v>
      </c>
      <c r="AL296" s="26">
        <v>77.319999999999993</v>
      </c>
      <c r="AM296" s="26">
        <v>82.06</v>
      </c>
      <c r="AN296" s="26">
        <v>75.36</v>
      </c>
      <c r="AO296" s="26">
        <v>77.95</v>
      </c>
      <c r="AP296" s="26">
        <v>78.86</v>
      </c>
      <c r="AQ296" s="26">
        <v>74.09</v>
      </c>
      <c r="AR296" s="26">
        <v>73.58</v>
      </c>
      <c r="AS296" s="26">
        <v>78.37</v>
      </c>
      <c r="AT296" s="26">
        <v>79.540000000000006</v>
      </c>
      <c r="AU296" s="26">
        <v>75.81</v>
      </c>
      <c r="AV296" s="26">
        <v>72.55</v>
      </c>
      <c r="AW296" s="26">
        <v>73.650000000000006</v>
      </c>
      <c r="AX296" s="26">
        <v>75.599999999999994</v>
      </c>
      <c r="AY296" s="26">
        <v>84.09</v>
      </c>
      <c r="AZ296" s="26">
        <v>83.71</v>
      </c>
      <c r="BA296" s="26">
        <v>81.569999999999993</v>
      </c>
      <c r="BB296" s="26">
        <v>82.28</v>
      </c>
      <c r="BC296" s="26">
        <v>82.15</v>
      </c>
      <c r="BD296" s="26">
        <v>79.400000000000006</v>
      </c>
      <c r="BE296" s="26">
        <v>72.25</v>
      </c>
      <c r="BF296" s="25"/>
      <c r="BG296" s="26">
        <v>80.66</v>
      </c>
      <c r="BH296" s="26">
        <v>87.68</v>
      </c>
      <c r="BI296" s="26">
        <v>90.41</v>
      </c>
      <c r="BJ296" s="26">
        <v>91.4</v>
      </c>
      <c r="BK296" s="26">
        <v>88.71</v>
      </c>
      <c r="BL296" s="26">
        <v>85.23</v>
      </c>
      <c r="BM296" s="26">
        <v>80.73</v>
      </c>
      <c r="BN296" s="26">
        <v>92.59</v>
      </c>
      <c r="BO296" s="26">
        <v>80.13</v>
      </c>
      <c r="BP296" s="26">
        <v>86.13</v>
      </c>
      <c r="BQ296" s="26">
        <v>79.77</v>
      </c>
      <c r="BR296" s="26">
        <v>69.22</v>
      </c>
      <c r="BS296" s="26">
        <v>87.71</v>
      </c>
      <c r="BT296" s="26">
        <v>86.44</v>
      </c>
      <c r="BU296" s="26">
        <v>97.81</v>
      </c>
      <c r="BV296" s="26">
        <v>87.37</v>
      </c>
      <c r="BW296" s="26">
        <v>77.099999999999994</v>
      </c>
      <c r="BX296" s="26">
        <v>82.39</v>
      </c>
      <c r="BY296" s="25"/>
      <c r="BZ296" s="25"/>
      <c r="CA296" s="25"/>
      <c r="CB296" s="25"/>
      <c r="CC296" s="26">
        <v>78.02</v>
      </c>
      <c r="CD296" s="26">
        <v>79.05</v>
      </c>
      <c r="CE296" s="26">
        <v>83.37</v>
      </c>
      <c r="CF296" s="26">
        <v>87.42</v>
      </c>
      <c r="CG296" s="26">
        <v>85.35</v>
      </c>
    </row>
    <row r="297" spans="1:85" x14ac:dyDescent="0.2">
      <c r="A297" s="24" t="s">
        <v>369</v>
      </c>
      <c r="B297" s="26">
        <v>80.45</v>
      </c>
      <c r="C297" s="25"/>
      <c r="D297" s="26">
        <v>81.12</v>
      </c>
      <c r="E297" s="26">
        <v>77.14</v>
      </c>
      <c r="F297" s="26">
        <v>79.489999999999995</v>
      </c>
      <c r="G297" s="26">
        <v>75.8</v>
      </c>
      <c r="H297" s="26">
        <v>73.41</v>
      </c>
      <c r="I297" s="26">
        <v>76.09</v>
      </c>
      <c r="J297" s="26">
        <v>83.25</v>
      </c>
      <c r="K297" s="26">
        <v>78.92</v>
      </c>
      <c r="L297" s="26">
        <v>81.819999999999993</v>
      </c>
      <c r="M297" s="26">
        <v>88.42</v>
      </c>
      <c r="N297" s="26">
        <v>84.24</v>
      </c>
      <c r="O297" s="26">
        <v>81.53</v>
      </c>
      <c r="P297" s="26">
        <v>78.97</v>
      </c>
      <c r="Q297" s="26">
        <v>90.64</v>
      </c>
      <c r="R297" s="25"/>
      <c r="S297" s="25"/>
      <c r="T297" s="25"/>
      <c r="U297" s="26">
        <v>79.319999999999993</v>
      </c>
      <c r="V297" s="26">
        <v>85.57</v>
      </c>
      <c r="W297" s="25"/>
      <c r="X297" s="26">
        <v>80.92</v>
      </c>
      <c r="Y297" s="26">
        <v>82.75</v>
      </c>
      <c r="Z297" s="26">
        <v>89.7</v>
      </c>
      <c r="AA297" s="26">
        <v>77.14</v>
      </c>
      <c r="AB297" s="26">
        <v>88.53</v>
      </c>
      <c r="AC297" s="26">
        <v>81.77</v>
      </c>
      <c r="AD297" s="26">
        <v>82.57</v>
      </c>
      <c r="AE297" s="26">
        <v>82.12</v>
      </c>
      <c r="AF297" s="26">
        <v>79.180000000000007</v>
      </c>
      <c r="AG297" s="26">
        <v>78.12</v>
      </c>
      <c r="AH297" s="26">
        <v>78.25</v>
      </c>
      <c r="AI297" s="26">
        <v>73.19</v>
      </c>
      <c r="AJ297" s="26">
        <v>79.59</v>
      </c>
      <c r="AK297" s="26">
        <v>78.23</v>
      </c>
      <c r="AL297" s="26">
        <v>78.290000000000006</v>
      </c>
      <c r="AM297" s="26">
        <v>82.78</v>
      </c>
      <c r="AN297" s="26">
        <v>76.459999999999994</v>
      </c>
      <c r="AO297" s="26">
        <v>78.62</v>
      </c>
      <c r="AP297" s="26">
        <v>79.92</v>
      </c>
      <c r="AQ297" s="26">
        <v>75.3</v>
      </c>
      <c r="AR297" s="26">
        <v>75.23</v>
      </c>
      <c r="AS297" s="26">
        <v>79.260000000000005</v>
      </c>
      <c r="AT297" s="26">
        <v>80.510000000000005</v>
      </c>
      <c r="AU297" s="26">
        <v>75.8</v>
      </c>
      <c r="AV297" s="26">
        <v>72.86</v>
      </c>
      <c r="AW297" s="26">
        <v>74</v>
      </c>
      <c r="AX297" s="26">
        <v>76.09</v>
      </c>
      <c r="AY297" s="26">
        <v>85</v>
      </c>
      <c r="AZ297" s="26">
        <v>84.39</v>
      </c>
      <c r="BA297" s="26">
        <v>82.55</v>
      </c>
      <c r="BB297" s="26">
        <v>83.62</v>
      </c>
      <c r="BC297" s="26">
        <v>82.72</v>
      </c>
      <c r="BD297" s="26">
        <v>80.17</v>
      </c>
      <c r="BE297" s="26">
        <v>72.58</v>
      </c>
      <c r="BF297" s="25"/>
      <c r="BG297" s="26">
        <v>81.819999999999993</v>
      </c>
      <c r="BH297" s="26">
        <v>87.99</v>
      </c>
      <c r="BI297" s="26">
        <v>90.74</v>
      </c>
      <c r="BJ297" s="26">
        <v>87.5</v>
      </c>
      <c r="BK297" s="26">
        <v>87.9</v>
      </c>
      <c r="BL297" s="26">
        <v>85.5</v>
      </c>
      <c r="BM297" s="26">
        <v>82.05</v>
      </c>
      <c r="BN297" s="26">
        <v>91.81</v>
      </c>
      <c r="BO297" s="26">
        <v>81.53</v>
      </c>
      <c r="BP297" s="26">
        <v>86.11</v>
      </c>
      <c r="BQ297" s="26">
        <v>80.489999999999995</v>
      </c>
      <c r="BR297" s="26">
        <v>71.56</v>
      </c>
      <c r="BS297" s="26">
        <v>87.75</v>
      </c>
      <c r="BT297" s="26">
        <v>86.56</v>
      </c>
      <c r="BU297" s="26">
        <v>98.57</v>
      </c>
      <c r="BV297" s="26">
        <v>87.51</v>
      </c>
      <c r="BW297" s="26">
        <v>77.319999999999993</v>
      </c>
      <c r="BX297" s="26">
        <v>83.32</v>
      </c>
      <c r="BY297" s="25"/>
      <c r="BZ297" s="25"/>
      <c r="CA297" s="25"/>
      <c r="CB297" s="25"/>
      <c r="CC297" s="26">
        <v>79.02</v>
      </c>
      <c r="CD297" s="26">
        <v>80.2</v>
      </c>
      <c r="CE297" s="26">
        <v>84.16</v>
      </c>
      <c r="CF297" s="26">
        <v>87.24</v>
      </c>
      <c r="CG297" s="26">
        <v>85.8</v>
      </c>
    </row>
    <row r="298" spans="1:85" x14ac:dyDescent="0.2">
      <c r="A298" s="24" t="s">
        <v>370</v>
      </c>
      <c r="B298" s="26">
        <v>81.36</v>
      </c>
      <c r="C298" s="25"/>
      <c r="D298" s="26">
        <v>82.55</v>
      </c>
      <c r="E298" s="26">
        <v>78.739999999999995</v>
      </c>
      <c r="F298" s="26">
        <v>80.36</v>
      </c>
      <c r="G298" s="26">
        <v>76.34</v>
      </c>
      <c r="H298" s="26">
        <v>74.09</v>
      </c>
      <c r="I298" s="26">
        <v>76.61</v>
      </c>
      <c r="J298" s="26">
        <v>84.36</v>
      </c>
      <c r="K298" s="26">
        <v>79.89</v>
      </c>
      <c r="L298" s="26">
        <v>83.36</v>
      </c>
      <c r="M298" s="26">
        <v>87.99</v>
      </c>
      <c r="N298" s="26">
        <v>85.6</v>
      </c>
      <c r="O298" s="26">
        <v>83.24</v>
      </c>
      <c r="P298" s="26">
        <v>79.45</v>
      </c>
      <c r="Q298" s="26">
        <v>90.91</v>
      </c>
      <c r="R298" s="25"/>
      <c r="S298" s="25"/>
      <c r="T298" s="25"/>
      <c r="U298" s="26">
        <v>80.650000000000006</v>
      </c>
      <c r="V298" s="26">
        <v>86.2</v>
      </c>
      <c r="W298" s="25"/>
      <c r="X298" s="26">
        <v>82.35</v>
      </c>
      <c r="Y298" s="26">
        <v>84.3</v>
      </c>
      <c r="Z298" s="26">
        <v>90.35</v>
      </c>
      <c r="AA298" s="26">
        <v>78.739999999999995</v>
      </c>
      <c r="AB298" s="26">
        <v>89.6</v>
      </c>
      <c r="AC298" s="26">
        <v>82.01</v>
      </c>
      <c r="AD298" s="26">
        <v>83.86</v>
      </c>
      <c r="AE298" s="26">
        <v>82.19</v>
      </c>
      <c r="AF298" s="26">
        <v>80.040000000000006</v>
      </c>
      <c r="AG298" s="26">
        <v>79.33</v>
      </c>
      <c r="AH298" s="26">
        <v>79.31</v>
      </c>
      <c r="AI298" s="26">
        <v>73.69</v>
      </c>
      <c r="AJ298" s="26">
        <v>80.69</v>
      </c>
      <c r="AK298" s="26">
        <v>78.56</v>
      </c>
      <c r="AL298" s="26">
        <v>80.14</v>
      </c>
      <c r="AM298" s="26">
        <v>83.6</v>
      </c>
      <c r="AN298" s="26">
        <v>76.989999999999995</v>
      </c>
      <c r="AO298" s="26">
        <v>79.16</v>
      </c>
      <c r="AP298" s="26">
        <v>81.02</v>
      </c>
      <c r="AQ298" s="26">
        <v>75.989999999999995</v>
      </c>
      <c r="AR298" s="26">
        <v>75.83</v>
      </c>
      <c r="AS298" s="26">
        <v>79.88</v>
      </c>
      <c r="AT298" s="26">
        <v>81.44</v>
      </c>
      <c r="AU298" s="26">
        <v>76.34</v>
      </c>
      <c r="AV298" s="26">
        <v>73.489999999999995</v>
      </c>
      <c r="AW298" s="26">
        <v>74.72</v>
      </c>
      <c r="AX298" s="26">
        <v>76.61</v>
      </c>
      <c r="AY298" s="26">
        <v>85.72</v>
      </c>
      <c r="AZ298" s="26">
        <v>85.15</v>
      </c>
      <c r="BA298" s="26">
        <v>83.86</v>
      </c>
      <c r="BB298" s="26">
        <v>84.98</v>
      </c>
      <c r="BC298" s="26">
        <v>84.31</v>
      </c>
      <c r="BD298" s="26">
        <v>81.11</v>
      </c>
      <c r="BE298" s="26">
        <v>73.260000000000005</v>
      </c>
      <c r="BF298" s="25"/>
      <c r="BG298" s="26">
        <v>83.36</v>
      </c>
      <c r="BH298" s="26">
        <v>89.28</v>
      </c>
      <c r="BI298" s="26">
        <v>92.45</v>
      </c>
      <c r="BJ298" s="26">
        <v>85.55</v>
      </c>
      <c r="BK298" s="26">
        <v>87.84</v>
      </c>
      <c r="BL298" s="26">
        <v>86.53</v>
      </c>
      <c r="BM298" s="26">
        <v>83.75</v>
      </c>
      <c r="BN298" s="26">
        <v>92.32</v>
      </c>
      <c r="BO298" s="26">
        <v>83.24</v>
      </c>
      <c r="BP298" s="26">
        <v>86.75</v>
      </c>
      <c r="BQ298" s="26">
        <v>80.97</v>
      </c>
      <c r="BR298" s="26">
        <v>71.819999999999993</v>
      </c>
      <c r="BS298" s="26">
        <v>88.45</v>
      </c>
      <c r="BT298" s="26">
        <v>87.2</v>
      </c>
      <c r="BU298" s="26">
        <v>97.96</v>
      </c>
      <c r="BV298" s="26">
        <v>88.39</v>
      </c>
      <c r="BW298" s="26">
        <v>77.900000000000006</v>
      </c>
      <c r="BX298" s="26">
        <v>84.6</v>
      </c>
      <c r="BY298" s="25"/>
      <c r="BZ298" s="25"/>
      <c r="CA298" s="25"/>
      <c r="CB298" s="25"/>
      <c r="CC298" s="26">
        <v>80.38</v>
      </c>
      <c r="CD298" s="26">
        <v>81.430000000000007</v>
      </c>
      <c r="CE298" s="26">
        <v>85.25</v>
      </c>
      <c r="CF298" s="26">
        <v>87.82</v>
      </c>
      <c r="CG298" s="26">
        <v>86.24</v>
      </c>
    </row>
    <row r="299" spans="1:85" x14ac:dyDescent="0.2">
      <c r="A299" s="24" t="s">
        <v>371</v>
      </c>
      <c r="B299" s="26">
        <v>82.25</v>
      </c>
      <c r="C299" s="25"/>
      <c r="D299" s="26">
        <v>84.08</v>
      </c>
      <c r="E299" s="26">
        <v>79.37</v>
      </c>
      <c r="F299" s="26">
        <v>80.88</v>
      </c>
      <c r="G299" s="26">
        <v>76.680000000000007</v>
      </c>
      <c r="H299" s="26">
        <v>75</v>
      </c>
      <c r="I299" s="26">
        <v>77.86</v>
      </c>
      <c r="J299" s="26">
        <v>85.7</v>
      </c>
      <c r="K299" s="26">
        <v>81.03</v>
      </c>
      <c r="L299" s="26">
        <v>85.26</v>
      </c>
      <c r="M299" s="26">
        <v>87.53</v>
      </c>
      <c r="N299" s="26">
        <v>87.16</v>
      </c>
      <c r="O299" s="26">
        <v>85.39</v>
      </c>
      <c r="P299" s="26">
        <v>79.89</v>
      </c>
      <c r="Q299" s="26">
        <v>91.54</v>
      </c>
      <c r="R299" s="25"/>
      <c r="S299" s="25"/>
      <c r="T299" s="25"/>
      <c r="U299" s="26">
        <v>82.25</v>
      </c>
      <c r="V299" s="26">
        <v>87.26</v>
      </c>
      <c r="W299" s="25"/>
      <c r="X299" s="26">
        <v>83.88</v>
      </c>
      <c r="Y299" s="26">
        <v>86.21</v>
      </c>
      <c r="Z299" s="26">
        <v>91.62</v>
      </c>
      <c r="AA299" s="26">
        <v>79.37</v>
      </c>
      <c r="AB299" s="26">
        <v>90.67</v>
      </c>
      <c r="AC299" s="26">
        <v>83.33</v>
      </c>
      <c r="AD299" s="26">
        <v>84.13</v>
      </c>
      <c r="AE299" s="26">
        <v>82.05</v>
      </c>
      <c r="AF299" s="26">
        <v>79.89</v>
      </c>
      <c r="AG299" s="26">
        <v>79.89</v>
      </c>
      <c r="AH299" s="26">
        <v>79.92</v>
      </c>
      <c r="AI299" s="26">
        <v>73.92</v>
      </c>
      <c r="AJ299" s="26">
        <v>80.53</v>
      </c>
      <c r="AK299" s="26">
        <v>79.39</v>
      </c>
      <c r="AL299" s="26">
        <v>81.349999999999994</v>
      </c>
      <c r="AM299" s="26">
        <v>84.06</v>
      </c>
      <c r="AN299" s="26">
        <v>77.34</v>
      </c>
      <c r="AO299" s="26">
        <v>79.7</v>
      </c>
      <c r="AP299" s="26">
        <v>81.239999999999995</v>
      </c>
      <c r="AQ299" s="26">
        <v>76.16</v>
      </c>
      <c r="AR299" s="26">
        <v>76.25</v>
      </c>
      <c r="AS299" s="26">
        <v>80.540000000000006</v>
      </c>
      <c r="AT299" s="26">
        <v>81.819999999999993</v>
      </c>
      <c r="AU299" s="26">
        <v>76.680000000000007</v>
      </c>
      <c r="AV299" s="26">
        <v>74.510000000000005</v>
      </c>
      <c r="AW299" s="26">
        <v>75.52</v>
      </c>
      <c r="AX299" s="26">
        <v>77.86</v>
      </c>
      <c r="AY299" s="26">
        <v>86.88</v>
      </c>
      <c r="AZ299" s="26">
        <v>86.11</v>
      </c>
      <c r="BA299" s="26">
        <v>85.38</v>
      </c>
      <c r="BB299" s="26">
        <v>86.69</v>
      </c>
      <c r="BC299" s="26">
        <v>85.59</v>
      </c>
      <c r="BD299" s="26">
        <v>81.7</v>
      </c>
      <c r="BE299" s="26">
        <v>74.31</v>
      </c>
      <c r="BF299" s="25"/>
      <c r="BG299" s="26">
        <v>85.26</v>
      </c>
      <c r="BH299" s="26">
        <v>89.5</v>
      </c>
      <c r="BI299" s="26">
        <v>92.69</v>
      </c>
      <c r="BJ299" s="26">
        <v>84.4</v>
      </c>
      <c r="BK299" s="26">
        <v>88.04</v>
      </c>
      <c r="BL299" s="26">
        <v>87.69</v>
      </c>
      <c r="BM299" s="26">
        <v>85.83</v>
      </c>
      <c r="BN299" s="26">
        <v>92.58</v>
      </c>
      <c r="BO299" s="26">
        <v>85.39</v>
      </c>
      <c r="BP299" s="26">
        <v>87.24</v>
      </c>
      <c r="BQ299" s="26">
        <v>81.319999999999993</v>
      </c>
      <c r="BR299" s="26">
        <v>72.2</v>
      </c>
      <c r="BS299" s="26">
        <v>89.05</v>
      </c>
      <c r="BT299" s="26">
        <v>87.79</v>
      </c>
      <c r="BU299" s="26">
        <v>97.97</v>
      </c>
      <c r="BV299" s="26">
        <v>89.18</v>
      </c>
      <c r="BW299" s="26">
        <v>78.709999999999994</v>
      </c>
      <c r="BX299" s="26">
        <v>86.01</v>
      </c>
      <c r="BY299" s="25"/>
      <c r="BZ299" s="25"/>
      <c r="CA299" s="25"/>
      <c r="CB299" s="25"/>
      <c r="CC299" s="26">
        <v>81.98</v>
      </c>
      <c r="CD299" s="26">
        <v>82.99</v>
      </c>
      <c r="CE299" s="26">
        <v>86.57</v>
      </c>
      <c r="CF299" s="26">
        <v>88.64</v>
      </c>
      <c r="CG299" s="26">
        <v>87.25</v>
      </c>
    </row>
    <row r="300" spans="1:85" x14ac:dyDescent="0.2">
      <c r="A300" s="24" t="s">
        <v>372</v>
      </c>
      <c r="B300" s="26">
        <v>83.22</v>
      </c>
      <c r="C300" s="25"/>
      <c r="D300" s="26">
        <v>84.32</v>
      </c>
      <c r="E300" s="26">
        <v>80.09</v>
      </c>
      <c r="F300" s="26">
        <v>81.73</v>
      </c>
      <c r="G300" s="26">
        <v>77.739999999999995</v>
      </c>
      <c r="H300" s="26">
        <v>76.27</v>
      </c>
      <c r="I300" s="26">
        <v>79.010000000000005</v>
      </c>
      <c r="J300" s="26">
        <v>86.82</v>
      </c>
      <c r="K300" s="26">
        <v>82.07</v>
      </c>
      <c r="L300" s="26">
        <v>86.72</v>
      </c>
      <c r="M300" s="26">
        <v>87.98</v>
      </c>
      <c r="N300" s="26">
        <v>88.4</v>
      </c>
      <c r="O300" s="26">
        <v>86.96</v>
      </c>
      <c r="P300" s="26">
        <v>80.44</v>
      </c>
      <c r="Q300" s="26">
        <v>92.42</v>
      </c>
      <c r="R300" s="25"/>
      <c r="S300" s="25"/>
      <c r="T300" s="25"/>
      <c r="U300" s="26">
        <v>83.54</v>
      </c>
      <c r="V300" s="26">
        <v>88.2</v>
      </c>
      <c r="W300" s="25"/>
      <c r="X300" s="26">
        <v>84.08</v>
      </c>
      <c r="Y300" s="26">
        <v>87.64</v>
      </c>
      <c r="Z300" s="26">
        <v>92.77</v>
      </c>
      <c r="AA300" s="26">
        <v>80.09</v>
      </c>
      <c r="AB300" s="26">
        <v>91.89</v>
      </c>
      <c r="AC300" s="26">
        <v>84.6</v>
      </c>
      <c r="AD300" s="26">
        <v>85.16</v>
      </c>
      <c r="AE300" s="26">
        <v>83.19</v>
      </c>
      <c r="AF300" s="26">
        <v>80.650000000000006</v>
      </c>
      <c r="AG300" s="26">
        <v>80.86</v>
      </c>
      <c r="AH300" s="26">
        <v>80.66</v>
      </c>
      <c r="AI300" s="26">
        <v>74.209999999999994</v>
      </c>
      <c r="AJ300" s="26">
        <v>81.31</v>
      </c>
      <c r="AK300" s="26">
        <v>80.489999999999995</v>
      </c>
      <c r="AL300" s="26">
        <v>82.58</v>
      </c>
      <c r="AM300" s="26">
        <v>84.86</v>
      </c>
      <c r="AN300" s="26">
        <v>78.05</v>
      </c>
      <c r="AO300" s="26">
        <v>80.540000000000006</v>
      </c>
      <c r="AP300" s="26">
        <v>82.09</v>
      </c>
      <c r="AQ300" s="26">
        <v>76.83</v>
      </c>
      <c r="AR300" s="26">
        <v>76.81</v>
      </c>
      <c r="AS300" s="26">
        <v>81.31</v>
      </c>
      <c r="AT300" s="26">
        <v>82.59</v>
      </c>
      <c r="AU300" s="26">
        <v>77.739999999999995</v>
      </c>
      <c r="AV300" s="26">
        <v>75.790000000000006</v>
      </c>
      <c r="AW300" s="26">
        <v>76.78</v>
      </c>
      <c r="AX300" s="26">
        <v>79.010000000000005</v>
      </c>
      <c r="AY300" s="26">
        <v>87.93</v>
      </c>
      <c r="AZ300" s="26">
        <v>86.99</v>
      </c>
      <c r="BA300" s="26">
        <v>86.61</v>
      </c>
      <c r="BB300" s="26">
        <v>88.09</v>
      </c>
      <c r="BC300" s="26">
        <v>86.56</v>
      </c>
      <c r="BD300" s="26">
        <v>81.900000000000006</v>
      </c>
      <c r="BE300" s="26">
        <v>75.599999999999994</v>
      </c>
      <c r="BF300" s="25"/>
      <c r="BG300" s="26">
        <v>86.72</v>
      </c>
      <c r="BH300" s="26">
        <v>90.21</v>
      </c>
      <c r="BI300" s="26">
        <v>93.41</v>
      </c>
      <c r="BJ300" s="26">
        <v>84.73</v>
      </c>
      <c r="BK300" s="26">
        <v>88.39</v>
      </c>
      <c r="BL300" s="26">
        <v>88.73</v>
      </c>
      <c r="BM300" s="26">
        <v>87.36</v>
      </c>
      <c r="BN300" s="26">
        <v>92.9</v>
      </c>
      <c r="BO300" s="26">
        <v>86.96</v>
      </c>
      <c r="BP300" s="26">
        <v>87.95</v>
      </c>
      <c r="BQ300" s="26">
        <v>81.88</v>
      </c>
      <c r="BR300" s="26">
        <v>72.5</v>
      </c>
      <c r="BS300" s="26">
        <v>89.84</v>
      </c>
      <c r="BT300" s="26">
        <v>88.65</v>
      </c>
      <c r="BU300" s="26">
        <v>98.48</v>
      </c>
      <c r="BV300" s="26">
        <v>90.05</v>
      </c>
      <c r="BW300" s="26">
        <v>79.83</v>
      </c>
      <c r="BX300" s="26">
        <v>87.21</v>
      </c>
      <c r="BY300" s="25"/>
      <c r="BZ300" s="25"/>
      <c r="CA300" s="25"/>
      <c r="CB300" s="25"/>
      <c r="CC300" s="26">
        <v>83.27</v>
      </c>
      <c r="CD300" s="26">
        <v>84.25</v>
      </c>
      <c r="CE300" s="26">
        <v>87.44</v>
      </c>
      <c r="CF300" s="26">
        <v>89.66</v>
      </c>
      <c r="CG300" s="26">
        <v>88.19</v>
      </c>
    </row>
    <row r="301" spans="1:85" x14ac:dyDescent="0.2">
      <c r="A301" s="24" t="s">
        <v>373</v>
      </c>
      <c r="B301" s="26">
        <v>84.12</v>
      </c>
      <c r="C301" s="25"/>
      <c r="D301" s="26">
        <v>85.4</v>
      </c>
      <c r="E301" s="26">
        <v>80.680000000000007</v>
      </c>
      <c r="F301" s="26">
        <v>82.71</v>
      </c>
      <c r="G301" s="26">
        <v>78.53</v>
      </c>
      <c r="H301" s="26">
        <v>77.52</v>
      </c>
      <c r="I301" s="26">
        <v>80.02</v>
      </c>
      <c r="J301" s="26">
        <v>87.78</v>
      </c>
      <c r="K301" s="26">
        <v>83.02</v>
      </c>
      <c r="L301" s="26">
        <v>88.05</v>
      </c>
      <c r="M301" s="26">
        <v>88.01</v>
      </c>
      <c r="N301" s="26">
        <v>89.34</v>
      </c>
      <c r="O301" s="26">
        <v>88.42</v>
      </c>
      <c r="P301" s="26">
        <v>82</v>
      </c>
      <c r="Q301" s="26">
        <v>92.76</v>
      </c>
      <c r="R301" s="25"/>
      <c r="S301" s="25"/>
      <c r="T301" s="25"/>
      <c r="U301" s="26">
        <v>84.76</v>
      </c>
      <c r="V301" s="26">
        <v>89.05</v>
      </c>
      <c r="W301" s="25"/>
      <c r="X301" s="26">
        <v>85.16</v>
      </c>
      <c r="Y301" s="26">
        <v>88.85</v>
      </c>
      <c r="Z301" s="26">
        <v>93.48</v>
      </c>
      <c r="AA301" s="26">
        <v>80.680000000000007</v>
      </c>
      <c r="AB301" s="26">
        <v>92.81</v>
      </c>
      <c r="AC301" s="26">
        <v>85.69</v>
      </c>
      <c r="AD301" s="26">
        <v>85.79</v>
      </c>
      <c r="AE301" s="26">
        <v>83.69</v>
      </c>
      <c r="AF301" s="26">
        <v>81.180000000000007</v>
      </c>
      <c r="AG301" s="26">
        <v>81.12</v>
      </c>
      <c r="AH301" s="26">
        <v>81.47</v>
      </c>
      <c r="AI301" s="26">
        <v>76.08</v>
      </c>
      <c r="AJ301" s="26">
        <v>81.849999999999994</v>
      </c>
      <c r="AK301" s="26">
        <v>81.14</v>
      </c>
      <c r="AL301" s="26">
        <v>83.51</v>
      </c>
      <c r="AM301" s="26">
        <v>85.57</v>
      </c>
      <c r="AN301" s="26">
        <v>79.41</v>
      </c>
      <c r="AO301" s="26">
        <v>81.5</v>
      </c>
      <c r="AP301" s="26">
        <v>83.17</v>
      </c>
      <c r="AQ301" s="26">
        <v>77.900000000000006</v>
      </c>
      <c r="AR301" s="26">
        <v>78.58</v>
      </c>
      <c r="AS301" s="26">
        <v>82.07</v>
      </c>
      <c r="AT301" s="26">
        <v>83.46</v>
      </c>
      <c r="AU301" s="26">
        <v>78.53</v>
      </c>
      <c r="AV301" s="26">
        <v>77.05</v>
      </c>
      <c r="AW301" s="26">
        <v>78.010000000000005</v>
      </c>
      <c r="AX301" s="26">
        <v>80.02</v>
      </c>
      <c r="AY301" s="26">
        <v>88.69</v>
      </c>
      <c r="AZ301" s="26">
        <v>87.7</v>
      </c>
      <c r="BA301" s="26">
        <v>87.69</v>
      </c>
      <c r="BB301" s="26">
        <v>89.28</v>
      </c>
      <c r="BC301" s="26">
        <v>87.57</v>
      </c>
      <c r="BD301" s="26">
        <v>81.96</v>
      </c>
      <c r="BE301" s="26">
        <v>76.930000000000007</v>
      </c>
      <c r="BF301" s="25"/>
      <c r="BG301" s="26">
        <v>88.05</v>
      </c>
      <c r="BH301" s="26">
        <v>90.61</v>
      </c>
      <c r="BI301" s="26">
        <v>93.8</v>
      </c>
      <c r="BJ301" s="26">
        <v>84.44</v>
      </c>
      <c r="BK301" s="26">
        <v>88.63</v>
      </c>
      <c r="BL301" s="26">
        <v>89.35</v>
      </c>
      <c r="BM301" s="26">
        <v>88.74</v>
      </c>
      <c r="BN301" s="26">
        <v>92.82</v>
      </c>
      <c r="BO301" s="26">
        <v>88.42</v>
      </c>
      <c r="BP301" s="26">
        <v>88.32</v>
      </c>
      <c r="BQ301" s="26">
        <v>83.12</v>
      </c>
      <c r="BR301" s="26">
        <v>75.23</v>
      </c>
      <c r="BS301" s="26">
        <v>90.26</v>
      </c>
      <c r="BT301" s="26">
        <v>89.42</v>
      </c>
      <c r="BU301" s="26">
        <v>98.1</v>
      </c>
      <c r="BV301" s="26">
        <v>90.49</v>
      </c>
      <c r="BW301" s="26">
        <v>80.87</v>
      </c>
      <c r="BX301" s="26">
        <v>88.32</v>
      </c>
      <c r="BY301" s="25"/>
      <c r="BZ301" s="25"/>
      <c r="CA301" s="25"/>
      <c r="CB301" s="25"/>
      <c r="CC301" s="26">
        <v>84.41</v>
      </c>
      <c r="CD301" s="26">
        <v>85.69</v>
      </c>
      <c r="CE301" s="26">
        <v>88.34</v>
      </c>
      <c r="CF301" s="26">
        <v>90.35</v>
      </c>
      <c r="CG301" s="26">
        <v>89.05</v>
      </c>
    </row>
    <row r="302" spans="1:85" x14ac:dyDescent="0.2">
      <c r="A302" s="24" t="s">
        <v>374</v>
      </c>
      <c r="B302" s="26">
        <v>84.9</v>
      </c>
      <c r="C302" s="25"/>
      <c r="D302" s="26">
        <v>86.07</v>
      </c>
      <c r="E302" s="26">
        <v>81.14</v>
      </c>
      <c r="F302" s="26">
        <v>83.2</v>
      </c>
      <c r="G302" s="26">
        <v>79.2</v>
      </c>
      <c r="H302" s="26">
        <v>78.8</v>
      </c>
      <c r="I302" s="26">
        <v>81.02</v>
      </c>
      <c r="J302" s="26">
        <v>88.42</v>
      </c>
      <c r="K302" s="26">
        <v>83.97</v>
      </c>
      <c r="L302" s="26">
        <v>88.81</v>
      </c>
      <c r="M302" s="26">
        <v>89.27</v>
      </c>
      <c r="N302" s="26">
        <v>90.29</v>
      </c>
      <c r="O302" s="26">
        <v>89.29</v>
      </c>
      <c r="P302" s="26">
        <v>82.6</v>
      </c>
      <c r="Q302" s="26">
        <v>93.4</v>
      </c>
      <c r="R302" s="25"/>
      <c r="S302" s="25"/>
      <c r="T302" s="25"/>
      <c r="U302" s="26">
        <v>85.51</v>
      </c>
      <c r="V302" s="26">
        <v>89.82</v>
      </c>
      <c r="W302" s="25"/>
      <c r="X302" s="26">
        <v>85.83</v>
      </c>
      <c r="Y302" s="26">
        <v>89.73</v>
      </c>
      <c r="Z302" s="26">
        <v>94.12</v>
      </c>
      <c r="AA302" s="26">
        <v>81.14</v>
      </c>
      <c r="AB302" s="26">
        <v>93.61</v>
      </c>
      <c r="AC302" s="26">
        <v>86.29</v>
      </c>
      <c r="AD302" s="26">
        <v>86.4</v>
      </c>
      <c r="AE302" s="26">
        <v>84.1</v>
      </c>
      <c r="AF302" s="26">
        <v>81.67</v>
      </c>
      <c r="AG302" s="26">
        <v>81.489999999999995</v>
      </c>
      <c r="AH302" s="26">
        <v>81.97</v>
      </c>
      <c r="AI302" s="26">
        <v>76.290000000000006</v>
      </c>
      <c r="AJ302" s="26">
        <v>82.32</v>
      </c>
      <c r="AK302" s="26">
        <v>81.58</v>
      </c>
      <c r="AL302" s="26">
        <v>84.05</v>
      </c>
      <c r="AM302" s="26">
        <v>86.07</v>
      </c>
      <c r="AN302" s="26">
        <v>79.73</v>
      </c>
      <c r="AO302" s="26">
        <v>81.97</v>
      </c>
      <c r="AP302" s="26">
        <v>83.75</v>
      </c>
      <c r="AQ302" s="26">
        <v>78.239999999999995</v>
      </c>
      <c r="AR302" s="26">
        <v>78.959999999999994</v>
      </c>
      <c r="AS302" s="26">
        <v>82.62</v>
      </c>
      <c r="AT302" s="26">
        <v>84.09</v>
      </c>
      <c r="AU302" s="26">
        <v>79.2</v>
      </c>
      <c r="AV302" s="26">
        <v>78.36</v>
      </c>
      <c r="AW302" s="26">
        <v>79.260000000000005</v>
      </c>
      <c r="AX302" s="26">
        <v>81.02</v>
      </c>
      <c r="AY302" s="26">
        <v>89.31</v>
      </c>
      <c r="AZ302" s="26">
        <v>88.31</v>
      </c>
      <c r="BA302" s="26">
        <v>88.36</v>
      </c>
      <c r="BB302" s="26">
        <v>90.06</v>
      </c>
      <c r="BC302" s="26">
        <v>88.03</v>
      </c>
      <c r="BD302" s="26">
        <v>82.75</v>
      </c>
      <c r="BE302" s="26">
        <v>78.28</v>
      </c>
      <c r="BF302" s="25"/>
      <c r="BG302" s="26">
        <v>88.81</v>
      </c>
      <c r="BH302" s="26">
        <v>92.54</v>
      </c>
      <c r="BI302" s="26">
        <v>96.42</v>
      </c>
      <c r="BJ302" s="26">
        <v>84.97</v>
      </c>
      <c r="BK302" s="26">
        <v>89.55</v>
      </c>
      <c r="BL302" s="26">
        <v>90.26</v>
      </c>
      <c r="BM302" s="26">
        <v>89.73</v>
      </c>
      <c r="BN302" s="26">
        <v>93.69</v>
      </c>
      <c r="BO302" s="26">
        <v>89.29</v>
      </c>
      <c r="BP302" s="26">
        <v>89.3</v>
      </c>
      <c r="BQ302" s="26">
        <v>83.8</v>
      </c>
      <c r="BR302" s="26">
        <v>75.489999999999995</v>
      </c>
      <c r="BS302" s="26">
        <v>91.16</v>
      </c>
      <c r="BT302" s="26">
        <v>90</v>
      </c>
      <c r="BU302" s="26">
        <v>98.36</v>
      </c>
      <c r="BV302" s="26">
        <v>91.47</v>
      </c>
      <c r="BW302" s="26">
        <v>82.07</v>
      </c>
      <c r="BX302" s="26">
        <v>89.16</v>
      </c>
      <c r="BY302" s="25"/>
      <c r="BZ302" s="25"/>
      <c r="CA302" s="25"/>
      <c r="CB302" s="25"/>
      <c r="CC302" s="26">
        <v>85.17</v>
      </c>
      <c r="CD302" s="26">
        <v>86.4</v>
      </c>
      <c r="CE302" s="26">
        <v>88.88</v>
      </c>
      <c r="CF302" s="26">
        <v>92.37</v>
      </c>
      <c r="CG302" s="26">
        <v>89.53</v>
      </c>
    </row>
    <row r="303" spans="1:85" x14ac:dyDescent="0.2">
      <c r="A303" s="24" t="s">
        <v>375</v>
      </c>
      <c r="B303" s="26">
        <v>85.26</v>
      </c>
      <c r="C303" s="25"/>
      <c r="D303" s="26">
        <v>87.19</v>
      </c>
      <c r="E303" s="26">
        <v>81.25</v>
      </c>
      <c r="F303" s="26">
        <v>83.09</v>
      </c>
      <c r="G303" s="26">
        <v>79.599999999999994</v>
      </c>
      <c r="H303" s="26">
        <v>80.099999999999994</v>
      </c>
      <c r="I303" s="26">
        <v>82.04</v>
      </c>
      <c r="J303" s="26">
        <v>88.78</v>
      </c>
      <c r="K303" s="26">
        <v>84.66</v>
      </c>
      <c r="L303" s="26">
        <v>89.34</v>
      </c>
      <c r="M303" s="26">
        <v>88.82</v>
      </c>
      <c r="N303" s="26">
        <v>90.6</v>
      </c>
      <c r="O303" s="26">
        <v>89.96</v>
      </c>
      <c r="P303" s="26">
        <v>82.68</v>
      </c>
      <c r="Q303" s="26">
        <v>93.69</v>
      </c>
      <c r="R303" s="25"/>
      <c r="S303" s="25"/>
      <c r="T303" s="25"/>
      <c r="U303" s="26">
        <v>85.93</v>
      </c>
      <c r="V303" s="26">
        <v>90.06</v>
      </c>
      <c r="W303" s="25"/>
      <c r="X303" s="26">
        <v>86.97</v>
      </c>
      <c r="Y303" s="26">
        <v>90.33</v>
      </c>
      <c r="Z303" s="26">
        <v>94.63</v>
      </c>
      <c r="AA303" s="26">
        <v>81.25</v>
      </c>
      <c r="AB303" s="26">
        <v>93.56</v>
      </c>
      <c r="AC303" s="26">
        <v>86.18</v>
      </c>
      <c r="AD303" s="26">
        <v>86.41</v>
      </c>
      <c r="AE303" s="26">
        <v>83.4</v>
      </c>
      <c r="AF303" s="26">
        <v>81.28</v>
      </c>
      <c r="AG303" s="26">
        <v>80.92</v>
      </c>
      <c r="AH303" s="26">
        <v>81.99</v>
      </c>
      <c r="AI303" s="26">
        <v>76.19</v>
      </c>
      <c r="AJ303" s="26">
        <v>81.93</v>
      </c>
      <c r="AK303" s="26">
        <v>81.459999999999994</v>
      </c>
      <c r="AL303" s="26">
        <v>84.31</v>
      </c>
      <c r="AM303" s="26">
        <v>85.84</v>
      </c>
      <c r="AN303" s="26">
        <v>79.72</v>
      </c>
      <c r="AO303" s="26">
        <v>81.87</v>
      </c>
      <c r="AP303" s="26">
        <v>83.74</v>
      </c>
      <c r="AQ303" s="26">
        <v>78.05</v>
      </c>
      <c r="AR303" s="26">
        <v>78.95</v>
      </c>
      <c r="AS303" s="26">
        <v>82.65</v>
      </c>
      <c r="AT303" s="26">
        <v>83.94</v>
      </c>
      <c r="AU303" s="26">
        <v>79.599999999999994</v>
      </c>
      <c r="AV303" s="26">
        <v>79.7</v>
      </c>
      <c r="AW303" s="26">
        <v>80.53</v>
      </c>
      <c r="AX303" s="26">
        <v>82.04</v>
      </c>
      <c r="AY303" s="26">
        <v>89.64</v>
      </c>
      <c r="AZ303" s="26">
        <v>88.54</v>
      </c>
      <c r="BA303" s="26">
        <v>88.76</v>
      </c>
      <c r="BB303" s="26">
        <v>90.63</v>
      </c>
      <c r="BC303" s="26">
        <v>85.6</v>
      </c>
      <c r="BD303" s="26">
        <v>83.2</v>
      </c>
      <c r="BE303" s="26">
        <v>79.64</v>
      </c>
      <c r="BF303" s="25"/>
      <c r="BG303" s="26">
        <v>89.34</v>
      </c>
      <c r="BH303" s="26">
        <v>92.56</v>
      </c>
      <c r="BI303" s="26">
        <v>96.52</v>
      </c>
      <c r="BJ303" s="26">
        <v>84.21</v>
      </c>
      <c r="BK303" s="26">
        <v>89.12</v>
      </c>
      <c r="BL303" s="26">
        <v>90.32</v>
      </c>
      <c r="BM303" s="26">
        <v>90.34</v>
      </c>
      <c r="BN303" s="26">
        <v>93.41</v>
      </c>
      <c r="BO303" s="26">
        <v>89.96</v>
      </c>
      <c r="BP303" s="26">
        <v>89.29</v>
      </c>
      <c r="BQ303" s="26">
        <v>83.84</v>
      </c>
      <c r="BR303" s="26">
        <v>75.56</v>
      </c>
      <c r="BS303" s="26">
        <v>91.17</v>
      </c>
      <c r="BT303" s="26">
        <v>90.06</v>
      </c>
      <c r="BU303" s="26">
        <v>98.4</v>
      </c>
      <c r="BV303" s="26">
        <v>91.5</v>
      </c>
      <c r="BW303" s="26">
        <v>82.97</v>
      </c>
      <c r="BX303" s="26">
        <v>89.53</v>
      </c>
      <c r="BY303" s="25"/>
      <c r="BZ303" s="25"/>
      <c r="CA303" s="25"/>
      <c r="CB303" s="25"/>
      <c r="CC303" s="26">
        <v>85.61</v>
      </c>
      <c r="CD303" s="26">
        <v>86.73</v>
      </c>
      <c r="CE303" s="26">
        <v>89.14</v>
      </c>
      <c r="CF303" s="26">
        <v>92.7</v>
      </c>
      <c r="CG303" s="26">
        <v>89.68</v>
      </c>
    </row>
    <row r="304" spans="1:85" x14ac:dyDescent="0.2">
      <c r="A304" s="24" t="s">
        <v>376</v>
      </c>
      <c r="B304" s="26">
        <v>85.62</v>
      </c>
      <c r="C304" s="25"/>
      <c r="D304" s="26">
        <v>87.42</v>
      </c>
      <c r="E304" s="26">
        <v>83.22</v>
      </c>
      <c r="F304" s="26">
        <v>82.71</v>
      </c>
      <c r="G304" s="26">
        <v>80</v>
      </c>
      <c r="H304" s="26">
        <v>81.34</v>
      </c>
      <c r="I304" s="26">
        <v>82.98</v>
      </c>
      <c r="J304" s="26">
        <v>88.91</v>
      </c>
      <c r="K304" s="26">
        <v>85.4</v>
      </c>
      <c r="L304" s="26">
        <v>89.63</v>
      </c>
      <c r="M304" s="26">
        <v>88.08</v>
      </c>
      <c r="N304" s="26">
        <v>90.66</v>
      </c>
      <c r="O304" s="26">
        <v>90.4</v>
      </c>
      <c r="P304" s="26">
        <v>82.59</v>
      </c>
      <c r="Q304" s="26">
        <v>93.84</v>
      </c>
      <c r="R304" s="25"/>
      <c r="S304" s="25"/>
      <c r="T304" s="25"/>
      <c r="U304" s="26">
        <v>86.13</v>
      </c>
      <c r="V304" s="26">
        <v>90.01</v>
      </c>
      <c r="W304" s="25"/>
      <c r="X304" s="26">
        <v>87.2</v>
      </c>
      <c r="Y304" s="26">
        <v>90.7</v>
      </c>
      <c r="Z304" s="26">
        <v>94.98</v>
      </c>
      <c r="AA304" s="26">
        <v>83.22</v>
      </c>
      <c r="AB304" s="26">
        <v>93.32</v>
      </c>
      <c r="AC304" s="26">
        <v>85.79</v>
      </c>
      <c r="AD304" s="26">
        <v>86.15</v>
      </c>
      <c r="AE304" s="26">
        <v>82.46</v>
      </c>
      <c r="AF304" s="26">
        <v>80.55</v>
      </c>
      <c r="AG304" s="26">
        <v>80.010000000000005</v>
      </c>
      <c r="AH304" s="26">
        <v>81.650000000000006</v>
      </c>
      <c r="AI304" s="26">
        <v>75.92</v>
      </c>
      <c r="AJ304" s="26">
        <v>81.510000000000005</v>
      </c>
      <c r="AK304" s="26">
        <v>80.97</v>
      </c>
      <c r="AL304" s="26">
        <v>84.29</v>
      </c>
      <c r="AM304" s="26">
        <v>85.32</v>
      </c>
      <c r="AN304" s="26">
        <v>79.48</v>
      </c>
      <c r="AO304" s="26">
        <v>81.47</v>
      </c>
      <c r="AP304" s="26">
        <v>83.42</v>
      </c>
      <c r="AQ304" s="26">
        <v>77.52</v>
      </c>
      <c r="AR304" s="26">
        <v>78.760000000000005</v>
      </c>
      <c r="AS304" s="26">
        <v>82.44</v>
      </c>
      <c r="AT304" s="26">
        <v>83.54</v>
      </c>
      <c r="AU304" s="26">
        <v>80</v>
      </c>
      <c r="AV304" s="26">
        <v>81.010000000000005</v>
      </c>
      <c r="AW304" s="26">
        <v>81.69</v>
      </c>
      <c r="AX304" s="26">
        <v>82.98</v>
      </c>
      <c r="AY304" s="26">
        <v>89.82</v>
      </c>
      <c r="AZ304" s="26">
        <v>88.55</v>
      </c>
      <c r="BA304" s="26">
        <v>88.93</v>
      </c>
      <c r="BB304" s="26">
        <v>90.99</v>
      </c>
      <c r="BC304" s="26">
        <v>85.97</v>
      </c>
      <c r="BD304" s="26">
        <v>83.86</v>
      </c>
      <c r="BE304" s="26">
        <v>80.98</v>
      </c>
      <c r="BF304" s="25"/>
      <c r="BG304" s="26">
        <v>89.63</v>
      </c>
      <c r="BH304" s="26">
        <v>92.41</v>
      </c>
      <c r="BI304" s="26">
        <v>96.51</v>
      </c>
      <c r="BJ304" s="26">
        <v>83</v>
      </c>
      <c r="BK304" s="26">
        <v>88.37</v>
      </c>
      <c r="BL304" s="26">
        <v>90.15</v>
      </c>
      <c r="BM304" s="26">
        <v>90.72</v>
      </c>
      <c r="BN304" s="26">
        <v>92.75</v>
      </c>
      <c r="BO304" s="26">
        <v>90.4</v>
      </c>
      <c r="BP304" s="26">
        <v>88.97</v>
      </c>
      <c r="BQ304" s="26">
        <v>83.67</v>
      </c>
      <c r="BR304" s="26">
        <v>75.569999999999993</v>
      </c>
      <c r="BS304" s="26">
        <v>91.01</v>
      </c>
      <c r="BT304" s="26">
        <v>89.83</v>
      </c>
      <c r="BU304" s="26">
        <v>98.37</v>
      </c>
      <c r="BV304" s="26">
        <v>91.25</v>
      </c>
      <c r="BW304" s="26">
        <v>83.87</v>
      </c>
      <c r="BX304" s="26">
        <v>89.65</v>
      </c>
      <c r="BY304" s="25"/>
      <c r="BZ304" s="25"/>
      <c r="CA304" s="25"/>
      <c r="CB304" s="25"/>
      <c r="CC304" s="26">
        <v>85.86</v>
      </c>
      <c r="CD304" s="26">
        <v>86.81</v>
      </c>
      <c r="CE304" s="26">
        <v>89.17</v>
      </c>
      <c r="CF304" s="26">
        <v>92.59</v>
      </c>
      <c r="CG304" s="26">
        <v>89.59</v>
      </c>
    </row>
    <row r="305" spans="1:85" x14ac:dyDescent="0.2">
      <c r="A305" s="24" t="s">
        <v>377</v>
      </c>
      <c r="B305" s="26">
        <v>86.2</v>
      </c>
      <c r="C305" s="25"/>
      <c r="D305" s="26">
        <v>87.61</v>
      </c>
      <c r="E305" s="26">
        <v>83.81</v>
      </c>
      <c r="F305" s="26">
        <v>83.18</v>
      </c>
      <c r="G305" s="26">
        <v>80.41</v>
      </c>
      <c r="H305" s="26">
        <v>82.46</v>
      </c>
      <c r="I305" s="26">
        <v>83.99</v>
      </c>
      <c r="J305" s="26">
        <v>89.2</v>
      </c>
      <c r="K305" s="26">
        <v>86.02</v>
      </c>
      <c r="L305" s="26">
        <v>89.98</v>
      </c>
      <c r="M305" s="26">
        <v>88.58</v>
      </c>
      <c r="N305" s="26">
        <v>90.98</v>
      </c>
      <c r="O305" s="26">
        <v>90.81</v>
      </c>
      <c r="P305" s="26">
        <v>84.5</v>
      </c>
      <c r="Q305" s="26">
        <v>94.28</v>
      </c>
      <c r="R305" s="25"/>
      <c r="S305" s="25"/>
      <c r="T305" s="25"/>
      <c r="U305" s="26">
        <v>86.59</v>
      </c>
      <c r="V305" s="26">
        <v>90.42</v>
      </c>
      <c r="W305" s="25"/>
      <c r="X305" s="26">
        <v>87.38</v>
      </c>
      <c r="Y305" s="26">
        <v>91.07</v>
      </c>
      <c r="Z305" s="26">
        <v>95.4</v>
      </c>
      <c r="AA305" s="26">
        <v>83.81</v>
      </c>
      <c r="AB305" s="26">
        <v>93.17</v>
      </c>
      <c r="AC305" s="26">
        <v>85.91</v>
      </c>
      <c r="AD305" s="26">
        <v>85.99</v>
      </c>
      <c r="AE305" s="26">
        <v>82.31</v>
      </c>
      <c r="AF305" s="26">
        <v>80.16</v>
      </c>
      <c r="AG305" s="26">
        <v>79.819999999999993</v>
      </c>
      <c r="AH305" s="26">
        <v>81.78</v>
      </c>
      <c r="AI305" s="26">
        <v>78.2</v>
      </c>
      <c r="AJ305" s="26">
        <v>81.41</v>
      </c>
      <c r="AK305" s="26">
        <v>80.91</v>
      </c>
      <c r="AL305" s="26">
        <v>84.5</v>
      </c>
      <c r="AM305" s="26">
        <v>85.56</v>
      </c>
      <c r="AN305" s="26">
        <v>80.819999999999993</v>
      </c>
      <c r="AO305" s="26">
        <v>81.88</v>
      </c>
      <c r="AP305" s="26">
        <v>84.14</v>
      </c>
      <c r="AQ305" s="26">
        <v>78.239999999999995</v>
      </c>
      <c r="AR305" s="26">
        <v>80.63</v>
      </c>
      <c r="AS305" s="26">
        <v>82.95</v>
      </c>
      <c r="AT305" s="26">
        <v>84.1</v>
      </c>
      <c r="AU305" s="26">
        <v>80.41</v>
      </c>
      <c r="AV305" s="26">
        <v>82.17</v>
      </c>
      <c r="AW305" s="26">
        <v>82.75</v>
      </c>
      <c r="AX305" s="26">
        <v>83.99</v>
      </c>
      <c r="AY305" s="26">
        <v>90.04</v>
      </c>
      <c r="AZ305" s="26">
        <v>88.86</v>
      </c>
      <c r="BA305" s="26">
        <v>89.22</v>
      </c>
      <c r="BB305" s="26">
        <v>91.36</v>
      </c>
      <c r="BC305" s="26">
        <v>86.46</v>
      </c>
      <c r="BD305" s="26">
        <v>83.94</v>
      </c>
      <c r="BE305" s="26">
        <v>82.17</v>
      </c>
      <c r="BF305" s="25"/>
      <c r="BG305" s="26">
        <v>89.98</v>
      </c>
      <c r="BH305" s="26">
        <v>92.57</v>
      </c>
      <c r="BI305" s="26">
        <v>96.63</v>
      </c>
      <c r="BJ305" s="26">
        <v>83.75</v>
      </c>
      <c r="BK305" s="26">
        <v>88.91</v>
      </c>
      <c r="BL305" s="26">
        <v>90.45</v>
      </c>
      <c r="BM305" s="26">
        <v>91.11</v>
      </c>
      <c r="BN305" s="26">
        <v>92.85</v>
      </c>
      <c r="BO305" s="26">
        <v>90.81</v>
      </c>
      <c r="BP305" s="26">
        <v>89.33</v>
      </c>
      <c r="BQ305" s="26">
        <v>85.17</v>
      </c>
      <c r="BR305" s="26">
        <v>79.03</v>
      </c>
      <c r="BS305" s="26">
        <v>91.34</v>
      </c>
      <c r="BT305" s="26">
        <v>90.43</v>
      </c>
      <c r="BU305" s="26">
        <v>98.62</v>
      </c>
      <c r="BV305" s="26">
        <v>91.54</v>
      </c>
      <c r="BW305" s="26">
        <v>84.75</v>
      </c>
      <c r="BX305" s="26">
        <v>90.14</v>
      </c>
      <c r="BY305" s="25"/>
      <c r="BZ305" s="25"/>
      <c r="CA305" s="25"/>
      <c r="CB305" s="25"/>
      <c r="CC305" s="26">
        <v>86.23</v>
      </c>
      <c r="CD305" s="26">
        <v>87.46</v>
      </c>
      <c r="CE305" s="26">
        <v>89.85</v>
      </c>
      <c r="CF305" s="26">
        <v>92.81</v>
      </c>
      <c r="CG305" s="26">
        <v>89.94</v>
      </c>
    </row>
    <row r="306" spans="1:85" x14ac:dyDescent="0.2">
      <c r="A306" s="24" t="s">
        <v>378</v>
      </c>
      <c r="B306" s="26">
        <v>86.65</v>
      </c>
      <c r="C306" s="25"/>
      <c r="D306" s="26">
        <v>88.18</v>
      </c>
      <c r="E306" s="26">
        <v>84.74</v>
      </c>
      <c r="F306" s="26">
        <v>82.52</v>
      </c>
      <c r="G306" s="26">
        <v>81.27</v>
      </c>
      <c r="H306" s="26">
        <v>83.96</v>
      </c>
      <c r="I306" s="26">
        <v>85.22</v>
      </c>
      <c r="J306" s="26">
        <v>89.65</v>
      </c>
      <c r="K306" s="26">
        <v>86.81</v>
      </c>
      <c r="L306" s="26">
        <v>90.56</v>
      </c>
      <c r="M306" s="26">
        <v>88.3</v>
      </c>
      <c r="N306" s="26">
        <v>91.46</v>
      </c>
      <c r="O306" s="26">
        <v>91.55</v>
      </c>
      <c r="P306" s="26">
        <v>84.74</v>
      </c>
      <c r="Q306" s="26">
        <v>94.71</v>
      </c>
      <c r="R306" s="25"/>
      <c r="S306" s="25"/>
      <c r="T306" s="25"/>
      <c r="U306" s="26">
        <v>87.12</v>
      </c>
      <c r="V306" s="26">
        <v>90.63</v>
      </c>
      <c r="W306" s="25"/>
      <c r="X306" s="26">
        <v>87.94</v>
      </c>
      <c r="Y306" s="26">
        <v>91.72</v>
      </c>
      <c r="Z306" s="26">
        <v>96</v>
      </c>
      <c r="AA306" s="26">
        <v>84.74</v>
      </c>
      <c r="AB306" s="26">
        <v>86.78</v>
      </c>
      <c r="AC306" s="26">
        <v>86.31</v>
      </c>
      <c r="AD306" s="26">
        <v>86.22</v>
      </c>
      <c r="AE306" s="26">
        <v>82.13</v>
      </c>
      <c r="AF306" s="26">
        <v>80.010000000000005</v>
      </c>
      <c r="AG306" s="26">
        <v>80</v>
      </c>
      <c r="AH306" s="26">
        <v>82.08</v>
      </c>
      <c r="AI306" s="26">
        <v>78.31</v>
      </c>
      <c r="AJ306" s="26">
        <v>81.510000000000005</v>
      </c>
      <c r="AK306" s="26">
        <v>81.459999999999994</v>
      </c>
      <c r="AL306" s="26">
        <v>85.05</v>
      </c>
      <c r="AM306" s="26">
        <v>85.72</v>
      </c>
      <c r="AN306" s="26">
        <v>81.06</v>
      </c>
      <c r="AO306" s="26">
        <v>82.17</v>
      </c>
      <c r="AP306" s="26">
        <v>84.55</v>
      </c>
      <c r="AQ306" s="26">
        <v>78.400000000000006</v>
      </c>
      <c r="AR306" s="26">
        <v>80.8</v>
      </c>
      <c r="AS306" s="26">
        <v>83.27</v>
      </c>
      <c r="AT306" s="26">
        <v>84.38</v>
      </c>
      <c r="AU306" s="26">
        <v>81.27</v>
      </c>
      <c r="AV306" s="26">
        <v>83.71</v>
      </c>
      <c r="AW306" s="26">
        <v>84.22</v>
      </c>
      <c r="AX306" s="26">
        <v>85.22</v>
      </c>
      <c r="AY306" s="26">
        <v>90.47</v>
      </c>
      <c r="AZ306" s="26">
        <v>89.3</v>
      </c>
      <c r="BA306" s="26">
        <v>89.68</v>
      </c>
      <c r="BB306" s="26">
        <v>92.05</v>
      </c>
      <c r="BC306" s="26">
        <v>87.65</v>
      </c>
      <c r="BD306" s="26">
        <v>83.91</v>
      </c>
      <c r="BE306" s="26">
        <v>83.68</v>
      </c>
      <c r="BF306" s="25"/>
      <c r="BG306" s="26">
        <v>90.56</v>
      </c>
      <c r="BH306" s="26">
        <v>93.65</v>
      </c>
      <c r="BI306" s="26">
        <v>98.21</v>
      </c>
      <c r="BJ306" s="26">
        <v>82.27</v>
      </c>
      <c r="BK306" s="26">
        <v>88.71</v>
      </c>
      <c r="BL306" s="26">
        <v>90.72</v>
      </c>
      <c r="BM306" s="26">
        <v>91.85</v>
      </c>
      <c r="BN306" s="26">
        <v>92.98</v>
      </c>
      <c r="BO306" s="26">
        <v>91.55</v>
      </c>
      <c r="BP306" s="26">
        <v>89.65</v>
      </c>
      <c r="BQ306" s="26">
        <v>85.37</v>
      </c>
      <c r="BR306" s="26">
        <v>79.16</v>
      </c>
      <c r="BS306" s="26">
        <v>91.52</v>
      </c>
      <c r="BT306" s="26">
        <v>90.56</v>
      </c>
      <c r="BU306" s="26">
        <v>98.77</v>
      </c>
      <c r="BV306" s="26">
        <v>91.94</v>
      </c>
      <c r="BW306" s="26">
        <v>85.91</v>
      </c>
      <c r="BX306" s="26">
        <v>90.66</v>
      </c>
      <c r="BY306" s="25"/>
      <c r="BZ306" s="25"/>
      <c r="CA306" s="25"/>
      <c r="CB306" s="25"/>
      <c r="CC306" s="26">
        <v>86.8</v>
      </c>
      <c r="CD306" s="26">
        <v>87.87</v>
      </c>
      <c r="CE306" s="26">
        <v>90.28</v>
      </c>
      <c r="CF306" s="26">
        <v>93.39</v>
      </c>
      <c r="CG306" s="26">
        <v>89.95</v>
      </c>
    </row>
    <row r="307" spans="1:85" x14ac:dyDescent="0.2">
      <c r="A307" s="24" t="s">
        <v>379</v>
      </c>
      <c r="B307" s="26">
        <v>87.28</v>
      </c>
      <c r="C307" s="25"/>
      <c r="D307" s="26">
        <v>89.08</v>
      </c>
      <c r="E307" s="26">
        <v>85.27</v>
      </c>
      <c r="F307" s="26">
        <v>82.99</v>
      </c>
      <c r="G307" s="26">
        <v>82.09</v>
      </c>
      <c r="H307" s="26">
        <v>85.31</v>
      </c>
      <c r="I307" s="26">
        <v>86.26</v>
      </c>
      <c r="J307" s="26">
        <v>90.38</v>
      </c>
      <c r="K307" s="26">
        <v>87.72</v>
      </c>
      <c r="L307" s="26">
        <v>91.43</v>
      </c>
      <c r="M307" s="26">
        <v>87.82</v>
      </c>
      <c r="N307" s="26">
        <v>92.04</v>
      </c>
      <c r="O307" s="26">
        <v>92.53</v>
      </c>
      <c r="P307" s="26">
        <v>84.98</v>
      </c>
      <c r="Q307" s="26">
        <v>94.98</v>
      </c>
      <c r="R307" s="25"/>
      <c r="S307" s="25"/>
      <c r="T307" s="25"/>
      <c r="U307" s="26">
        <v>87.82</v>
      </c>
      <c r="V307" s="26">
        <v>90.95</v>
      </c>
      <c r="W307" s="25"/>
      <c r="X307" s="26">
        <v>88.84</v>
      </c>
      <c r="Y307" s="26">
        <v>92.62</v>
      </c>
      <c r="Z307" s="26">
        <v>96.59</v>
      </c>
      <c r="AA307" s="26">
        <v>85.27</v>
      </c>
      <c r="AB307" s="26">
        <v>87.38</v>
      </c>
      <c r="AC307" s="26">
        <v>86.88</v>
      </c>
      <c r="AD307" s="26">
        <v>86.6</v>
      </c>
      <c r="AE307" s="26">
        <v>82.36</v>
      </c>
      <c r="AF307" s="26">
        <v>80.09</v>
      </c>
      <c r="AG307" s="26">
        <v>80.17</v>
      </c>
      <c r="AH307" s="26">
        <v>83.14</v>
      </c>
      <c r="AI307" s="26">
        <v>78.77</v>
      </c>
      <c r="AJ307" s="26">
        <v>81.709999999999994</v>
      </c>
      <c r="AK307" s="26">
        <v>82.53</v>
      </c>
      <c r="AL307" s="26">
        <v>85.17</v>
      </c>
      <c r="AM307" s="26">
        <v>85.72</v>
      </c>
      <c r="AN307" s="26">
        <v>81.42</v>
      </c>
      <c r="AO307" s="26">
        <v>82.69</v>
      </c>
      <c r="AP307" s="26">
        <v>85.04</v>
      </c>
      <c r="AQ307" s="26">
        <v>78.77</v>
      </c>
      <c r="AR307" s="26">
        <v>81.099999999999994</v>
      </c>
      <c r="AS307" s="26">
        <v>83.8</v>
      </c>
      <c r="AT307" s="26">
        <v>84.87</v>
      </c>
      <c r="AU307" s="26">
        <v>82.09</v>
      </c>
      <c r="AV307" s="26">
        <v>85.03</v>
      </c>
      <c r="AW307" s="26">
        <v>85.6</v>
      </c>
      <c r="AX307" s="26">
        <v>86.26</v>
      </c>
      <c r="AY307" s="26">
        <v>91.02</v>
      </c>
      <c r="AZ307" s="26">
        <v>89.96</v>
      </c>
      <c r="BA307" s="26">
        <v>90.47</v>
      </c>
      <c r="BB307" s="26">
        <v>92.89</v>
      </c>
      <c r="BC307" s="26">
        <v>89.51</v>
      </c>
      <c r="BD307" s="26">
        <v>84.46</v>
      </c>
      <c r="BE307" s="26">
        <v>84.94</v>
      </c>
      <c r="BF307" s="25"/>
      <c r="BG307" s="26">
        <v>91.43</v>
      </c>
      <c r="BH307" s="26">
        <v>94.58</v>
      </c>
      <c r="BI307" s="26">
        <v>99.52</v>
      </c>
      <c r="BJ307" s="26">
        <v>80.62</v>
      </c>
      <c r="BK307" s="26">
        <v>88.31</v>
      </c>
      <c r="BL307" s="26">
        <v>91.06</v>
      </c>
      <c r="BM307" s="26">
        <v>92.83</v>
      </c>
      <c r="BN307" s="26">
        <v>92.81</v>
      </c>
      <c r="BO307" s="26">
        <v>92.53</v>
      </c>
      <c r="BP307" s="26">
        <v>89.84</v>
      </c>
      <c r="BQ307" s="26">
        <v>85.56</v>
      </c>
      <c r="BR307" s="26">
        <v>79.36</v>
      </c>
      <c r="BS307" s="26">
        <v>91.59</v>
      </c>
      <c r="BT307" s="26">
        <v>90.76</v>
      </c>
      <c r="BU307" s="26">
        <v>98.68</v>
      </c>
      <c r="BV307" s="26">
        <v>92.28</v>
      </c>
      <c r="BW307" s="26">
        <v>86.82</v>
      </c>
      <c r="BX307" s="26">
        <v>91.3</v>
      </c>
      <c r="BY307" s="25"/>
      <c r="BZ307" s="25"/>
      <c r="CA307" s="25"/>
      <c r="CB307" s="25"/>
      <c r="CC307" s="26">
        <v>87.51</v>
      </c>
      <c r="CD307" s="26">
        <v>88.53</v>
      </c>
      <c r="CE307" s="26">
        <v>90.83</v>
      </c>
      <c r="CF307" s="26">
        <v>93.57</v>
      </c>
      <c r="CG307" s="26">
        <v>90.25</v>
      </c>
    </row>
    <row r="308" spans="1:85" x14ac:dyDescent="0.2">
      <c r="A308" s="24" t="s">
        <v>380</v>
      </c>
      <c r="B308" s="26">
        <v>88.19</v>
      </c>
      <c r="C308" s="25"/>
      <c r="D308" s="26">
        <v>90.84</v>
      </c>
      <c r="E308" s="26">
        <v>86</v>
      </c>
      <c r="F308" s="26">
        <v>83.57</v>
      </c>
      <c r="G308" s="26">
        <v>82.51</v>
      </c>
      <c r="H308" s="26">
        <v>86.17</v>
      </c>
      <c r="I308" s="26">
        <v>87.1</v>
      </c>
      <c r="J308" s="26">
        <v>91.79</v>
      </c>
      <c r="K308" s="26">
        <v>88.86</v>
      </c>
      <c r="L308" s="26">
        <v>93.45</v>
      </c>
      <c r="M308" s="26">
        <v>87.24</v>
      </c>
      <c r="N308" s="26">
        <v>93.53</v>
      </c>
      <c r="O308" s="26">
        <v>94.83</v>
      </c>
      <c r="P308" s="26">
        <v>85.6</v>
      </c>
      <c r="Q308" s="26">
        <v>95.53</v>
      </c>
      <c r="R308" s="25"/>
      <c r="S308" s="25"/>
      <c r="T308" s="25"/>
      <c r="U308" s="26">
        <v>89.53</v>
      </c>
      <c r="V308" s="26">
        <v>92.07</v>
      </c>
      <c r="W308" s="25"/>
      <c r="X308" s="26">
        <v>90.6</v>
      </c>
      <c r="Y308" s="26">
        <v>94.61</v>
      </c>
      <c r="Z308" s="26">
        <v>98.12</v>
      </c>
      <c r="AA308" s="26">
        <v>86</v>
      </c>
      <c r="AB308" s="26">
        <v>88.18</v>
      </c>
      <c r="AC308" s="26">
        <v>87.95</v>
      </c>
      <c r="AD308" s="26">
        <v>87.46</v>
      </c>
      <c r="AE308" s="26">
        <v>82.68</v>
      </c>
      <c r="AF308" s="26">
        <v>80.55</v>
      </c>
      <c r="AG308" s="26">
        <v>80.69</v>
      </c>
      <c r="AH308" s="26">
        <v>83.78</v>
      </c>
      <c r="AI308" s="26">
        <v>79.03</v>
      </c>
      <c r="AJ308" s="26">
        <v>82.14</v>
      </c>
      <c r="AK308" s="26">
        <v>83.15</v>
      </c>
      <c r="AL308" s="26">
        <v>86.39</v>
      </c>
      <c r="AM308" s="26">
        <v>86.23</v>
      </c>
      <c r="AN308" s="26">
        <v>81.99</v>
      </c>
      <c r="AO308" s="26">
        <v>83.37</v>
      </c>
      <c r="AP308" s="26">
        <v>85.67</v>
      </c>
      <c r="AQ308" s="26">
        <v>79.040000000000006</v>
      </c>
      <c r="AR308" s="26">
        <v>81.47</v>
      </c>
      <c r="AS308" s="26">
        <v>84.4</v>
      </c>
      <c r="AT308" s="26">
        <v>85.4</v>
      </c>
      <c r="AU308" s="26">
        <v>82.51</v>
      </c>
      <c r="AV308" s="26">
        <v>85.91</v>
      </c>
      <c r="AW308" s="26">
        <v>86.43</v>
      </c>
      <c r="AX308" s="26">
        <v>87.1</v>
      </c>
      <c r="AY308" s="26">
        <v>92.11</v>
      </c>
      <c r="AZ308" s="26">
        <v>90.91</v>
      </c>
      <c r="BA308" s="26">
        <v>92.1</v>
      </c>
      <c r="BB308" s="26">
        <v>94.82</v>
      </c>
      <c r="BC308" s="26">
        <v>91.59</v>
      </c>
      <c r="BD308" s="26">
        <v>84.96</v>
      </c>
      <c r="BE308" s="26">
        <v>85.79</v>
      </c>
      <c r="BF308" s="25"/>
      <c r="BG308" s="26">
        <v>93.45</v>
      </c>
      <c r="BH308" s="26">
        <v>94.77</v>
      </c>
      <c r="BI308" s="26">
        <v>99.14</v>
      </c>
      <c r="BJ308" s="26">
        <v>79.63</v>
      </c>
      <c r="BK308" s="26">
        <v>88.44</v>
      </c>
      <c r="BL308" s="26">
        <v>92.13</v>
      </c>
      <c r="BM308" s="26">
        <v>95.04</v>
      </c>
      <c r="BN308" s="26">
        <v>93.03</v>
      </c>
      <c r="BO308" s="26">
        <v>94.83</v>
      </c>
      <c r="BP308" s="26">
        <v>90.59</v>
      </c>
      <c r="BQ308" s="26">
        <v>86.19</v>
      </c>
      <c r="BR308" s="26">
        <v>79.7</v>
      </c>
      <c r="BS308" s="26">
        <v>92.45</v>
      </c>
      <c r="BT308" s="26">
        <v>91.79</v>
      </c>
      <c r="BU308" s="26">
        <v>98.66</v>
      </c>
      <c r="BV308" s="26">
        <v>93.4</v>
      </c>
      <c r="BW308" s="26">
        <v>87.35</v>
      </c>
      <c r="BX308" s="26">
        <v>92.88</v>
      </c>
      <c r="BY308" s="25"/>
      <c r="BZ308" s="25"/>
      <c r="CA308" s="25"/>
      <c r="CB308" s="25"/>
      <c r="CC308" s="26">
        <v>89.27</v>
      </c>
      <c r="CD308" s="26">
        <v>90.12</v>
      </c>
      <c r="CE308" s="26">
        <v>92.44</v>
      </c>
      <c r="CF308" s="26">
        <v>94.12</v>
      </c>
      <c r="CG308" s="26">
        <v>91.32</v>
      </c>
    </row>
    <row r="309" spans="1:85" x14ac:dyDescent="0.2">
      <c r="A309" s="24" t="s">
        <v>381</v>
      </c>
      <c r="B309" s="26">
        <v>89.06</v>
      </c>
      <c r="C309" s="25"/>
      <c r="D309" s="26">
        <v>92.05</v>
      </c>
      <c r="E309" s="26">
        <v>86.43</v>
      </c>
      <c r="F309" s="26">
        <v>85.14</v>
      </c>
      <c r="G309" s="26">
        <v>83.32</v>
      </c>
      <c r="H309" s="26">
        <v>86.94</v>
      </c>
      <c r="I309" s="26">
        <v>87.88</v>
      </c>
      <c r="J309" s="26">
        <v>92.6</v>
      </c>
      <c r="K309" s="26">
        <v>89.42</v>
      </c>
      <c r="L309" s="26">
        <v>94.24</v>
      </c>
      <c r="M309" s="26">
        <v>87.61</v>
      </c>
      <c r="N309" s="26">
        <v>94.09</v>
      </c>
      <c r="O309" s="26">
        <v>95.61</v>
      </c>
      <c r="P309" s="26">
        <v>87.78</v>
      </c>
      <c r="Q309" s="26">
        <v>96.3</v>
      </c>
      <c r="R309" s="25"/>
      <c r="S309" s="25"/>
      <c r="T309" s="25"/>
      <c r="U309" s="26">
        <v>90.43</v>
      </c>
      <c r="V309" s="26">
        <v>92.82</v>
      </c>
      <c r="W309" s="25"/>
      <c r="X309" s="26">
        <v>91.83</v>
      </c>
      <c r="Y309" s="26">
        <v>95.4</v>
      </c>
      <c r="Z309" s="26">
        <v>98.96</v>
      </c>
      <c r="AA309" s="26">
        <v>86.43</v>
      </c>
      <c r="AB309" s="26">
        <v>89.22</v>
      </c>
      <c r="AC309" s="26">
        <v>88.97</v>
      </c>
      <c r="AD309" s="26">
        <v>88.5</v>
      </c>
      <c r="AE309" s="26">
        <v>83.73</v>
      </c>
      <c r="AF309" s="26">
        <v>81.540000000000006</v>
      </c>
      <c r="AG309" s="26">
        <v>81.77</v>
      </c>
      <c r="AH309" s="26">
        <v>85.1</v>
      </c>
      <c r="AI309" s="26">
        <v>82.32</v>
      </c>
      <c r="AJ309" s="26">
        <v>83.37</v>
      </c>
      <c r="AK309" s="26">
        <v>84.36</v>
      </c>
      <c r="AL309" s="26">
        <v>87.47</v>
      </c>
      <c r="AM309" s="26">
        <v>87.45</v>
      </c>
      <c r="AN309" s="26">
        <v>84.12</v>
      </c>
      <c r="AO309" s="26">
        <v>84.76</v>
      </c>
      <c r="AP309" s="26">
        <v>87.36</v>
      </c>
      <c r="AQ309" s="26">
        <v>81.03</v>
      </c>
      <c r="AR309" s="26">
        <v>84.22</v>
      </c>
      <c r="AS309" s="26">
        <v>85.68</v>
      </c>
      <c r="AT309" s="26">
        <v>87.05</v>
      </c>
      <c r="AU309" s="26">
        <v>83.32</v>
      </c>
      <c r="AV309" s="26">
        <v>86.62</v>
      </c>
      <c r="AW309" s="26">
        <v>87.25</v>
      </c>
      <c r="AX309" s="26">
        <v>87.88</v>
      </c>
      <c r="AY309" s="26">
        <v>93</v>
      </c>
      <c r="AZ309" s="26">
        <v>91.81</v>
      </c>
      <c r="BA309" s="26">
        <v>92.85</v>
      </c>
      <c r="BB309" s="26">
        <v>95.61</v>
      </c>
      <c r="BC309" s="26">
        <v>92.63</v>
      </c>
      <c r="BD309" s="26">
        <v>84.82</v>
      </c>
      <c r="BE309" s="26">
        <v>86.56</v>
      </c>
      <c r="BF309" s="25"/>
      <c r="BG309" s="26">
        <v>94.24</v>
      </c>
      <c r="BH309" s="26">
        <v>95.37</v>
      </c>
      <c r="BI309" s="26">
        <v>99.44</v>
      </c>
      <c r="BJ309" s="26">
        <v>79.83</v>
      </c>
      <c r="BK309" s="26">
        <v>89.36</v>
      </c>
      <c r="BL309" s="26">
        <v>92.6</v>
      </c>
      <c r="BM309" s="26">
        <v>95.79</v>
      </c>
      <c r="BN309" s="26">
        <v>93.21</v>
      </c>
      <c r="BO309" s="26">
        <v>95.61</v>
      </c>
      <c r="BP309" s="26">
        <v>91.14</v>
      </c>
      <c r="BQ309" s="26">
        <v>87.94</v>
      </c>
      <c r="BR309" s="26">
        <v>83.68</v>
      </c>
      <c r="BS309" s="26">
        <v>92.99</v>
      </c>
      <c r="BT309" s="26">
        <v>92.77</v>
      </c>
      <c r="BU309" s="26">
        <v>99.39</v>
      </c>
      <c r="BV309" s="26">
        <v>94.02</v>
      </c>
      <c r="BW309" s="26">
        <v>88.06</v>
      </c>
      <c r="BX309" s="26">
        <v>93.74</v>
      </c>
      <c r="BY309" s="25"/>
      <c r="BZ309" s="25"/>
      <c r="CA309" s="25"/>
      <c r="CB309" s="25"/>
      <c r="CC309" s="26">
        <v>90.06</v>
      </c>
      <c r="CD309" s="26">
        <v>91.25</v>
      </c>
      <c r="CE309" s="26">
        <v>93.59</v>
      </c>
      <c r="CF309" s="26">
        <v>94.49</v>
      </c>
      <c r="CG309" s="26">
        <v>92.01</v>
      </c>
    </row>
    <row r="310" spans="1:85" x14ac:dyDescent="0.2">
      <c r="A310" s="24" t="s">
        <v>382</v>
      </c>
      <c r="B310" s="26">
        <v>90.16</v>
      </c>
      <c r="C310" s="25"/>
      <c r="D310" s="26">
        <v>93.53</v>
      </c>
      <c r="E310" s="26">
        <v>87.41</v>
      </c>
      <c r="F310" s="26">
        <v>86.72</v>
      </c>
      <c r="G310" s="26">
        <v>84.65</v>
      </c>
      <c r="H310" s="26">
        <v>87.43</v>
      </c>
      <c r="I310" s="26">
        <v>88.67</v>
      </c>
      <c r="J310" s="26">
        <v>93.69</v>
      </c>
      <c r="K310" s="26">
        <v>90.05</v>
      </c>
      <c r="L310" s="26">
        <v>94.97</v>
      </c>
      <c r="M310" s="26">
        <v>89.74</v>
      </c>
      <c r="N310" s="26">
        <v>94.8</v>
      </c>
      <c r="O310" s="26">
        <v>96.2</v>
      </c>
      <c r="P310" s="26">
        <v>88.61</v>
      </c>
      <c r="Q310" s="26">
        <v>98.05</v>
      </c>
      <c r="R310" s="25"/>
      <c r="S310" s="25"/>
      <c r="T310" s="25"/>
      <c r="U310" s="26">
        <v>91.39</v>
      </c>
      <c r="V310" s="26">
        <v>93.91</v>
      </c>
      <c r="W310" s="25"/>
      <c r="X310" s="26">
        <v>93.33</v>
      </c>
      <c r="Y310" s="26">
        <v>96.32</v>
      </c>
      <c r="Z310" s="26">
        <v>100.34</v>
      </c>
      <c r="AA310" s="26">
        <v>87.41</v>
      </c>
      <c r="AB310" s="26">
        <v>91.08</v>
      </c>
      <c r="AC310" s="26">
        <v>90.78</v>
      </c>
      <c r="AD310" s="26">
        <v>90.41</v>
      </c>
      <c r="AE310" s="26">
        <v>86.12</v>
      </c>
      <c r="AF310" s="26">
        <v>83.89</v>
      </c>
      <c r="AG310" s="26">
        <v>83.83</v>
      </c>
      <c r="AH310" s="26">
        <v>86.48</v>
      </c>
      <c r="AI310" s="26">
        <v>82.96</v>
      </c>
      <c r="AJ310" s="26">
        <v>85.61</v>
      </c>
      <c r="AK310" s="26">
        <v>86.38</v>
      </c>
      <c r="AL310" s="26">
        <v>88.95</v>
      </c>
      <c r="AM310" s="26">
        <v>89.02</v>
      </c>
      <c r="AN310" s="26">
        <v>85.42</v>
      </c>
      <c r="AO310" s="26">
        <v>86.19</v>
      </c>
      <c r="AP310" s="26">
        <v>88.74</v>
      </c>
      <c r="AQ310" s="26">
        <v>82.59</v>
      </c>
      <c r="AR310" s="26">
        <v>85.18</v>
      </c>
      <c r="AS310" s="26">
        <v>87.15</v>
      </c>
      <c r="AT310" s="26">
        <v>88.54</v>
      </c>
      <c r="AU310" s="26">
        <v>84.65</v>
      </c>
      <c r="AV310" s="26">
        <v>86.97</v>
      </c>
      <c r="AW310" s="26">
        <v>87.89</v>
      </c>
      <c r="AX310" s="26">
        <v>88.67</v>
      </c>
      <c r="AY310" s="26">
        <v>94.38</v>
      </c>
      <c r="AZ310" s="26">
        <v>93.2</v>
      </c>
      <c r="BA310" s="26">
        <v>93.78</v>
      </c>
      <c r="BB310" s="26">
        <v>96.45</v>
      </c>
      <c r="BC310" s="26">
        <v>93.67</v>
      </c>
      <c r="BD310" s="26">
        <v>85.48</v>
      </c>
      <c r="BE310" s="26">
        <v>86.96</v>
      </c>
      <c r="BF310" s="25"/>
      <c r="BG310" s="26">
        <v>94.97</v>
      </c>
      <c r="BH310" s="26">
        <v>97.91</v>
      </c>
      <c r="BI310" s="26">
        <v>102.69</v>
      </c>
      <c r="BJ310" s="26">
        <v>81.510000000000005</v>
      </c>
      <c r="BK310" s="26">
        <v>90.88</v>
      </c>
      <c r="BL310" s="26">
        <v>93.3</v>
      </c>
      <c r="BM310" s="26">
        <v>96.28</v>
      </c>
      <c r="BN310" s="26">
        <v>94.9</v>
      </c>
      <c r="BO310" s="26">
        <v>96.2</v>
      </c>
      <c r="BP310" s="26">
        <v>92.4</v>
      </c>
      <c r="BQ310" s="26">
        <v>88.81</v>
      </c>
      <c r="BR310" s="26">
        <v>83.96</v>
      </c>
      <c r="BS310" s="26">
        <v>94.32</v>
      </c>
      <c r="BT310" s="26">
        <v>94.07</v>
      </c>
      <c r="BU310" s="26">
        <v>101.81</v>
      </c>
      <c r="BV310" s="26">
        <v>95.23</v>
      </c>
      <c r="BW310" s="26">
        <v>88.96</v>
      </c>
      <c r="BX310" s="26">
        <v>94.65</v>
      </c>
      <c r="BY310" s="25"/>
      <c r="BZ310" s="25"/>
      <c r="CA310" s="25"/>
      <c r="CB310" s="25"/>
      <c r="CC310" s="26">
        <v>91.05</v>
      </c>
      <c r="CD310" s="26">
        <v>92.12</v>
      </c>
      <c r="CE310" s="26">
        <v>94.47</v>
      </c>
      <c r="CF310" s="26">
        <v>95.55</v>
      </c>
      <c r="CG310" s="26">
        <v>93.21</v>
      </c>
    </row>
    <row r="311" spans="1:85" x14ac:dyDescent="0.2">
      <c r="A311" s="24" t="s">
        <v>383</v>
      </c>
      <c r="B311" s="26">
        <v>90.73</v>
      </c>
      <c r="C311" s="25"/>
      <c r="D311" s="26">
        <v>94.83</v>
      </c>
      <c r="E311" s="26">
        <v>89.75</v>
      </c>
      <c r="F311" s="26">
        <v>87.58</v>
      </c>
      <c r="G311" s="26">
        <v>85.22</v>
      </c>
      <c r="H311" s="26">
        <v>87.38</v>
      </c>
      <c r="I311" s="26">
        <v>88.97</v>
      </c>
      <c r="J311" s="26">
        <v>94.32</v>
      </c>
      <c r="K311" s="26">
        <v>90.22</v>
      </c>
      <c r="L311" s="26">
        <v>95.47</v>
      </c>
      <c r="M311" s="26">
        <v>89.58</v>
      </c>
      <c r="N311" s="26">
        <v>94.99</v>
      </c>
      <c r="O311" s="26">
        <v>96.6</v>
      </c>
      <c r="P311" s="26">
        <v>88.69</v>
      </c>
      <c r="Q311" s="26">
        <v>98.44</v>
      </c>
      <c r="R311" s="25"/>
      <c r="S311" s="25"/>
      <c r="T311" s="25"/>
      <c r="U311" s="26">
        <v>91.96</v>
      </c>
      <c r="V311" s="26">
        <v>94.12</v>
      </c>
      <c r="W311" s="25"/>
      <c r="X311" s="26">
        <v>94.66</v>
      </c>
      <c r="Y311" s="26">
        <v>96.76</v>
      </c>
      <c r="Z311" s="26">
        <v>100.84</v>
      </c>
      <c r="AA311" s="26">
        <v>89.75</v>
      </c>
      <c r="AB311" s="26">
        <v>92.25</v>
      </c>
      <c r="AC311" s="26">
        <v>92</v>
      </c>
      <c r="AD311" s="26">
        <v>91.43</v>
      </c>
      <c r="AE311" s="26">
        <v>87.69</v>
      </c>
      <c r="AF311" s="26">
        <v>85.26</v>
      </c>
      <c r="AG311" s="26">
        <v>84.99</v>
      </c>
      <c r="AH311" s="26">
        <v>87.04</v>
      </c>
      <c r="AI311" s="26">
        <v>83.21</v>
      </c>
      <c r="AJ311" s="26">
        <v>86.91</v>
      </c>
      <c r="AK311" s="26">
        <v>87.62</v>
      </c>
      <c r="AL311" s="26">
        <v>89.7</v>
      </c>
      <c r="AM311" s="26">
        <v>90.39</v>
      </c>
      <c r="AN311" s="26">
        <v>86.02</v>
      </c>
      <c r="AO311" s="26">
        <v>86.83</v>
      </c>
      <c r="AP311" s="26">
        <v>89.27</v>
      </c>
      <c r="AQ311" s="26">
        <v>83.36</v>
      </c>
      <c r="AR311" s="26">
        <v>85.7</v>
      </c>
      <c r="AS311" s="26">
        <v>87.68</v>
      </c>
      <c r="AT311" s="26">
        <v>89.29</v>
      </c>
      <c r="AU311" s="26">
        <v>85.22</v>
      </c>
      <c r="AV311" s="26">
        <v>86.85</v>
      </c>
      <c r="AW311" s="26">
        <v>87.91</v>
      </c>
      <c r="AX311" s="26">
        <v>88.97</v>
      </c>
      <c r="AY311" s="26">
        <v>95.08</v>
      </c>
      <c r="AZ311" s="26">
        <v>93.73</v>
      </c>
      <c r="BA311" s="26">
        <v>94.46</v>
      </c>
      <c r="BB311" s="26">
        <v>96.93</v>
      </c>
      <c r="BC311" s="26">
        <v>93.94</v>
      </c>
      <c r="BD311" s="26">
        <v>85.78</v>
      </c>
      <c r="BE311" s="26">
        <v>86.8</v>
      </c>
      <c r="BF311" s="25"/>
      <c r="BG311" s="26">
        <v>95.47</v>
      </c>
      <c r="BH311" s="26">
        <v>97.62</v>
      </c>
      <c r="BI311" s="26">
        <v>101.78</v>
      </c>
      <c r="BJ311" s="26">
        <v>81.709999999999994</v>
      </c>
      <c r="BK311" s="26">
        <v>90.86</v>
      </c>
      <c r="BL311" s="26">
        <v>93.49</v>
      </c>
      <c r="BM311" s="26">
        <v>96.57</v>
      </c>
      <c r="BN311" s="26">
        <v>94.76</v>
      </c>
      <c r="BO311" s="26">
        <v>96.6</v>
      </c>
      <c r="BP311" s="26">
        <v>92.44</v>
      </c>
      <c r="BQ311" s="26">
        <v>88.89</v>
      </c>
      <c r="BR311" s="26">
        <v>83.99</v>
      </c>
      <c r="BS311" s="26">
        <v>94.67</v>
      </c>
      <c r="BT311" s="26">
        <v>94.5</v>
      </c>
      <c r="BU311" s="26">
        <v>102.38</v>
      </c>
      <c r="BV311" s="26">
        <v>95.3</v>
      </c>
      <c r="BW311" s="26">
        <v>88.98</v>
      </c>
      <c r="BX311" s="26">
        <v>94.96</v>
      </c>
      <c r="BY311" s="25"/>
      <c r="BZ311" s="25"/>
      <c r="CA311" s="25"/>
      <c r="CB311" s="25"/>
      <c r="CC311" s="26">
        <v>91.69</v>
      </c>
      <c r="CD311" s="26">
        <v>92.51</v>
      </c>
      <c r="CE311" s="26">
        <v>94.83</v>
      </c>
      <c r="CF311" s="26">
        <v>95.21</v>
      </c>
      <c r="CG311" s="26">
        <v>93.5</v>
      </c>
    </row>
    <row r="312" spans="1:85" x14ac:dyDescent="0.2">
      <c r="A312" s="24" t="s">
        <v>384</v>
      </c>
      <c r="B312" s="26">
        <v>91.44</v>
      </c>
      <c r="C312" s="25"/>
      <c r="D312" s="26">
        <v>95.11</v>
      </c>
      <c r="E312" s="26">
        <v>94.24</v>
      </c>
      <c r="F312" s="26">
        <v>88.12</v>
      </c>
      <c r="G312" s="26">
        <v>85.4</v>
      </c>
      <c r="H312" s="26">
        <v>87.17</v>
      </c>
      <c r="I312" s="26">
        <v>89.36</v>
      </c>
      <c r="J312" s="26">
        <v>94.84</v>
      </c>
      <c r="K312" s="26">
        <v>90.48</v>
      </c>
      <c r="L312" s="26">
        <v>95.61</v>
      </c>
      <c r="M312" s="26">
        <v>89.98</v>
      </c>
      <c r="N312" s="26">
        <v>95.07</v>
      </c>
      <c r="O312" s="26">
        <v>96.61</v>
      </c>
      <c r="P312" s="26">
        <v>88.98</v>
      </c>
      <c r="Q312" s="26">
        <v>100.23</v>
      </c>
      <c r="R312" s="25"/>
      <c r="S312" s="25"/>
      <c r="T312" s="25"/>
      <c r="U312" s="26">
        <v>92.25</v>
      </c>
      <c r="V312" s="26">
        <v>94.6</v>
      </c>
      <c r="W312" s="25"/>
      <c r="X312" s="26">
        <v>94.91</v>
      </c>
      <c r="Y312" s="26">
        <v>97.14</v>
      </c>
      <c r="Z312" s="26">
        <v>102.33</v>
      </c>
      <c r="AA312" s="26">
        <v>94.24</v>
      </c>
      <c r="AB312" s="26">
        <v>92.87</v>
      </c>
      <c r="AC312" s="26">
        <v>92.54</v>
      </c>
      <c r="AD312" s="26">
        <v>92.1</v>
      </c>
      <c r="AE312" s="26">
        <v>88.65</v>
      </c>
      <c r="AF312" s="26">
        <v>86.17</v>
      </c>
      <c r="AG312" s="26">
        <v>85.42</v>
      </c>
      <c r="AH312" s="26">
        <v>87.55</v>
      </c>
      <c r="AI312" s="26">
        <v>83.45</v>
      </c>
      <c r="AJ312" s="26">
        <v>87.71</v>
      </c>
      <c r="AK312" s="26">
        <v>88.1</v>
      </c>
      <c r="AL312" s="26">
        <v>89.95</v>
      </c>
      <c r="AM312" s="26">
        <v>91.97</v>
      </c>
      <c r="AN312" s="26">
        <v>86.37</v>
      </c>
      <c r="AO312" s="26">
        <v>87.01</v>
      </c>
      <c r="AP312" s="26">
        <v>89.55</v>
      </c>
      <c r="AQ312" s="26">
        <v>83.78</v>
      </c>
      <c r="AR312" s="26">
        <v>85.99</v>
      </c>
      <c r="AS312" s="26">
        <v>88.24</v>
      </c>
      <c r="AT312" s="26">
        <v>89.8</v>
      </c>
      <c r="AU312" s="26">
        <v>85.4</v>
      </c>
      <c r="AV312" s="26">
        <v>86.56</v>
      </c>
      <c r="AW312" s="26">
        <v>87.77</v>
      </c>
      <c r="AX312" s="26">
        <v>89.36</v>
      </c>
      <c r="AY312" s="26">
        <v>96</v>
      </c>
      <c r="AZ312" s="26">
        <v>94.44</v>
      </c>
      <c r="BA312" s="26">
        <v>94.84</v>
      </c>
      <c r="BB312" s="26">
        <v>97.53</v>
      </c>
      <c r="BC312" s="26">
        <v>94.41</v>
      </c>
      <c r="BD312" s="26">
        <v>86.53</v>
      </c>
      <c r="BE312" s="26">
        <v>86.43</v>
      </c>
      <c r="BF312" s="25"/>
      <c r="BG312" s="26">
        <v>95.61</v>
      </c>
      <c r="BH312" s="26">
        <v>97.93</v>
      </c>
      <c r="BI312" s="26">
        <v>101.61</v>
      </c>
      <c r="BJ312" s="26">
        <v>82.4</v>
      </c>
      <c r="BK312" s="26">
        <v>91.28</v>
      </c>
      <c r="BL312" s="26">
        <v>93.64</v>
      </c>
      <c r="BM312" s="26">
        <v>96.55</v>
      </c>
      <c r="BN312" s="26">
        <v>95.07</v>
      </c>
      <c r="BO312" s="26">
        <v>96.61</v>
      </c>
      <c r="BP312" s="26">
        <v>92.92</v>
      </c>
      <c r="BQ312" s="26">
        <v>89.25</v>
      </c>
      <c r="BR312" s="26">
        <v>84.01</v>
      </c>
      <c r="BS312" s="26">
        <v>95.6</v>
      </c>
      <c r="BT312" s="26">
        <v>95.02</v>
      </c>
      <c r="BU312" s="26">
        <v>105.53</v>
      </c>
      <c r="BV312" s="26">
        <v>95.65</v>
      </c>
      <c r="BW312" s="26">
        <v>88.99</v>
      </c>
      <c r="BX312" s="26">
        <v>95.22</v>
      </c>
      <c r="BY312" s="25"/>
      <c r="BZ312" s="25"/>
      <c r="CA312" s="25"/>
      <c r="CB312" s="25"/>
      <c r="CC312" s="26">
        <v>92.04</v>
      </c>
      <c r="CD312" s="26">
        <v>92.67</v>
      </c>
      <c r="CE312" s="26">
        <v>95.05</v>
      </c>
      <c r="CF312" s="26">
        <v>95.52</v>
      </c>
      <c r="CG312" s="26">
        <v>94.15</v>
      </c>
    </row>
    <row r="313" spans="1:85" x14ac:dyDescent="0.2">
      <c r="A313" s="24" t="s">
        <v>385</v>
      </c>
      <c r="B313" s="26">
        <v>92.57</v>
      </c>
      <c r="C313" s="25"/>
      <c r="D313" s="26">
        <v>95.95</v>
      </c>
      <c r="E313" s="26">
        <v>95.95</v>
      </c>
      <c r="F313" s="26">
        <v>90.72</v>
      </c>
      <c r="G313" s="26">
        <v>87.08</v>
      </c>
      <c r="H313" s="26">
        <v>87.25</v>
      </c>
      <c r="I313" s="26">
        <v>89.5</v>
      </c>
      <c r="J313" s="26">
        <v>95.8</v>
      </c>
      <c r="K313" s="26">
        <v>90.85</v>
      </c>
      <c r="L313" s="26">
        <v>96.02</v>
      </c>
      <c r="M313" s="26">
        <v>91.8</v>
      </c>
      <c r="N313" s="26">
        <v>95.53</v>
      </c>
      <c r="O313" s="26">
        <v>96.57</v>
      </c>
      <c r="P313" s="26">
        <v>90.37</v>
      </c>
      <c r="Q313" s="26">
        <v>101.29</v>
      </c>
      <c r="R313" s="25"/>
      <c r="S313" s="25"/>
      <c r="T313" s="25"/>
      <c r="U313" s="26">
        <v>92.81</v>
      </c>
      <c r="V313" s="26">
        <v>95.61</v>
      </c>
      <c r="W313" s="25"/>
      <c r="X313" s="26">
        <v>95.77</v>
      </c>
      <c r="Y313" s="26">
        <v>97.52</v>
      </c>
      <c r="Z313" s="26">
        <v>102.77</v>
      </c>
      <c r="AA313" s="26">
        <v>95.95</v>
      </c>
      <c r="AB313" s="26">
        <v>96.02</v>
      </c>
      <c r="AC313" s="26">
        <v>95.57</v>
      </c>
      <c r="AD313" s="26">
        <v>94.12</v>
      </c>
      <c r="AE313" s="26">
        <v>93.64</v>
      </c>
      <c r="AF313" s="26">
        <v>90.14</v>
      </c>
      <c r="AG313" s="26">
        <v>88.34</v>
      </c>
      <c r="AH313" s="26">
        <v>90.13</v>
      </c>
      <c r="AI313" s="26">
        <v>85.52</v>
      </c>
      <c r="AJ313" s="26">
        <v>90.73</v>
      </c>
      <c r="AK313" s="26">
        <v>91.17</v>
      </c>
      <c r="AL313" s="26">
        <v>91.12</v>
      </c>
      <c r="AM313" s="26">
        <v>93.88</v>
      </c>
      <c r="AN313" s="26">
        <v>88.51</v>
      </c>
      <c r="AO313" s="26">
        <v>89.8</v>
      </c>
      <c r="AP313" s="26">
        <v>90.88</v>
      </c>
      <c r="AQ313" s="26">
        <v>87</v>
      </c>
      <c r="AR313" s="26">
        <v>88.31</v>
      </c>
      <c r="AS313" s="26">
        <v>90.58</v>
      </c>
      <c r="AT313" s="26">
        <v>91.31</v>
      </c>
      <c r="AU313" s="26">
        <v>87.08</v>
      </c>
      <c r="AV313" s="26">
        <v>86.64</v>
      </c>
      <c r="AW313" s="26">
        <v>87.87</v>
      </c>
      <c r="AX313" s="26">
        <v>89.5</v>
      </c>
      <c r="AY313" s="26">
        <v>96.9</v>
      </c>
      <c r="AZ313" s="26">
        <v>95.59</v>
      </c>
      <c r="BA313" s="26">
        <v>95.73</v>
      </c>
      <c r="BB313" s="26">
        <v>97.82</v>
      </c>
      <c r="BC313" s="26">
        <v>94.15</v>
      </c>
      <c r="BD313" s="26">
        <v>87.41</v>
      </c>
      <c r="BE313" s="26">
        <v>86.42</v>
      </c>
      <c r="BF313" s="25"/>
      <c r="BG313" s="26">
        <v>96.02</v>
      </c>
      <c r="BH313" s="26">
        <v>98.19</v>
      </c>
      <c r="BI313" s="26">
        <v>100.99</v>
      </c>
      <c r="BJ313" s="26">
        <v>85.76</v>
      </c>
      <c r="BK313" s="26">
        <v>92.89</v>
      </c>
      <c r="BL313" s="26">
        <v>94.38</v>
      </c>
      <c r="BM313" s="26">
        <v>96.56</v>
      </c>
      <c r="BN313" s="26">
        <v>96.23</v>
      </c>
      <c r="BO313" s="26">
        <v>96.57</v>
      </c>
      <c r="BP313" s="26">
        <v>94.35</v>
      </c>
      <c r="BQ313" s="26">
        <v>90.67</v>
      </c>
      <c r="BR313" s="26">
        <v>85.51</v>
      </c>
      <c r="BS313" s="26">
        <v>96.69</v>
      </c>
      <c r="BT313" s="26">
        <v>96</v>
      </c>
      <c r="BU313" s="26">
        <v>107.13</v>
      </c>
      <c r="BV313" s="26">
        <v>96.27</v>
      </c>
      <c r="BW313" s="26">
        <v>89.51</v>
      </c>
      <c r="BX313" s="26">
        <v>95.78</v>
      </c>
      <c r="BY313" s="25"/>
      <c r="BZ313" s="25"/>
      <c r="CA313" s="25"/>
      <c r="CB313" s="25"/>
      <c r="CC313" s="26">
        <v>92.51</v>
      </c>
      <c r="CD313" s="26">
        <v>93.41</v>
      </c>
      <c r="CE313" s="26">
        <v>95.51</v>
      </c>
      <c r="CF313" s="26">
        <v>96.18</v>
      </c>
      <c r="CG313" s="26">
        <v>95.5</v>
      </c>
    </row>
    <row r="314" spans="1:85" x14ac:dyDescent="0.2">
      <c r="A314" s="24" t="s">
        <v>386</v>
      </c>
      <c r="B314" s="26">
        <v>92.73</v>
      </c>
      <c r="C314" s="25"/>
      <c r="D314" s="26">
        <v>96.78</v>
      </c>
      <c r="E314" s="26">
        <v>94.44</v>
      </c>
      <c r="F314" s="26">
        <v>92.61</v>
      </c>
      <c r="G314" s="26">
        <v>88.05</v>
      </c>
      <c r="H314" s="26">
        <v>86.59</v>
      </c>
      <c r="I314" s="26">
        <v>89.31</v>
      </c>
      <c r="J314" s="26">
        <v>96.05</v>
      </c>
      <c r="K314" s="26">
        <v>90.58</v>
      </c>
      <c r="L314" s="26">
        <v>95.78</v>
      </c>
      <c r="M314" s="26">
        <v>92.5</v>
      </c>
      <c r="N314" s="26">
        <v>95.22</v>
      </c>
      <c r="O314" s="26">
        <v>95.95</v>
      </c>
      <c r="P314" s="26">
        <v>90.47</v>
      </c>
      <c r="Q314" s="26">
        <v>100.82</v>
      </c>
      <c r="R314" s="25"/>
      <c r="S314" s="25"/>
      <c r="T314" s="25"/>
      <c r="U314" s="26">
        <v>92.68</v>
      </c>
      <c r="V314" s="26">
        <v>95.54</v>
      </c>
      <c r="W314" s="25"/>
      <c r="X314" s="26">
        <v>96.66</v>
      </c>
      <c r="Y314" s="26">
        <v>97.42</v>
      </c>
      <c r="Z314" s="26">
        <v>101.79</v>
      </c>
      <c r="AA314" s="26">
        <v>94.44</v>
      </c>
      <c r="AB314" s="26">
        <v>98.77</v>
      </c>
      <c r="AC314" s="26">
        <v>97.78</v>
      </c>
      <c r="AD314" s="26">
        <v>95.97</v>
      </c>
      <c r="AE314" s="26">
        <v>96.61</v>
      </c>
      <c r="AF314" s="26">
        <v>92.94</v>
      </c>
      <c r="AG314" s="26">
        <v>90.63</v>
      </c>
      <c r="AH314" s="26">
        <v>92.52</v>
      </c>
      <c r="AI314" s="26">
        <v>86.71</v>
      </c>
      <c r="AJ314" s="26">
        <v>93.25</v>
      </c>
      <c r="AK314" s="26">
        <v>93.47</v>
      </c>
      <c r="AL314" s="26">
        <v>92.17</v>
      </c>
      <c r="AM314" s="26">
        <v>94.18</v>
      </c>
      <c r="AN314" s="26">
        <v>89.96</v>
      </c>
      <c r="AO314" s="26">
        <v>91.53</v>
      </c>
      <c r="AP314" s="26">
        <v>91.95</v>
      </c>
      <c r="AQ314" s="26">
        <v>89.18</v>
      </c>
      <c r="AR314" s="26">
        <v>89.53</v>
      </c>
      <c r="AS314" s="26">
        <v>92.14</v>
      </c>
      <c r="AT314" s="26">
        <v>92.76</v>
      </c>
      <c r="AU314" s="26">
        <v>88.05</v>
      </c>
      <c r="AV314" s="26">
        <v>86.32</v>
      </c>
      <c r="AW314" s="26">
        <v>86.86</v>
      </c>
      <c r="AX314" s="26">
        <v>89.31</v>
      </c>
      <c r="AY314" s="26">
        <v>96.91</v>
      </c>
      <c r="AZ314" s="26">
        <v>96.22</v>
      </c>
      <c r="BA314" s="26">
        <v>95.87</v>
      </c>
      <c r="BB314" s="26">
        <v>97.33</v>
      </c>
      <c r="BC314" s="26">
        <v>93.36</v>
      </c>
      <c r="BD314" s="26">
        <v>88.13</v>
      </c>
      <c r="BE314" s="26">
        <v>85.73</v>
      </c>
      <c r="BF314" s="25"/>
      <c r="BG314" s="26">
        <v>95.78</v>
      </c>
      <c r="BH314" s="26">
        <v>99.47</v>
      </c>
      <c r="BI314" s="26">
        <v>102.64</v>
      </c>
      <c r="BJ314" s="26">
        <v>85.92</v>
      </c>
      <c r="BK314" s="26">
        <v>93.25</v>
      </c>
      <c r="BL314" s="26">
        <v>94.28</v>
      </c>
      <c r="BM314" s="26">
        <v>95.95</v>
      </c>
      <c r="BN314" s="26">
        <v>96.23</v>
      </c>
      <c r="BO314" s="26">
        <v>95.95</v>
      </c>
      <c r="BP314" s="26">
        <v>94.63</v>
      </c>
      <c r="BQ314" s="26">
        <v>90.85</v>
      </c>
      <c r="BR314" s="26">
        <v>85.62</v>
      </c>
      <c r="BS314" s="26">
        <v>96.38</v>
      </c>
      <c r="BT314" s="26">
        <v>95.9</v>
      </c>
      <c r="BU314" s="26">
        <v>106.48</v>
      </c>
      <c r="BV314" s="26">
        <v>96.1</v>
      </c>
      <c r="BW314" s="26">
        <v>89.14</v>
      </c>
      <c r="BX314" s="26">
        <v>95.62</v>
      </c>
      <c r="BY314" s="25"/>
      <c r="BZ314" s="25"/>
      <c r="CA314" s="25"/>
      <c r="CB314" s="25"/>
      <c r="CC314" s="26">
        <v>92.26</v>
      </c>
      <c r="CD314" s="26">
        <v>93.51</v>
      </c>
      <c r="CE314" s="26">
        <v>95.16</v>
      </c>
      <c r="CF314" s="26">
        <v>96.33</v>
      </c>
      <c r="CG314" s="26">
        <v>95.49</v>
      </c>
    </row>
    <row r="315" spans="1:85" x14ac:dyDescent="0.2">
      <c r="A315" s="24" t="s">
        <v>387</v>
      </c>
      <c r="B315" s="26">
        <v>91.72</v>
      </c>
      <c r="C315" s="25"/>
      <c r="D315" s="26">
        <v>96.82</v>
      </c>
      <c r="E315" s="26">
        <v>92.19</v>
      </c>
      <c r="F315" s="26">
        <v>91.53</v>
      </c>
      <c r="G315" s="26">
        <v>87.3</v>
      </c>
      <c r="H315" s="26">
        <v>85.44</v>
      </c>
      <c r="I315" s="26">
        <v>88.22</v>
      </c>
      <c r="J315" s="26">
        <v>94.72</v>
      </c>
      <c r="K315" s="26">
        <v>89.82</v>
      </c>
      <c r="L315" s="26">
        <v>94.37</v>
      </c>
      <c r="M315" s="26">
        <v>93.7</v>
      </c>
      <c r="N315" s="26">
        <v>94.21</v>
      </c>
      <c r="O315" s="26">
        <v>94.57</v>
      </c>
      <c r="P315" s="26">
        <v>89.78</v>
      </c>
      <c r="Q315" s="26">
        <v>98.58</v>
      </c>
      <c r="R315" s="25"/>
      <c r="S315" s="25"/>
      <c r="T315" s="25"/>
      <c r="U315" s="26">
        <v>91.75</v>
      </c>
      <c r="V315" s="26">
        <v>94.45</v>
      </c>
      <c r="W315" s="25"/>
      <c r="X315" s="26">
        <v>96.77</v>
      </c>
      <c r="Y315" s="26">
        <v>96.05</v>
      </c>
      <c r="Z315" s="26">
        <v>99.49</v>
      </c>
      <c r="AA315" s="26">
        <v>92.19</v>
      </c>
      <c r="AB315" s="26">
        <v>96.31</v>
      </c>
      <c r="AC315" s="26">
        <v>95.74</v>
      </c>
      <c r="AD315" s="26">
        <v>94.75</v>
      </c>
      <c r="AE315" s="26">
        <v>94.4</v>
      </c>
      <c r="AF315" s="26">
        <v>92.34</v>
      </c>
      <c r="AG315" s="26">
        <v>90.13</v>
      </c>
      <c r="AH315" s="26">
        <v>91.79</v>
      </c>
      <c r="AI315" s="26">
        <v>86.37</v>
      </c>
      <c r="AJ315" s="26">
        <v>92.5</v>
      </c>
      <c r="AK315" s="26">
        <v>92.24</v>
      </c>
      <c r="AL315" s="26">
        <v>91.42</v>
      </c>
      <c r="AM315" s="26">
        <v>92.58</v>
      </c>
      <c r="AN315" s="26">
        <v>89</v>
      </c>
      <c r="AO315" s="26">
        <v>90.71</v>
      </c>
      <c r="AP315" s="26">
        <v>91.3</v>
      </c>
      <c r="AQ315" s="26">
        <v>88.61</v>
      </c>
      <c r="AR315" s="26">
        <v>88.86</v>
      </c>
      <c r="AS315" s="26">
        <v>90.83</v>
      </c>
      <c r="AT315" s="26">
        <v>92.12</v>
      </c>
      <c r="AU315" s="26">
        <v>87.3</v>
      </c>
      <c r="AV315" s="26">
        <v>85.37</v>
      </c>
      <c r="AW315" s="26">
        <v>85.51</v>
      </c>
      <c r="AX315" s="26">
        <v>88.22</v>
      </c>
      <c r="AY315" s="26">
        <v>95.34</v>
      </c>
      <c r="AZ315" s="26">
        <v>94.91</v>
      </c>
      <c r="BA315" s="26">
        <v>94.57</v>
      </c>
      <c r="BB315" s="26">
        <v>95.71</v>
      </c>
      <c r="BC315" s="26">
        <v>93.63</v>
      </c>
      <c r="BD315" s="26">
        <v>88.72</v>
      </c>
      <c r="BE315" s="26">
        <v>84.71</v>
      </c>
      <c r="BF315" s="25"/>
      <c r="BG315" s="26">
        <v>94.37</v>
      </c>
      <c r="BH315" s="26">
        <v>101.75</v>
      </c>
      <c r="BI315" s="26">
        <v>106.76</v>
      </c>
      <c r="BJ315" s="26">
        <v>85.91</v>
      </c>
      <c r="BK315" s="26">
        <v>92.75</v>
      </c>
      <c r="BL315" s="26">
        <v>93.49</v>
      </c>
      <c r="BM315" s="26">
        <v>94.6</v>
      </c>
      <c r="BN315" s="26">
        <v>95.67</v>
      </c>
      <c r="BO315" s="26">
        <v>94.57</v>
      </c>
      <c r="BP315" s="26">
        <v>93.71</v>
      </c>
      <c r="BQ315" s="26">
        <v>90.16</v>
      </c>
      <c r="BR315" s="26">
        <v>85.31</v>
      </c>
      <c r="BS315" s="26">
        <v>95.21</v>
      </c>
      <c r="BT315" s="26">
        <v>94.87</v>
      </c>
      <c r="BU315" s="26">
        <v>103.42</v>
      </c>
      <c r="BV315" s="26">
        <v>95</v>
      </c>
      <c r="BW315" s="26">
        <v>88.17</v>
      </c>
      <c r="BX315" s="26">
        <v>94.38</v>
      </c>
      <c r="BY315" s="25"/>
      <c r="BZ315" s="25"/>
      <c r="CA315" s="25"/>
      <c r="CB315" s="25"/>
      <c r="CC315" s="26">
        <v>91.42</v>
      </c>
      <c r="CD315" s="26">
        <v>92.4</v>
      </c>
      <c r="CE315" s="26">
        <v>94.07</v>
      </c>
      <c r="CF315" s="26">
        <v>95.74</v>
      </c>
      <c r="CG315" s="26">
        <v>94.26</v>
      </c>
    </row>
    <row r="316" spans="1:85" x14ac:dyDescent="0.2">
      <c r="A316" s="24" t="s">
        <v>388</v>
      </c>
      <c r="B316" s="26">
        <v>90.89</v>
      </c>
      <c r="C316" s="25"/>
      <c r="D316" s="26">
        <v>94.06</v>
      </c>
      <c r="E316" s="26">
        <v>90.79</v>
      </c>
      <c r="F316" s="26">
        <v>91.23</v>
      </c>
      <c r="G316" s="26">
        <v>87.55</v>
      </c>
      <c r="H316" s="26">
        <v>84.93</v>
      </c>
      <c r="I316" s="26">
        <v>87.64</v>
      </c>
      <c r="J316" s="26">
        <v>93.7</v>
      </c>
      <c r="K316" s="26">
        <v>89.11</v>
      </c>
      <c r="L316" s="26">
        <v>93.22</v>
      </c>
      <c r="M316" s="26">
        <v>92.46</v>
      </c>
      <c r="N316" s="26">
        <v>93.12</v>
      </c>
      <c r="O316" s="26">
        <v>93.43</v>
      </c>
      <c r="P316" s="26">
        <v>89.19</v>
      </c>
      <c r="Q316" s="26">
        <v>97.36</v>
      </c>
      <c r="R316" s="25"/>
      <c r="S316" s="25"/>
      <c r="T316" s="25"/>
      <c r="U316" s="26">
        <v>90.85</v>
      </c>
      <c r="V316" s="26">
        <v>93.53</v>
      </c>
      <c r="W316" s="25"/>
      <c r="X316" s="26">
        <v>93.95</v>
      </c>
      <c r="Y316" s="26">
        <v>95</v>
      </c>
      <c r="Z316" s="26">
        <v>98.21</v>
      </c>
      <c r="AA316" s="26">
        <v>90.79</v>
      </c>
      <c r="AB316" s="26">
        <v>94.96</v>
      </c>
      <c r="AC316" s="26">
        <v>94.85</v>
      </c>
      <c r="AD316" s="26">
        <v>93.97</v>
      </c>
      <c r="AE316" s="26">
        <v>93.98</v>
      </c>
      <c r="AF316" s="26">
        <v>93</v>
      </c>
      <c r="AG316" s="26">
        <v>90.65</v>
      </c>
      <c r="AH316" s="26">
        <v>91.57</v>
      </c>
      <c r="AI316" s="26">
        <v>86.15</v>
      </c>
      <c r="AJ316" s="26">
        <v>93.12</v>
      </c>
      <c r="AK316" s="26">
        <v>91.92</v>
      </c>
      <c r="AL316" s="26">
        <v>90.98</v>
      </c>
      <c r="AM316" s="26">
        <v>91.59</v>
      </c>
      <c r="AN316" s="26">
        <v>88.59</v>
      </c>
      <c r="AO316" s="26">
        <v>91.07</v>
      </c>
      <c r="AP316" s="26">
        <v>90.79</v>
      </c>
      <c r="AQ316" s="26">
        <v>89.17</v>
      </c>
      <c r="AR316" s="26">
        <v>88.7</v>
      </c>
      <c r="AS316" s="26">
        <v>90.28</v>
      </c>
      <c r="AT316" s="26">
        <v>91.85</v>
      </c>
      <c r="AU316" s="26">
        <v>87.55</v>
      </c>
      <c r="AV316" s="26">
        <v>85.02</v>
      </c>
      <c r="AW316" s="26">
        <v>84.84</v>
      </c>
      <c r="AX316" s="26">
        <v>87.64</v>
      </c>
      <c r="AY316" s="26">
        <v>94.33</v>
      </c>
      <c r="AZ316" s="26">
        <v>93.93</v>
      </c>
      <c r="BA316" s="26">
        <v>93.53</v>
      </c>
      <c r="BB316" s="26">
        <v>94.59</v>
      </c>
      <c r="BC316" s="26">
        <v>93.6</v>
      </c>
      <c r="BD316" s="26">
        <v>88.19</v>
      </c>
      <c r="BE316" s="26">
        <v>84.22</v>
      </c>
      <c r="BF316" s="25"/>
      <c r="BG316" s="26">
        <v>93.22</v>
      </c>
      <c r="BH316" s="26">
        <v>100.76</v>
      </c>
      <c r="BI316" s="26">
        <v>105.26</v>
      </c>
      <c r="BJ316" s="26">
        <v>84.7</v>
      </c>
      <c r="BK316" s="26">
        <v>91.72</v>
      </c>
      <c r="BL316" s="26">
        <v>92.43</v>
      </c>
      <c r="BM316" s="26">
        <v>93.46</v>
      </c>
      <c r="BN316" s="26">
        <v>94.71</v>
      </c>
      <c r="BO316" s="26">
        <v>93.43</v>
      </c>
      <c r="BP316" s="26">
        <v>93.02</v>
      </c>
      <c r="BQ316" s="26">
        <v>89.61</v>
      </c>
      <c r="BR316" s="26">
        <v>85</v>
      </c>
      <c r="BS316" s="26">
        <v>94.07</v>
      </c>
      <c r="BT316" s="26">
        <v>93.78</v>
      </c>
      <c r="BU316" s="26">
        <v>102.06</v>
      </c>
      <c r="BV316" s="26">
        <v>93.96</v>
      </c>
      <c r="BW316" s="26">
        <v>87.48</v>
      </c>
      <c r="BX316" s="26">
        <v>93.28</v>
      </c>
      <c r="BY316" s="25"/>
      <c r="BZ316" s="25"/>
      <c r="CA316" s="25"/>
      <c r="CB316" s="25"/>
      <c r="CC316" s="26">
        <v>90.53</v>
      </c>
      <c r="CD316" s="26">
        <v>91.45</v>
      </c>
      <c r="CE316" s="26">
        <v>93.08</v>
      </c>
      <c r="CF316" s="26">
        <v>95.02</v>
      </c>
      <c r="CG316" s="26">
        <v>93.31</v>
      </c>
    </row>
    <row r="317" spans="1:85" x14ac:dyDescent="0.2">
      <c r="A317" s="24" t="s">
        <v>389</v>
      </c>
      <c r="B317" s="26">
        <v>90.22</v>
      </c>
      <c r="C317" s="25"/>
      <c r="D317" s="26">
        <v>93.57</v>
      </c>
      <c r="E317" s="26">
        <v>89.98</v>
      </c>
      <c r="F317" s="26">
        <v>91.14</v>
      </c>
      <c r="G317" s="26">
        <v>87.91</v>
      </c>
      <c r="H317" s="26">
        <v>84.79</v>
      </c>
      <c r="I317" s="26">
        <v>87.57</v>
      </c>
      <c r="J317" s="26">
        <v>92.68</v>
      </c>
      <c r="K317" s="26">
        <v>88.63</v>
      </c>
      <c r="L317" s="26">
        <v>91.36</v>
      </c>
      <c r="M317" s="26">
        <v>91.07</v>
      </c>
      <c r="N317" s="26">
        <v>91.53</v>
      </c>
      <c r="O317" s="26">
        <v>91.25</v>
      </c>
      <c r="P317" s="26">
        <v>88.43</v>
      </c>
      <c r="Q317" s="26">
        <v>97.55</v>
      </c>
      <c r="R317" s="25"/>
      <c r="S317" s="25"/>
      <c r="T317" s="25"/>
      <c r="U317" s="26">
        <v>89.34</v>
      </c>
      <c r="V317" s="26">
        <v>92.39</v>
      </c>
      <c r="W317" s="25"/>
      <c r="X317" s="26">
        <v>93.48</v>
      </c>
      <c r="Y317" s="26">
        <v>93.68</v>
      </c>
      <c r="Z317" s="26">
        <v>97.44</v>
      </c>
      <c r="AA317" s="26">
        <v>89.98</v>
      </c>
      <c r="AB317" s="26">
        <v>95.04</v>
      </c>
      <c r="AC317" s="26">
        <v>95.22</v>
      </c>
      <c r="AD317" s="26">
        <v>93.88</v>
      </c>
      <c r="AE317" s="26">
        <v>94.94</v>
      </c>
      <c r="AF317" s="26">
        <v>93.79</v>
      </c>
      <c r="AG317" s="26">
        <v>90.48</v>
      </c>
      <c r="AH317" s="26">
        <v>91.49</v>
      </c>
      <c r="AI317" s="26">
        <v>85.89</v>
      </c>
      <c r="AJ317" s="26">
        <v>93.36</v>
      </c>
      <c r="AK317" s="26">
        <v>91.62</v>
      </c>
      <c r="AL317" s="26">
        <v>90.17</v>
      </c>
      <c r="AM317" s="26">
        <v>91.51</v>
      </c>
      <c r="AN317" s="26">
        <v>88.33</v>
      </c>
      <c r="AO317" s="26">
        <v>90.92</v>
      </c>
      <c r="AP317" s="26">
        <v>90.38</v>
      </c>
      <c r="AQ317" s="26">
        <v>89.25</v>
      </c>
      <c r="AR317" s="26">
        <v>88.25</v>
      </c>
      <c r="AS317" s="26">
        <v>90.35</v>
      </c>
      <c r="AT317" s="26">
        <v>91.52</v>
      </c>
      <c r="AU317" s="26">
        <v>87.91</v>
      </c>
      <c r="AV317" s="26">
        <v>84.97</v>
      </c>
      <c r="AW317" s="26">
        <v>84.6</v>
      </c>
      <c r="AX317" s="26">
        <v>87.57</v>
      </c>
      <c r="AY317" s="26">
        <v>93.66</v>
      </c>
      <c r="AZ317" s="26">
        <v>93.5</v>
      </c>
      <c r="BA317" s="26">
        <v>92.23</v>
      </c>
      <c r="BB317" s="26">
        <v>93.14</v>
      </c>
      <c r="BC317" s="26">
        <v>94.31</v>
      </c>
      <c r="BD317" s="26">
        <v>88.45</v>
      </c>
      <c r="BE317" s="26">
        <v>83.9</v>
      </c>
      <c r="BF317" s="25"/>
      <c r="BG317" s="26">
        <v>91.36</v>
      </c>
      <c r="BH317" s="26">
        <v>98.28</v>
      </c>
      <c r="BI317" s="26">
        <v>101.12</v>
      </c>
      <c r="BJ317" s="26">
        <v>84.68</v>
      </c>
      <c r="BK317" s="26">
        <v>91.12</v>
      </c>
      <c r="BL317" s="26">
        <v>91.1</v>
      </c>
      <c r="BM317" s="26">
        <v>91.33</v>
      </c>
      <c r="BN317" s="26">
        <v>94.02</v>
      </c>
      <c r="BO317" s="26">
        <v>91.25</v>
      </c>
      <c r="BP317" s="26">
        <v>92.43</v>
      </c>
      <c r="BQ317" s="26">
        <v>88.87</v>
      </c>
      <c r="BR317" s="26">
        <v>84.28</v>
      </c>
      <c r="BS317" s="26">
        <v>93.03</v>
      </c>
      <c r="BT317" s="26">
        <v>92.71</v>
      </c>
      <c r="BU317" s="26">
        <v>103.45</v>
      </c>
      <c r="BV317" s="26">
        <v>92.78</v>
      </c>
      <c r="BW317" s="26">
        <v>87.39</v>
      </c>
      <c r="BX317" s="26">
        <v>91.82</v>
      </c>
      <c r="BY317" s="25"/>
      <c r="BZ317" s="25"/>
      <c r="CA317" s="25"/>
      <c r="CB317" s="25"/>
      <c r="CC317" s="26">
        <v>88.97</v>
      </c>
      <c r="CD317" s="26">
        <v>90.05</v>
      </c>
      <c r="CE317" s="26">
        <v>91.44</v>
      </c>
      <c r="CF317" s="26">
        <v>94.2</v>
      </c>
      <c r="CG317" s="26">
        <v>92.31</v>
      </c>
    </row>
    <row r="318" spans="1:85" x14ac:dyDescent="0.2">
      <c r="A318" s="24" t="s">
        <v>390</v>
      </c>
      <c r="B318" s="26">
        <v>89.63</v>
      </c>
      <c r="C318" s="25"/>
      <c r="D318" s="26">
        <v>92.97</v>
      </c>
      <c r="E318" s="26">
        <v>89.29</v>
      </c>
      <c r="F318" s="26">
        <v>90.58</v>
      </c>
      <c r="G318" s="26">
        <v>87.88</v>
      </c>
      <c r="H318" s="26">
        <v>84.65</v>
      </c>
      <c r="I318" s="26">
        <v>87.31</v>
      </c>
      <c r="J318" s="26">
        <v>91.41</v>
      </c>
      <c r="K318" s="26">
        <v>88.16</v>
      </c>
      <c r="L318" s="26">
        <v>89.57</v>
      </c>
      <c r="M318" s="26">
        <v>92.02</v>
      </c>
      <c r="N318" s="26">
        <v>90.16</v>
      </c>
      <c r="O318" s="26">
        <v>89.24</v>
      </c>
      <c r="P318" s="26">
        <v>87.95</v>
      </c>
      <c r="Q318" s="26">
        <v>97.61</v>
      </c>
      <c r="R318" s="25"/>
      <c r="S318" s="25"/>
      <c r="T318" s="25"/>
      <c r="U318" s="26">
        <v>87.98</v>
      </c>
      <c r="V318" s="26">
        <v>91.44</v>
      </c>
      <c r="W318" s="25"/>
      <c r="X318" s="26">
        <v>92.9</v>
      </c>
      <c r="Y318" s="26">
        <v>92.29</v>
      </c>
      <c r="Z318" s="26">
        <v>96.82</v>
      </c>
      <c r="AA318" s="26">
        <v>89.29</v>
      </c>
      <c r="AB318" s="26">
        <v>94.16</v>
      </c>
      <c r="AC318" s="26">
        <v>94.96</v>
      </c>
      <c r="AD318" s="26">
        <v>93.31</v>
      </c>
      <c r="AE318" s="26">
        <v>94.82</v>
      </c>
      <c r="AF318" s="26">
        <v>93.64</v>
      </c>
      <c r="AG318" s="26">
        <v>89.85</v>
      </c>
      <c r="AH318" s="26">
        <v>90.81</v>
      </c>
      <c r="AI318" s="26">
        <v>85.64</v>
      </c>
      <c r="AJ318" s="26">
        <v>92.79</v>
      </c>
      <c r="AK318" s="26">
        <v>90.49</v>
      </c>
      <c r="AL318" s="26">
        <v>89.12</v>
      </c>
      <c r="AM318" s="26">
        <v>91.07</v>
      </c>
      <c r="AN318" s="26">
        <v>87.96</v>
      </c>
      <c r="AO318" s="26">
        <v>90.21</v>
      </c>
      <c r="AP318" s="26">
        <v>90.05</v>
      </c>
      <c r="AQ318" s="26">
        <v>88.86</v>
      </c>
      <c r="AR318" s="26">
        <v>87.91</v>
      </c>
      <c r="AS318" s="26">
        <v>89.91</v>
      </c>
      <c r="AT318" s="26">
        <v>90.91</v>
      </c>
      <c r="AU318" s="26">
        <v>87.88</v>
      </c>
      <c r="AV318" s="26">
        <v>84.82</v>
      </c>
      <c r="AW318" s="26">
        <v>84.48</v>
      </c>
      <c r="AX318" s="26">
        <v>87.31</v>
      </c>
      <c r="AY318" s="26">
        <v>92.86</v>
      </c>
      <c r="AZ318" s="26">
        <v>92.73</v>
      </c>
      <c r="BA318" s="26">
        <v>90.71</v>
      </c>
      <c r="BB318" s="26">
        <v>91.63</v>
      </c>
      <c r="BC318" s="26">
        <v>95.6</v>
      </c>
      <c r="BD318" s="26">
        <v>88.6</v>
      </c>
      <c r="BE318" s="26">
        <v>83.68</v>
      </c>
      <c r="BF318" s="25"/>
      <c r="BG318" s="26">
        <v>89.57</v>
      </c>
      <c r="BH318" s="26">
        <v>99.47</v>
      </c>
      <c r="BI318" s="26">
        <v>103.07</v>
      </c>
      <c r="BJ318" s="26">
        <v>85.47</v>
      </c>
      <c r="BK318" s="26">
        <v>90.67</v>
      </c>
      <c r="BL318" s="26">
        <v>89.98</v>
      </c>
      <c r="BM318" s="26">
        <v>89.43</v>
      </c>
      <c r="BN318" s="26">
        <v>93.54</v>
      </c>
      <c r="BO318" s="26">
        <v>89.24</v>
      </c>
      <c r="BP318" s="26">
        <v>91.87</v>
      </c>
      <c r="BQ318" s="26">
        <v>88.38</v>
      </c>
      <c r="BR318" s="26">
        <v>84.02</v>
      </c>
      <c r="BS318" s="26">
        <v>92.22</v>
      </c>
      <c r="BT318" s="26">
        <v>91.83</v>
      </c>
      <c r="BU318" s="26">
        <v>104.61</v>
      </c>
      <c r="BV318" s="26">
        <v>91.95</v>
      </c>
      <c r="BW318" s="26">
        <v>87.37</v>
      </c>
      <c r="BX318" s="26">
        <v>90.41</v>
      </c>
      <c r="BY318" s="25"/>
      <c r="BZ318" s="25"/>
      <c r="CA318" s="25"/>
      <c r="CB318" s="25"/>
      <c r="CC318" s="26">
        <v>87.65</v>
      </c>
      <c r="CD318" s="26">
        <v>88.59</v>
      </c>
      <c r="CE318" s="26">
        <v>89.97</v>
      </c>
      <c r="CF318" s="26">
        <v>93.76</v>
      </c>
      <c r="CG318" s="26">
        <v>91.45</v>
      </c>
    </row>
    <row r="319" spans="1:85" x14ac:dyDescent="0.2">
      <c r="A319" s="24" t="s">
        <v>391</v>
      </c>
      <c r="B319" s="26">
        <v>89.33</v>
      </c>
      <c r="C319" s="25"/>
      <c r="D319" s="26">
        <v>91.73</v>
      </c>
      <c r="E319" s="26">
        <v>90.08</v>
      </c>
      <c r="F319" s="26">
        <v>89.79</v>
      </c>
      <c r="G319" s="26">
        <v>88.31</v>
      </c>
      <c r="H319" s="26">
        <v>85.07</v>
      </c>
      <c r="I319" s="26">
        <v>87.43</v>
      </c>
      <c r="J319" s="26">
        <v>90.54</v>
      </c>
      <c r="K319" s="26">
        <v>88.02</v>
      </c>
      <c r="L319" s="26">
        <v>88.17</v>
      </c>
      <c r="M319" s="26">
        <v>92.72</v>
      </c>
      <c r="N319" s="26">
        <v>89.32</v>
      </c>
      <c r="O319" s="26">
        <v>87.83</v>
      </c>
      <c r="P319" s="26">
        <v>87.55</v>
      </c>
      <c r="Q319" s="26">
        <v>96.9</v>
      </c>
      <c r="R319" s="25"/>
      <c r="S319" s="25"/>
      <c r="T319" s="25"/>
      <c r="U319" s="26">
        <v>87.04</v>
      </c>
      <c r="V319" s="26">
        <v>90.7</v>
      </c>
      <c r="W319" s="25"/>
      <c r="X319" s="26">
        <v>91.67</v>
      </c>
      <c r="Y319" s="26">
        <v>90.45</v>
      </c>
      <c r="Z319" s="26">
        <v>95.53</v>
      </c>
      <c r="AA319" s="26">
        <v>90.08</v>
      </c>
      <c r="AB319" s="26">
        <v>89</v>
      </c>
      <c r="AC319" s="26">
        <v>94.32</v>
      </c>
      <c r="AD319" s="26">
        <v>92.87</v>
      </c>
      <c r="AE319" s="26">
        <v>94.24</v>
      </c>
      <c r="AF319" s="26">
        <v>94.1</v>
      </c>
      <c r="AG319" s="26">
        <v>89.77</v>
      </c>
      <c r="AH319" s="26">
        <v>90.48</v>
      </c>
      <c r="AI319" s="26">
        <v>85.46</v>
      </c>
      <c r="AJ319" s="26">
        <v>93.14</v>
      </c>
      <c r="AK319" s="26">
        <v>90.24</v>
      </c>
      <c r="AL319" s="26">
        <v>88.54</v>
      </c>
      <c r="AM319" s="26">
        <v>91.28</v>
      </c>
      <c r="AN319" s="26">
        <v>87.83</v>
      </c>
      <c r="AO319" s="26">
        <v>90.1</v>
      </c>
      <c r="AP319" s="26">
        <v>89.98</v>
      </c>
      <c r="AQ319" s="26">
        <v>89.14</v>
      </c>
      <c r="AR319" s="26">
        <v>87.86</v>
      </c>
      <c r="AS319" s="26">
        <v>89.7</v>
      </c>
      <c r="AT319" s="26">
        <v>90.78</v>
      </c>
      <c r="AU319" s="26">
        <v>88.31</v>
      </c>
      <c r="AV319" s="26">
        <v>85.23</v>
      </c>
      <c r="AW319" s="26">
        <v>84.91</v>
      </c>
      <c r="AX319" s="26">
        <v>87.43</v>
      </c>
      <c r="AY319" s="26">
        <v>92.12</v>
      </c>
      <c r="AZ319" s="26">
        <v>91.93</v>
      </c>
      <c r="BA319" s="26">
        <v>89.8</v>
      </c>
      <c r="BB319" s="26">
        <v>90.33</v>
      </c>
      <c r="BC319" s="26">
        <v>95.97</v>
      </c>
      <c r="BD319" s="26">
        <v>89.02</v>
      </c>
      <c r="BE319" s="26">
        <v>84.04</v>
      </c>
      <c r="BF319" s="25"/>
      <c r="BG319" s="26">
        <v>88.17</v>
      </c>
      <c r="BH319" s="26">
        <v>99.26</v>
      </c>
      <c r="BI319" s="26">
        <v>102.7</v>
      </c>
      <c r="BJ319" s="26">
        <v>87.11</v>
      </c>
      <c r="BK319" s="26">
        <v>90.56</v>
      </c>
      <c r="BL319" s="26">
        <v>89.42</v>
      </c>
      <c r="BM319" s="26">
        <v>88.08</v>
      </c>
      <c r="BN319" s="26">
        <v>93.44</v>
      </c>
      <c r="BO319" s="26">
        <v>87.83</v>
      </c>
      <c r="BP319" s="26">
        <v>91.34</v>
      </c>
      <c r="BQ319" s="26">
        <v>88.09</v>
      </c>
      <c r="BR319" s="26">
        <v>83.8</v>
      </c>
      <c r="BS319" s="26">
        <v>91.76</v>
      </c>
      <c r="BT319" s="26">
        <v>91.24</v>
      </c>
      <c r="BU319" s="26">
        <v>104</v>
      </c>
      <c r="BV319" s="26">
        <v>91.35</v>
      </c>
      <c r="BW319" s="26">
        <v>87.58</v>
      </c>
      <c r="BX319" s="26">
        <v>89.35</v>
      </c>
      <c r="BY319" s="25"/>
      <c r="BZ319" s="25"/>
      <c r="CA319" s="25"/>
      <c r="CB319" s="25"/>
      <c r="CC319" s="26">
        <v>86.7</v>
      </c>
      <c r="CD319" s="26">
        <v>87.66</v>
      </c>
      <c r="CE319" s="26">
        <v>88.96</v>
      </c>
      <c r="CF319" s="26">
        <v>93.42</v>
      </c>
      <c r="CG319" s="26">
        <v>90.72</v>
      </c>
    </row>
    <row r="320" spans="1:85" x14ac:dyDescent="0.2">
      <c r="A320" s="24" t="s">
        <v>392</v>
      </c>
      <c r="B320" s="26">
        <v>89.09</v>
      </c>
      <c r="C320" s="25"/>
      <c r="D320" s="26">
        <v>88.97</v>
      </c>
      <c r="E320" s="26">
        <v>91.32</v>
      </c>
      <c r="F320" s="26">
        <v>89.27</v>
      </c>
      <c r="G320" s="26">
        <v>88.33</v>
      </c>
      <c r="H320" s="26">
        <v>85.55</v>
      </c>
      <c r="I320" s="26">
        <v>87.71</v>
      </c>
      <c r="J320" s="26">
        <v>89.98</v>
      </c>
      <c r="K320" s="26">
        <v>87.93</v>
      </c>
      <c r="L320" s="26">
        <v>87.49</v>
      </c>
      <c r="M320" s="26">
        <v>92.11</v>
      </c>
      <c r="N320" s="26">
        <v>88.76</v>
      </c>
      <c r="O320" s="26">
        <v>87.1</v>
      </c>
      <c r="P320" s="26">
        <v>87.22</v>
      </c>
      <c r="Q320" s="26">
        <v>96.84</v>
      </c>
      <c r="R320" s="25"/>
      <c r="S320" s="25"/>
      <c r="T320" s="25"/>
      <c r="U320" s="26">
        <v>86.45</v>
      </c>
      <c r="V320" s="26">
        <v>90.24</v>
      </c>
      <c r="W320" s="25"/>
      <c r="X320" s="26">
        <v>88.8</v>
      </c>
      <c r="Y320" s="26">
        <v>89.85</v>
      </c>
      <c r="Z320" s="26">
        <v>95.28</v>
      </c>
      <c r="AA320" s="26">
        <v>91.32</v>
      </c>
      <c r="AB320" s="26">
        <v>88.11</v>
      </c>
      <c r="AC320" s="26">
        <v>93.29</v>
      </c>
      <c r="AD320" s="26">
        <v>92.26</v>
      </c>
      <c r="AE320" s="26">
        <v>93.46</v>
      </c>
      <c r="AF320" s="26">
        <v>93.93</v>
      </c>
      <c r="AG320" s="26">
        <v>89.27</v>
      </c>
      <c r="AH320" s="26">
        <v>89.92</v>
      </c>
      <c r="AI320" s="26">
        <v>85.05</v>
      </c>
      <c r="AJ320" s="26">
        <v>92.79</v>
      </c>
      <c r="AK320" s="26">
        <v>90.04</v>
      </c>
      <c r="AL320" s="26">
        <v>87.86</v>
      </c>
      <c r="AM320" s="26">
        <v>91.28</v>
      </c>
      <c r="AN320" s="26">
        <v>87.25</v>
      </c>
      <c r="AO320" s="26">
        <v>89.47</v>
      </c>
      <c r="AP320" s="26">
        <v>89.46</v>
      </c>
      <c r="AQ320" s="26">
        <v>88.73</v>
      </c>
      <c r="AR320" s="26">
        <v>87.55</v>
      </c>
      <c r="AS320" s="26">
        <v>88.97</v>
      </c>
      <c r="AT320" s="26">
        <v>90.3</v>
      </c>
      <c r="AU320" s="26">
        <v>88.33</v>
      </c>
      <c r="AV320" s="26">
        <v>85.6</v>
      </c>
      <c r="AW320" s="26">
        <v>85.49</v>
      </c>
      <c r="AX320" s="26">
        <v>87.71</v>
      </c>
      <c r="AY320" s="26">
        <v>91.73</v>
      </c>
      <c r="AZ320" s="26">
        <v>91.43</v>
      </c>
      <c r="BA320" s="26">
        <v>89.2</v>
      </c>
      <c r="BB320" s="26">
        <v>89.75</v>
      </c>
      <c r="BC320" s="26">
        <v>96.28</v>
      </c>
      <c r="BD320" s="26">
        <v>88.44</v>
      </c>
      <c r="BE320" s="26">
        <v>84.61</v>
      </c>
      <c r="BF320" s="25"/>
      <c r="BG320" s="26">
        <v>87.49</v>
      </c>
      <c r="BH320" s="26">
        <v>98.29</v>
      </c>
      <c r="BI320" s="26">
        <v>101</v>
      </c>
      <c r="BJ320" s="26">
        <v>87.07</v>
      </c>
      <c r="BK320" s="26">
        <v>90.18</v>
      </c>
      <c r="BL320" s="26">
        <v>88.92</v>
      </c>
      <c r="BM320" s="26">
        <v>87.35</v>
      </c>
      <c r="BN320" s="26">
        <v>93.14</v>
      </c>
      <c r="BO320" s="26">
        <v>87.1</v>
      </c>
      <c r="BP320" s="26">
        <v>90.91</v>
      </c>
      <c r="BQ320" s="26">
        <v>87.77</v>
      </c>
      <c r="BR320" s="26">
        <v>83.63</v>
      </c>
      <c r="BS320" s="26">
        <v>91.54</v>
      </c>
      <c r="BT320" s="26">
        <v>90.87</v>
      </c>
      <c r="BU320" s="26">
        <v>104.31</v>
      </c>
      <c r="BV320" s="26">
        <v>91.02</v>
      </c>
      <c r="BW320" s="26">
        <v>87.91</v>
      </c>
      <c r="BX320" s="26">
        <v>88.77</v>
      </c>
      <c r="BY320" s="25"/>
      <c r="BZ320" s="25"/>
      <c r="CA320" s="25"/>
      <c r="CB320" s="25"/>
      <c r="CC320" s="26">
        <v>86.14</v>
      </c>
      <c r="CD320" s="26">
        <v>87.01</v>
      </c>
      <c r="CE320" s="26">
        <v>88.39</v>
      </c>
      <c r="CF320" s="26">
        <v>93.18</v>
      </c>
      <c r="CG320" s="26">
        <v>90.25</v>
      </c>
    </row>
    <row r="321" spans="1:85" x14ac:dyDescent="0.2">
      <c r="A321" s="24" t="s">
        <v>393</v>
      </c>
      <c r="B321" s="26">
        <v>89.65</v>
      </c>
      <c r="C321" s="25"/>
      <c r="D321" s="26">
        <v>89.2</v>
      </c>
      <c r="E321" s="26">
        <v>91.61</v>
      </c>
      <c r="F321" s="26">
        <v>90.4</v>
      </c>
      <c r="G321" s="26">
        <v>89.08</v>
      </c>
      <c r="H321" s="26">
        <v>86.38</v>
      </c>
      <c r="I321" s="26">
        <v>88.43</v>
      </c>
      <c r="J321" s="26">
        <v>90.24</v>
      </c>
      <c r="K321" s="26">
        <v>88.47</v>
      </c>
      <c r="L321" s="26">
        <v>87.52</v>
      </c>
      <c r="M321" s="26">
        <v>92.37</v>
      </c>
      <c r="N321" s="26">
        <v>88.75</v>
      </c>
      <c r="O321" s="26">
        <v>87.01</v>
      </c>
      <c r="P321" s="26">
        <v>88.78</v>
      </c>
      <c r="Q321" s="26">
        <v>97.51</v>
      </c>
      <c r="R321" s="25"/>
      <c r="S321" s="25"/>
      <c r="T321" s="25"/>
      <c r="U321" s="26">
        <v>86.71</v>
      </c>
      <c r="V321" s="26">
        <v>90.42</v>
      </c>
      <c r="W321" s="25"/>
      <c r="X321" s="26">
        <v>89.03</v>
      </c>
      <c r="Y321" s="26">
        <v>90.17</v>
      </c>
      <c r="Z321" s="26">
        <v>95.64</v>
      </c>
      <c r="AA321" s="26">
        <v>91.61</v>
      </c>
      <c r="AB321" s="26">
        <v>89.62</v>
      </c>
      <c r="AC321" s="26">
        <v>94.33</v>
      </c>
      <c r="AD321" s="26">
        <v>92.8</v>
      </c>
      <c r="AE321" s="26">
        <v>94.73</v>
      </c>
      <c r="AF321" s="26">
        <v>94.9</v>
      </c>
      <c r="AG321" s="26">
        <v>89.57</v>
      </c>
      <c r="AH321" s="26">
        <v>90.71</v>
      </c>
      <c r="AI321" s="26">
        <v>87.35</v>
      </c>
      <c r="AJ321" s="26">
        <v>93.32</v>
      </c>
      <c r="AK321" s="26">
        <v>90.81</v>
      </c>
      <c r="AL321" s="26">
        <v>88.29</v>
      </c>
      <c r="AM321" s="26">
        <v>92.03</v>
      </c>
      <c r="AN321" s="26">
        <v>88.65</v>
      </c>
      <c r="AO321" s="26">
        <v>90.54</v>
      </c>
      <c r="AP321" s="26">
        <v>90.46</v>
      </c>
      <c r="AQ321" s="26">
        <v>89.98</v>
      </c>
      <c r="AR321" s="26">
        <v>89.2</v>
      </c>
      <c r="AS321" s="26">
        <v>90.15</v>
      </c>
      <c r="AT321" s="26">
        <v>91.21</v>
      </c>
      <c r="AU321" s="26">
        <v>89.08</v>
      </c>
      <c r="AV321" s="26">
        <v>86.41</v>
      </c>
      <c r="AW321" s="26">
        <v>86.35</v>
      </c>
      <c r="AX321" s="26">
        <v>88.43</v>
      </c>
      <c r="AY321" s="26">
        <v>92.07</v>
      </c>
      <c r="AZ321" s="26">
        <v>92.05</v>
      </c>
      <c r="BA321" s="26">
        <v>89.33</v>
      </c>
      <c r="BB321" s="26">
        <v>89.97</v>
      </c>
      <c r="BC321" s="26">
        <v>96.51</v>
      </c>
      <c r="BD321" s="26">
        <v>89.09</v>
      </c>
      <c r="BE321" s="26">
        <v>85.41</v>
      </c>
      <c r="BF321" s="25"/>
      <c r="BG321" s="26">
        <v>87.52</v>
      </c>
      <c r="BH321" s="26">
        <v>98.78</v>
      </c>
      <c r="BI321" s="26">
        <v>101.36</v>
      </c>
      <c r="BJ321" s="26">
        <v>87.19</v>
      </c>
      <c r="BK321" s="26">
        <v>90.63</v>
      </c>
      <c r="BL321" s="26">
        <v>88.98</v>
      </c>
      <c r="BM321" s="26">
        <v>87.25</v>
      </c>
      <c r="BN321" s="26">
        <v>93.1</v>
      </c>
      <c r="BO321" s="26">
        <v>87.01</v>
      </c>
      <c r="BP321" s="26">
        <v>91.57</v>
      </c>
      <c r="BQ321" s="26">
        <v>88.95</v>
      </c>
      <c r="BR321" s="26">
        <v>86.28</v>
      </c>
      <c r="BS321" s="26">
        <v>91.51</v>
      </c>
      <c r="BT321" s="26">
        <v>91.1</v>
      </c>
      <c r="BU321" s="26">
        <v>105.3</v>
      </c>
      <c r="BV321" s="26">
        <v>91.38</v>
      </c>
      <c r="BW321" s="26">
        <v>88.53</v>
      </c>
      <c r="BX321" s="26">
        <v>89.06</v>
      </c>
      <c r="BY321" s="25"/>
      <c r="BZ321" s="25"/>
      <c r="CA321" s="25"/>
      <c r="CB321" s="25"/>
      <c r="CC321" s="26">
        <v>86.29</v>
      </c>
      <c r="CD321" s="26">
        <v>87.44</v>
      </c>
      <c r="CE321" s="26">
        <v>88.61</v>
      </c>
      <c r="CF321" s="26">
        <v>92.99</v>
      </c>
      <c r="CG321" s="26">
        <v>90.52</v>
      </c>
    </row>
    <row r="322" spans="1:85" x14ac:dyDescent="0.2">
      <c r="A322" s="24" t="s">
        <v>394</v>
      </c>
      <c r="B322" s="26">
        <v>90.08</v>
      </c>
      <c r="C322" s="25"/>
      <c r="D322" s="26">
        <v>89.88</v>
      </c>
      <c r="E322" s="26">
        <v>91.95</v>
      </c>
      <c r="F322" s="26">
        <v>90.63</v>
      </c>
      <c r="G322" s="26">
        <v>89.71</v>
      </c>
      <c r="H322" s="26">
        <v>87.29</v>
      </c>
      <c r="I322" s="26">
        <v>89.28</v>
      </c>
      <c r="J322" s="26">
        <v>90.52</v>
      </c>
      <c r="K322" s="26">
        <v>89</v>
      </c>
      <c r="L322" s="26">
        <v>87.85</v>
      </c>
      <c r="M322" s="26">
        <v>92.67</v>
      </c>
      <c r="N322" s="26">
        <v>88.9</v>
      </c>
      <c r="O322" s="26">
        <v>87.29</v>
      </c>
      <c r="P322" s="26">
        <v>88.96</v>
      </c>
      <c r="Q322" s="26">
        <v>98.42</v>
      </c>
      <c r="R322" s="25"/>
      <c r="S322" s="25"/>
      <c r="T322" s="25"/>
      <c r="U322" s="26">
        <v>87.12</v>
      </c>
      <c r="V322" s="26">
        <v>90.6</v>
      </c>
      <c r="W322" s="25"/>
      <c r="X322" s="26">
        <v>89.71</v>
      </c>
      <c r="Y322" s="26">
        <v>90.6</v>
      </c>
      <c r="Z322" s="26">
        <v>96.47</v>
      </c>
      <c r="AA322" s="26">
        <v>91.95</v>
      </c>
      <c r="AB322" s="26">
        <v>89.95</v>
      </c>
      <c r="AC322" s="26">
        <v>94.62</v>
      </c>
      <c r="AD322" s="26">
        <v>92.98</v>
      </c>
      <c r="AE322" s="26">
        <v>95.41</v>
      </c>
      <c r="AF322" s="26">
        <v>95.49</v>
      </c>
      <c r="AG322" s="26">
        <v>89.77</v>
      </c>
      <c r="AH322" s="26">
        <v>90.79</v>
      </c>
      <c r="AI322" s="26">
        <v>87.47</v>
      </c>
      <c r="AJ322" s="26">
        <v>93.43</v>
      </c>
      <c r="AK322" s="26">
        <v>91.38</v>
      </c>
      <c r="AL322" s="26">
        <v>88.58</v>
      </c>
      <c r="AM322" s="26">
        <v>92.27</v>
      </c>
      <c r="AN322" s="26">
        <v>88.88</v>
      </c>
      <c r="AO322" s="26">
        <v>90.58</v>
      </c>
      <c r="AP322" s="26">
        <v>90.72</v>
      </c>
      <c r="AQ322" s="26">
        <v>90.08</v>
      </c>
      <c r="AR322" s="26">
        <v>89.25</v>
      </c>
      <c r="AS322" s="26">
        <v>90.41</v>
      </c>
      <c r="AT322" s="26">
        <v>91.67</v>
      </c>
      <c r="AU322" s="26">
        <v>89.71</v>
      </c>
      <c r="AV322" s="26">
        <v>87.27</v>
      </c>
      <c r="AW322" s="26">
        <v>87.31</v>
      </c>
      <c r="AX322" s="26">
        <v>89.28</v>
      </c>
      <c r="AY322" s="26">
        <v>92.59</v>
      </c>
      <c r="AZ322" s="26">
        <v>92.52</v>
      </c>
      <c r="BA322" s="26">
        <v>89.51</v>
      </c>
      <c r="BB322" s="26">
        <v>90.44</v>
      </c>
      <c r="BC322" s="26">
        <v>96.61</v>
      </c>
      <c r="BD322" s="26">
        <v>89.24</v>
      </c>
      <c r="BE322" s="26">
        <v>86.37</v>
      </c>
      <c r="BF322" s="25"/>
      <c r="BG322" s="26">
        <v>87.85</v>
      </c>
      <c r="BH322" s="26">
        <v>99.87</v>
      </c>
      <c r="BI322" s="26">
        <v>102.61</v>
      </c>
      <c r="BJ322" s="26">
        <v>86.94</v>
      </c>
      <c r="BK322" s="26">
        <v>90.6</v>
      </c>
      <c r="BL322" s="26">
        <v>89.05</v>
      </c>
      <c r="BM322" s="26">
        <v>87.5</v>
      </c>
      <c r="BN322" s="26">
        <v>93.12</v>
      </c>
      <c r="BO322" s="26">
        <v>87.29</v>
      </c>
      <c r="BP322" s="26">
        <v>92.04</v>
      </c>
      <c r="BQ322" s="26">
        <v>89.18</v>
      </c>
      <c r="BR322" s="26">
        <v>86.3</v>
      </c>
      <c r="BS322" s="26">
        <v>91.62</v>
      </c>
      <c r="BT322" s="26">
        <v>91.23</v>
      </c>
      <c r="BU322" s="26">
        <v>106.71</v>
      </c>
      <c r="BV322" s="26">
        <v>91.57</v>
      </c>
      <c r="BW322" s="26">
        <v>89.47</v>
      </c>
      <c r="BX322" s="26">
        <v>89.36</v>
      </c>
      <c r="BY322" s="25"/>
      <c r="BZ322" s="25"/>
      <c r="CA322" s="25"/>
      <c r="CB322" s="25"/>
      <c r="CC322" s="26">
        <v>86.76</v>
      </c>
      <c r="CD322" s="26">
        <v>87.73</v>
      </c>
      <c r="CE322" s="26">
        <v>88.86</v>
      </c>
      <c r="CF322" s="26">
        <v>92.97</v>
      </c>
      <c r="CG322" s="26">
        <v>90.74</v>
      </c>
    </row>
    <row r="323" spans="1:85" x14ac:dyDescent="0.2">
      <c r="A323" s="24" t="s">
        <v>395</v>
      </c>
      <c r="B323" s="26">
        <v>90.8</v>
      </c>
      <c r="C323" s="25"/>
      <c r="D323" s="26">
        <v>92</v>
      </c>
      <c r="E323" s="26">
        <v>93.48</v>
      </c>
      <c r="F323" s="26">
        <v>91.5</v>
      </c>
      <c r="G323" s="26">
        <v>90.78</v>
      </c>
      <c r="H323" s="26">
        <v>88.41</v>
      </c>
      <c r="I323" s="26">
        <v>90.3</v>
      </c>
      <c r="J323" s="26">
        <v>91.16</v>
      </c>
      <c r="K323" s="26">
        <v>89.91</v>
      </c>
      <c r="L323" s="26">
        <v>88.52</v>
      </c>
      <c r="M323" s="26">
        <v>91.13</v>
      </c>
      <c r="N323" s="26">
        <v>89.26</v>
      </c>
      <c r="O323" s="26">
        <v>87.89</v>
      </c>
      <c r="P323" s="26">
        <v>89.35</v>
      </c>
      <c r="Q323" s="26">
        <v>99.19</v>
      </c>
      <c r="R323" s="25"/>
      <c r="S323" s="25"/>
      <c r="T323" s="25"/>
      <c r="U323" s="26">
        <v>87.78</v>
      </c>
      <c r="V323" s="26">
        <v>90.93</v>
      </c>
      <c r="W323" s="25"/>
      <c r="X323" s="26">
        <v>91.89</v>
      </c>
      <c r="Y323" s="26">
        <v>91.4</v>
      </c>
      <c r="Z323" s="26">
        <v>97.12</v>
      </c>
      <c r="AA323" s="26">
        <v>93.48</v>
      </c>
      <c r="AB323" s="26">
        <v>91.21</v>
      </c>
      <c r="AC323" s="26">
        <v>95.84</v>
      </c>
      <c r="AD323" s="26">
        <v>93.89</v>
      </c>
      <c r="AE323" s="26">
        <v>97.07</v>
      </c>
      <c r="AF323" s="26">
        <v>96.86</v>
      </c>
      <c r="AG323" s="26">
        <v>90.38</v>
      </c>
      <c r="AH323" s="26">
        <v>91.72</v>
      </c>
      <c r="AI323" s="26">
        <v>88.25</v>
      </c>
      <c r="AJ323" s="26">
        <v>94</v>
      </c>
      <c r="AK323" s="26">
        <v>92.07</v>
      </c>
      <c r="AL323" s="26">
        <v>89.61</v>
      </c>
      <c r="AM323" s="26">
        <v>93.06</v>
      </c>
      <c r="AN323" s="26">
        <v>89.66</v>
      </c>
      <c r="AO323" s="26">
        <v>91.66</v>
      </c>
      <c r="AP323" s="26">
        <v>91.27</v>
      </c>
      <c r="AQ323" s="26">
        <v>90.54</v>
      </c>
      <c r="AR323" s="26">
        <v>89.59</v>
      </c>
      <c r="AS323" s="26">
        <v>92.03</v>
      </c>
      <c r="AT323" s="26">
        <v>92.72</v>
      </c>
      <c r="AU323" s="26">
        <v>90.78</v>
      </c>
      <c r="AV323" s="26">
        <v>88.3</v>
      </c>
      <c r="AW323" s="26">
        <v>88.53</v>
      </c>
      <c r="AX323" s="26">
        <v>90.3</v>
      </c>
      <c r="AY323" s="26">
        <v>93.15</v>
      </c>
      <c r="AZ323" s="26">
        <v>93.34</v>
      </c>
      <c r="BA323" s="26">
        <v>90.1</v>
      </c>
      <c r="BB323" s="26">
        <v>91.21</v>
      </c>
      <c r="BC323" s="26">
        <v>96.7</v>
      </c>
      <c r="BD323" s="26">
        <v>90.29</v>
      </c>
      <c r="BE323" s="26">
        <v>87.45</v>
      </c>
      <c r="BF323" s="25"/>
      <c r="BG323" s="26">
        <v>88.52</v>
      </c>
      <c r="BH323" s="26">
        <v>97.66</v>
      </c>
      <c r="BI323" s="26">
        <v>98.69</v>
      </c>
      <c r="BJ323" s="26">
        <v>86.3</v>
      </c>
      <c r="BK323" s="26">
        <v>90.59</v>
      </c>
      <c r="BL323" s="26">
        <v>89.36</v>
      </c>
      <c r="BM323" s="26">
        <v>88.04</v>
      </c>
      <c r="BN323" s="26">
        <v>92.95</v>
      </c>
      <c r="BO323" s="26">
        <v>87.89</v>
      </c>
      <c r="BP323" s="26">
        <v>92.9</v>
      </c>
      <c r="BQ323" s="26">
        <v>89.66</v>
      </c>
      <c r="BR323" s="26">
        <v>86.39</v>
      </c>
      <c r="BS323" s="26">
        <v>91.77</v>
      </c>
      <c r="BT323" s="26">
        <v>91.34</v>
      </c>
      <c r="BU323" s="26">
        <v>107.74</v>
      </c>
      <c r="BV323" s="26">
        <v>91.76</v>
      </c>
      <c r="BW323" s="26">
        <v>90.26</v>
      </c>
      <c r="BX323" s="26">
        <v>89.94</v>
      </c>
      <c r="BY323" s="25"/>
      <c r="BZ323" s="25"/>
      <c r="CA323" s="25"/>
      <c r="CB323" s="25"/>
      <c r="CC323" s="26">
        <v>87.3</v>
      </c>
      <c r="CD323" s="26">
        <v>88.6</v>
      </c>
      <c r="CE323" s="26">
        <v>89.3</v>
      </c>
      <c r="CF323" s="26">
        <v>92.97</v>
      </c>
      <c r="CG323" s="26">
        <v>91.14</v>
      </c>
    </row>
    <row r="324" spans="1:85" x14ac:dyDescent="0.2">
      <c r="A324" s="24" t="s">
        <v>396</v>
      </c>
      <c r="B324" s="26">
        <v>91.5</v>
      </c>
      <c r="C324" s="25"/>
      <c r="D324" s="26">
        <v>91.51</v>
      </c>
      <c r="E324" s="26">
        <v>94.38</v>
      </c>
      <c r="F324" s="26">
        <v>92.13</v>
      </c>
      <c r="G324" s="26">
        <v>91.78</v>
      </c>
      <c r="H324" s="26">
        <v>89.49</v>
      </c>
      <c r="I324" s="26">
        <v>91.2</v>
      </c>
      <c r="J324" s="26">
        <v>91.69</v>
      </c>
      <c r="K324" s="26">
        <v>90.51</v>
      </c>
      <c r="L324" s="26">
        <v>88.98</v>
      </c>
      <c r="M324" s="26">
        <v>92.77</v>
      </c>
      <c r="N324" s="26">
        <v>89.69</v>
      </c>
      <c r="O324" s="26">
        <v>88.34</v>
      </c>
      <c r="P324" s="26">
        <v>89.67</v>
      </c>
      <c r="Q324" s="26">
        <v>99.59</v>
      </c>
      <c r="R324" s="25"/>
      <c r="S324" s="25"/>
      <c r="T324" s="25"/>
      <c r="U324" s="26">
        <v>88.27</v>
      </c>
      <c r="V324" s="26">
        <v>91.29</v>
      </c>
      <c r="W324" s="25"/>
      <c r="X324" s="26">
        <v>91.36</v>
      </c>
      <c r="Y324" s="26">
        <v>91.78</v>
      </c>
      <c r="Z324" s="26">
        <v>97.45</v>
      </c>
      <c r="AA324" s="26">
        <v>94.38</v>
      </c>
      <c r="AB324" s="26">
        <v>91.46</v>
      </c>
      <c r="AC324" s="26">
        <v>96.7</v>
      </c>
      <c r="AD324" s="26">
        <v>94.56</v>
      </c>
      <c r="AE324" s="26">
        <v>97.89</v>
      </c>
      <c r="AF324" s="26">
        <v>97.71</v>
      </c>
      <c r="AG324" s="26">
        <v>91.27</v>
      </c>
      <c r="AH324" s="26">
        <v>92.47</v>
      </c>
      <c r="AI324" s="26">
        <v>88.65</v>
      </c>
      <c r="AJ324" s="26">
        <v>94.83</v>
      </c>
      <c r="AK324" s="26">
        <v>92.76</v>
      </c>
      <c r="AL324" s="26">
        <v>90.42</v>
      </c>
      <c r="AM324" s="26">
        <v>93.88</v>
      </c>
      <c r="AN324" s="26">
        <v>90.21</v>
      </c>
      <c r="AO324" s="26">
        <v>92.51</v>
      </c>
      <c r="AP324" s="26">
        <v>91.86</v>
      </c>
      <c r="AQ324" s="26">
        <v>91.22</v>
      </c>
      <c r="AR324" s="26">
        <v>90.01</v>
      </c>
      <c r="AS324" s="26">
        <v>92.81</v>
      </c>
      <c r="AT324" s="26">
        <v>93.61</v>
      </c>
      <c r="AU324" s="26">
        <v>91.78</v>
      </c>
      <c r="AV324" s="26">
        <v>89.39</v>
      </c>
      <c r="AW324" s="26">
        <v>89.59</v>
      </c>
      <c r="AX324" s="26">
        <v>91.2</v>
      </c>
      <c r="AY324" s="26">
        <v>93.76</v>
      </c>
      <c r="AZ324" s="26">
        <v>93.82</v>
      </c>
      <c r="BA324" s="26">
        <v>90.64</v>
      </c>
      <c r="BB324" s="26">
        <v>91.68</v>
      </c>
      <c r="BC324" s="26">
        <v>96.88</v>
      </c>
      <c r="BD324" s="26">
        <v>90.55</v>
      </c>
      <c r="BE324" s="26">
        <v>88.49</v>
      </c>
      <c r="BF324" s="25"/>
      <c r="BG324" s="26">
        <v>88.98</v>
      </c>
      <c r="BH324" s="26">
        <v>100.36</v>
      </c>
      <c r="BI324" s="26">
        <v>102.63</v>
      </c>
      <c r="BJ324" s="26">
        <v>86.98</v>
      </c>
      <c r="BK324" s="26">
        <v>90.96</v>
      </c>
      <c r="BL324" s="26">
        <v>89.85</v>
      </c>
      <c r="BM324" s="26">
        <v>88.45</v>
      </c>
      <c r="BN324" s="26">
        <v>93.09</v>
      </c>
      <c r="BO324" s="26">
        <v>88.34</v>
      </c>
      <c r="BP324" s="26">
        <v>93.49</v>
      </c>
      <c r="BQ324" s="26">
        <v>90.13</v>
      </c>
      <c r="BR324" s="26">
        <v>86.47</v>
      </c>
      <c r="BS324" s="26">
        <v>92.12</v>
      </c>
      <c r="BT324" s="26">
        <v>91.77</v>
      </c>
      <c r="BU324" s="26">
        <v>108.15</v>
      </c>
      <c r="BV324" s="26">
        <v>92.05</v>
      </c>
      <c r="BW324" s="26">
        <v>91.15</v>
      </c>
      <c r="BX324" s="26">
        <v>90.43</v>
      </c>
      <c r="BY324" s="25"/>
      <c r="BZ324" s="25"/>
      <c r="CA324" s="25"/>
      <c r="CB324" s="25"/>
      <c r="CC324" s="26">
        <v>87.79</v>
      </c>
      <c r="CD324" s="26">
        <v>89.11</v>
      </c>
      <c r="CE324" s="26">
        <v>89.69</v>
      </c>
      <c r="CF324" s="26">
        <v>93.1</v>
      </c>
      <c r="CG324" s="26">
        <v>91.55</v>
      </c>
    </row>
    <row r="325" spans="1:85" x14ac:dyDescent="0.2">
      <c r="A325" s="24" t="s">
        <v>397</v>
      </c>
      <c r="B325" s="26">
        <v>92.06</v>
      </c>
      <c r="C325" s="25"/>
      <c r="D325" s="26">
        <v>92.29</v>
      </c>
      <c r="E325" s="26">
        <v>94.87</v>
      </c>
      <c r="F325" s="26">
        <v>92.69</v>
      </c>
      <c r="G325" s="26">
        <v>92.64</v>
      </c>
      <c r="H325" s="26">
        <v>90.71</v>
      </c>
      <c r="I325" s="26">
        <v>92.19</v>
      </c>
      <c r="J325" s="26">
        <v>92.15</v>
      </c>
      <c r="K325" s="26">
        <v>91.17</v>
      </c>
      <c r="L325" s="26">
        <v>89.57</v>
      </c>
      <c r="M325" s="26">
        <v>92.2</v>
      </c>
      <c r="N325" s="26">
        <v>90.13</v>
      </c>
      <c r="O325" s="26">
        <v>89.05</v>
      </c>
      <c r="P325" s="26">
        <v>90.44</v>
      </c>
      <c r="Q325" s="26">
        <v>99.78</v>
      </c>
      <c r="R325" s="25"/>
      <c r="S325" s="25"/>
      <c r="T325" s="25"/>
      <c r="U325" s="26">
        <v>88.91</v>
      </c>
      <c r="V325" s="26">
        <v>91.73</v>
      </c>
      <c r="W325" s="25"/>
      <c r="X325" s="26">
        <v>92.16</v>
      </c>
      <c r="Y325" s="26">
        <v>92.2</v>
      </c>
      <c r="Z325" s="26">
        <v>97.73</v>
      </c>
      <c r="AA325" s="26">
        <v>94.87</v>
      </c>
      <c r="AB325" s="26">
        <v>91.44</v>
      </c>
      <c r="AC325" s="26">
        <v>97.67</v>
      </c>
      <c r="AD325" s="26">
        <v>94.97</v>
      </c>
      <c r="AE325" s="26">
        <v>98.61</v>
      </c>
      <c r="AF325" s="26">
        <v>98.14</v>
      </c>
      <c r="AG325" s="26">
        <v>91.76</v>
      </c>
      <c r="AH325" s="26">
        <v>92.91</v>
      </c>
      <c r="AI325" s="26">
        <v>89.62</v>
      </c>
      <c r="AJ325" s="26">
        <v>95.46</v>
      </c>
      <c r="AK325" s="26">
        <v>92.92</v>
      </c>
      <c r="AL325" s="26">
        <v>90.93</v>
      </c>
      <c r="AM325" s="26">
        <v>94.45</v>
      </c>
      <c r="AN325" s="26">
        <v>90.98</v>
      </c>
      <c r="AO325" s="26">
        <v>92.99</v>
      </c>
      <c r="AP325" s="26">
        <v>92.61</v>
      </c>
      <c r="AQ325" s="26">
        <v>92.19</v>
      </c>
      <c r="AR325" s="26">
        <v>90.96</v>
      </c>
      <c r="AS325" s="26">
        <v>93.2</v>
      </c>
      <c r="AT325" s="26">
        <v>94.16</v>
      </c>
      <c r="AU325" s="26">
        <v>92.64</v>
      </c>
      <c r="AV325" s="26">
        <v>90.61</v>
      </c>
      <c r="AW325" s="26">
        <v>90.81</v>
      </c>
      <c r="AX325" s="26">
        <v>92.19</v>
      </c>
      <c r="AY325" s="26">
        <v>94.18</v>
      </c>
      <c r="AZ325" s="26">
        <v>94.13</v>
      </c>
      <c r="BA325" s="26">
        <v>91.16</v>
      </c>
      <c r="BB325" s="26">
        <v>92.2</v>
      </c>
      <c r="BC325" s="26">
        <v>97.04</v>
      </c>
      <c r="BD325" s="26">
        <v>90.64</v>
      </c>
      <c r="BE325" s="26">
        <v>89.78</v>
      </c>
      <c r="BF325" s="25"/>
      <c r="BG325" s="26">
        <v>89.57</v>
      </c>
      <c r="BH325" s="26">
        <v>99.38</v>
      </c>
      <c r="BI325" s="26">
        <v>100.86</v>
      </c>
      <c r="BJ325" s="26">
        <v>86.88</v>
      </c>
      <c r="BK325" s="26">
        <v>91.26</v>
      </c>
      <c r="BL325" s="26">
        <v>90.17</v>
      </c>
      <c r="BM325" s="26">
        <v>89.12</v>
      </c>
      <c r="BN325" s="26">
        <v>93.25</v>
      </c>
      <c r="BO325" s="26">
        <v>89.05</v>
      </c>
      <c r="BP325" s="26">
        <v>93.61</v>
      </c>
      <c r="BQ325" s="26">
        <v>90.85</v>
      </c>
      <c r="BR325" s="26">
        <v>87.81</v>
      </c>
      <c r="BS325" s="26">
        <v>92.46</v>
      </c>
      <c r="BT325" s="26">
        <v>92.08</v>
      </c>
      <c r="BU325" s="26">
        <v>107.91</v>
      </c>
      <c r="BV325" s="26">
        <v>92.47</v>
      </c>
      <c r="BW325" s="26">
        <v>92.3</v>
      </c>
      <c r="BX325" s="26">
        <v>91.03</v>
      </c>
      <c r="BY325" s="25"/>
      <c r="BZ325" s="25"/>
      <c r="CA325" s="25"/>
      <c r="CB325" s="25"/>
      <c r="CC325" s="26">
        <v>88.45</v>
      </c>
      <c r="CD325" s="26">
        <v>89.67</v>
      </c>
      <c r="CE325" s="26">
        <v>90.25</v>
      </c>
      <c r="CF325" s="26">
        <v>93.43</v>
      </c>
      <c r="CG325" s="26">
        <v>91.97</v>
      </c>
    </row>
    <row r="326" spans="1:85" x14ac:dyDescent="0.2">
      <c r="A326" s="24" t="s">
        <v>398</v>
      </c>
      <c r="B326" s="26">
        <v>92.94</v>
      </c>
      <c r="C326" s="25"/>
      <c r="D326" s="26">
        <v>93.21</v>
      </c>
      <c r="E326" s="26">
        <v>95.79</v>
      </c>
      <c r="F326" s="26">
        <v>93.06</v>
      </c>
      <c r="G326" s="26">
        <v>93.65</v>
      </c>
      <c r="H326" s="26">
        <v>91.97</v>
      </c>
      <c r="I326" s="26">
        <v>93.17</v>
      </c>
      <c r="J326" s="26">
        <v>92.98</v>
      </c>
      <c r="K326" s="26">
        <v>91.99</v>
      </c>
      <c r="L326" s="26">
        <v>90.55</v>
      </c>
      <c r="M326" s="26">
        <v>93.69</v>
      </c>
      <c r="N326" s="26">
        <v>91.21</v>
      </c>
      <c r="O326" s="26">
        <v>90.12</v>
      </c>
      <c r="P326" s="26">
        <v>90.84</v>
      </c>
      <c r="Q326" s="26">
        <v>100.29</v>
      </c>
      <c r="R326" s="25"/>
      <c r="S326" s="25"/>
      <c r="T326" s="25"/>
      <c r="U326" s="26">
        <v>89.94</v>
      </c>
      <c r="V326" s="26">
        <v>92.6</v>
      </c>
      <c r="W326" s="25"/>
      <c r="X326" s="26">
        <v>93.08</v>
      </c>
      <c r="Y326" s="26">
        <v>92.79</v>
      </c>
      <c r="Z326" s="26">
        <v>98.37</v>
      </c>
      <c r="AA326" s="26">
        <v>95.79</v>
      </c>
      <c r="AB326" s="26">
        <v>91.09</v>
      </c>
      <c r="AC326" s="26">
        <v>97.57</v>
      </c>
      <c r="AD326" s="26">
        <v>95.62</v>
      </c>
      <c r="AE326" s="26">
        <v>98.29</v>
      </c>
      <c r="AF326" s="26">
        <v>98.91</v>
      </c>
      <c r="AG326" s="26">
        <v>92.51</v>
      </c>
      <c r="AH326" s="26">
        <v>93.44</v>
      </c>
      <c r="AI326" s="26">
        <v>89.61</v>
      </c>
      <c r="AJ326" s="26">
        <v>96.45</v>
      </c>
      <c r="AK326" s="26">
        <v>93.42</v>
      </c>
      <c r="AL326" s="26">
        <v>91.6</v>
      </c>
      <c r="AM326" s="26">
        <v>95.13</v>
      </c>
      <c r="AN326" s="26">
        <v>91.26</v>
      </c>
      <c r="AO326" s="26">
        <v>93.53</v>
      </c>
      <c r="AP326" s="26">
        <v>93.1</v>
      </c>
      <c r="AQ326" s="26">
        <v>92.84</v>
      </c>
      <c r="AR326" s="26">
        <v>91.42</v>
      </c>
      <c r="AS326" s="26">
        <v>93.2</v>
      </c>
      <c r="AT326" s="26">
        <v>94.7</v>
      </c>
      <c r="AU326" s="26">
        <v>93.65</v>
      </c>
      <c r="AV326" s="26">
        <v>91.95</v>
      </c>
      <c r="AW326" s="26">
        <v>91.99</v>
      </c>
      <c r="AX326" s="26">
        <v>93.17</v>
      </c>
      <c r="AY326" s="26">
        <v>94.92</v>
      </c>
      <c r="AZ326" s="26">
        <v>94.57</v>
      </c>
      <c r="BA326" s="26">
        <v>92.14</v>
      </c>
      <c r="BB326" s="26">
        <v>93.01</v>
      </c>
      <c r="BC326" s="26">
        <v>97.31</v>
      </c>
      <c r="BD326" s="26">
        <v>90.96</v>
      </c>
      <c r="BE326" s="26">
        <v>91.06</v>
      </c>
      <c r="BF326" s="25"/>
      <c r="BG326" s="26">
        <v>90.55</v>
      </c>
      <c r="BH326" s="26">
        <v>99.89</v>
      </c>
      <c r="BI326" s="26">
        <v>101.34</v>
      </c>
      <c r="BJ326" s="26">
        <v>89.22</v>
      </c>
      <c r="BK326" s="26">
        <v>92.26</v>
      </c>
      <c r="BL326" s="26">
        <v>91.31</v>
      </c>
      <c r="BM326" s="26">
        <v>90.17</v>
      </c>
      <c r="BN326" s="26">
        <v>94.11</v>
      </c>
      <c r="BO326" s="26">
        <v>90.12</v>
      </c>
      <c r="BP326" s="26">
        <v>94.07</v>
      </c>
      <c r="BQ326" s="26">
        <v>91.46</v>
      </c>
      <c r="BR326" s="26">
        <v>87.93</v>
      </c>
      <c r="BS326" s="26">
        <v>93.51</v>
      </c>
      <c r="BT326" s="26">
        <v>93.16</v>
      </c>
      <c r="BU326" s="26">
        <v>107.98</v>
      </c>
      <c r="BV326" s="26">
        <v>93.28</v>
      </c>
      <c r="BW326" s="26">
        <v>93.49</v>
      </c>
      <c r="BX326" s="26">
        <v>91.91</v>
      </c>
      <c r="BY326" s="25"/>
      <c r="BZ326" s="25"/>
      <c r="CA326" s="25"/>
      <c r="CB326" s="25"/>
      <c r="CC326" s="26">
        <v>89.64</v>
      </c>
      <c r="CD326" s="26">
        <v>90.44</v>
      </c>
      <c r="CE326" s="26">
        <v>91.19</v>
      </c>
      <c r="CF326" s="26">
        <v>94.15</v>
      </c>
      <c r="CG326" s="26">
        <v>92.85</v>
      </c>
    </row>
    <row r="327" spans="1:85" x14ac:dyDescent="0.2">
      <c r="A327" s="24" t="s">
        <v>399</v>
      </c>
      <c r="B327" s="26">
        <v>93.25</v>
      </c>
      <c r="C327" s="25"/>
      <c r="D327" s="26">
        <v>93.49</v>
      </c>
      <c r="E327" s="26">
        <v>96.27</v>
      </c>
      <c r="F327" s="26">
        <v>92.97</v>
      </c>
      <c r="G327" s="26">
        <v>94.05</v>
      </c>
      <c r="H327" s="26">
        <v>92.74</v>
      </c>
      <c r="I327" s="26">
        <v>93.67</v>
      </c>
      <c r="J327" s="26">
        <v>93.27</v>
      </c>
      <c r="K327" s="26">
        <v>92.44</v>
      </c>
      <c r="L327" s="26">
        <v>91.17</v>
      </c>
      <c r="M327" s="26">
        <v>93.87</v>
      </c>
      <c r="N327" s="26">
        <v>91.75</v>
      </c>
      <c r="O327" s="26">
        <v>90.79</v>
      </c>
      <c r="P327" s="26">
        <v>90.9</v>
      </c>
      <c r="Q327" s="26">
        <v>99.23</v>
      </c>
      <c r="R327" s="25"/>
      <c r="S327" s="25"/>
      <c r="T327" s="25"/>
      <c r="U327" s="26">
        <v>90.55</v>
      </c>
      <c r="V327" s="26">
        <v>92.86</v>
      </c>
      <c r="W327" s="25"/>
      <c r="X327" s="26">
        <v>93.4</v>
      </c>
      <c r="Y327" s="26">
        <v>92.96</v>
      </c>
      <c r="Z327" s="26">
        <v>97.51</v>
      </c>
      <c r="AA327" s="26">
        <v>96.27</v>
      </c>
      <c r="AB327" s="26">
        <v>90.92</v>
      </c>
      <c r="AC327" s="26">
        <v>96.81</v>
      </c>
      <c r="AD327" s="26">
        <v>95.45</v>
      </c>
      <c r="AE327" s="26">
        <v>97.48</v>
      </c>
      <c r="AF327" s="26">
        <v>98.73</v>
      </c>
      <c r="AG327" s="26">
        <v>92.59</v>
      </c>
      <c r="AH327" s="26">
        <v>93.55</v>
      </c>
      <c r="AI327" s="26">
        <v>89.62</v>
      </c>
      <c r="AJ327" s="26">
        <v>96.28</v>
      </c>
      <c r="AK327" s="26">
        <v>93.28</v>
      </c>
      <c r="AL327" s="26">
        <v>91.84</v>
      </c>
      <c r="AM327" s="26">
        <v>94.97</v>
      </c>
      <c r="AN327" s="26">
        <v>91.22</v>
      </c>
      <c r="AO327" s="26">
        <v>93.43</v>
      </c>
      <c r="AP327" s="26">
        <v>93.07</v>
      </c>
      <c r="AQ327" s="26">
        <v>92.74</v>
      </c>
      <c r="AR327" s="26">
        <v>91.42</v>
      </c>
      <c r="AS327" s="26">
        <v>92.99</v>
      </c>
      <c r="AT327" s="26">
        <v>94.54</v>
      </c>
      <c r="AU327" s="26">
        <v>94.05</v>
      </c>
      <c r="AV327" s="26">
        <v>92.71</v>
      </c>
      <c r="AW327" s="26">
        <v>92.77</v>
      </c>
      <c r="AX327" s="26">
        <v>93.67</v>
      </c>
      <c r="AY327" s="26">
        <v>94.76</v>
      </c>
      <c r="AZ327" s="26">
        <v>94.58</v>
      </c>
      <c r="BA327" s="26">
        <v>92.6</v>
      </c>
      <c r="BB327" s="26">
        <v>93.16</v>
      </c>
      <c r="BC327" s="26">
        <v>97.46</v>
      </c>
      <c r="BD327" s="26">
        <v>91.28</v>
      </c>
      <c r="BE327" s="26">
        <v>92.04</v>
      </c>
      <c r="BF327" s="25"/>
      <c r="BG327" s="26">
        <v>91.17</v>
      </c>
      <c r="BH327" s="26">
        <v>99.91</v>
      </c>
      <c r="BI327" s="26">
        <v>101.26</v>
      </c>
      <c r="BJ327" s="26">
        <v>89.55</v>
      </c>
      <c r="BK327" s="26">
        <v>92.54</v>
      </c>
      <c r="BL327" s="26">
        <v>91.81</v>
      </c>
      <c r="BM327" s="26">
        <v>90.85</v>
      </c>
      <c r="BN327" s="26">
        <v>94.3</v>
      </c>
      <c r="BO327" s="26">
        <v>90.79</v>
      </c>
      <c r="BP327" s="26">
        <v>93.99</v>
      </c>
      <c r="BQ327" s="26">
        <v>91.64</v>
      </c>
      <c r="BR327" s="26">
        <v>87.98</v>
      </c>
      <c r="BS327" s="26">
        <v>93.8</v>
      </c>
      <c r="BT327" s="26">
        <v>93.5</v>
      </c>
      <c r="BU327" s="26">
        <v>105.53</v>
      </c>
      <c r="BV327" s="26">
        <v>93.65</v>
      </c>
      <c r="BW327" s="26">
        <v>94.13</v>
      </c>
      <c r="BX327" s="26">
        <v>92.25</v>
      </c>
      <c r="BY327" s="25"/>
      <c r="BZ327" s="25"/>
      <c r="CA327" s="25"/>
      <c r="CB327" s="25"/>
      <c r="CC327" s="26">
        <v>90.29</v>
      </c>
      <c r="CD327" s="26">
        <v>90.96</v>
      </c>
      <c r="CE327" s="26">
        <v>91.7</v>
      </c>
      <c r="CF327" s="26">
        <v>94.49</v>
      </c>
      <c r="CG327" s="26">
        <v>92.99</v>
      </c>
    </row>
    <row r="328" spans="1:85" x14ac:dyDescent="0.2">
      <c r="A328" s="24" t="s">
        <v>400</v>
      </c>
      <c r="B328" s="26">
        <v>93.54</v>
      </c>
      <c r="C328" s="25"/>
      <c r="D328" s="26">
        <v>93.17</v>
      </c>
      <c r="E328" s="26">
        <v>96.5</v>
      </c>
      <c r="F328" s="26">
        <v>92.96</v>
      </c>
      <c r="G328" s="26">
        <v>94.3</v>
      </c>
      <c r="H328" s="26">
        <v>93.29</v>
      </c>
      <c r="I328" s="26">
        <v>94.07</v>
      </c>
      <c r="J328" s="26">
        <v>93.57</v>
      </c>
      <c r="K328" s="26">
        <v>93.13</v>
      </c>
      <c r="L328" s="26">
        <v>91.76</v>
      </c>
      <c r="M328" s="26">
        <v>93.5</v>
      </c>
      <c r="N328" s="26">
        <v>92.15</v>
      </c>
      <c r="O328" s="26">
        <v>91.46</v>
      </c>
      <c r="P328" s="26">
        <v>91.08</v>
      </c>
      <c r="Q328" s="26">
        <v>99.76</v>
      </c>
      <c r="R328" s="25"/>
      <c r="S328" s="25"/>
      <c r="T328" s="25"/>
      <c r="U328" s="26">
        <v>91.01</v>
      </c>
      <c r="V328" s="26">
        <v>93.26</v>
      </c>
      <c r="W328" s="25"/>
      <c r="X328" s="26">
        <v>93.03</v>
      </c>
      <c r="Y328" s="26">
        <v>93.44</v>
      </c>
      <c r="Z328" s="26">
        <v>98.32</v>
      </c>
      <c r="AA328" s="26">
        <v>96.5</v>
      </c>
      <c r="AB328" s="26">
        <v>90.82</v>
      </c>
      <c r="AC328" s="26">
        <v>95.72</v>
      </c>
      <c r="AD328" s="26">
        <v>95.58</v>
      </c>
      <c r="AE328" s="26">
        <v>95.85</v>
      </c>
      <c r="AF328" s="26">
        <v>98.3</v>
      </c>
      <c r="AG328" s="26">
        <v>92.77</v>
      </c>
      <c r="AH328" s="26">
        <v>93.71</v>
      </c>
      <c r="AI328" s="26">
        <v>89.7</v>
      </c>
      <c r="AJ328" s="26">
        <v>96.21</v>
      </c>
      <c r="AK328" s="26">
        <v>93.31</v>
      </c>
      <c r="AL328" s="26">
        <v>92.13</v>
      </c>
      <c r="AM328" s="26">
        <v>94.95</v>
      </c>
      <c r="AN328" s="26">
        <v>91.47</v>
      </c>
      <c r="AO328" s="26">
        <v>93.38</v>
      </c>
      <c r="AP328" s="26">
        <v>93.15</v>
      </c>
      <c r="AQ328" s="26">
        <v>92.82</v>
      </c>
      <c r="AR328" s="26">
        <v>91.45</v>
      </c>
      <c r="AS328" s="26">
        <v>93.28</v>
      </c>
      <c r="AT328" s="26">
        <v>94.45</v>
      </c>
      <c r="AU328" s="26">
        <v>94.3</v>
      </c>
      <c r="AV328" s="26">
        <v>93.23</v>
      </c>
      <c r="AW328" s="26">
        <v>93.37</v>
      </c>
      <c r="AX328" s="26">
        <v>94.07</v>
      </c>
      <c r="AY328" s="26">
        <v>95.22</v>
      </c>
      <c r="AZ328" s="26">
        <v>94.61</v>
      </c>
      <c r="BA328" s="26">
        <v>92.99</v>
      </c>
      <c r="BB328" s="26">
        <v>93.77</v>
      </c>
      <c r="BC328" s="26">
        <v>100.17</v>
      </c>
      <c r="BD328" s="26">
        <v>91.78</v>
      </c>
      <c r="BE328" s="26">
        <v>92.69</v>
      </c>
      <c r="BF328" s="25"/>
      <c r="BG328" s="26">
        <v>91.76</v>
      </c>
      <c r="BH328" s="26">
        <v>99.88</v>
      </c>
      <c r="BI328" s="26">
        <v>101.17</v>
      </c>
      <c r="BJ328" s="26">
        <v>88.92</v>
      </c>
      <c r="BK328" s="26">
        <v>92.49</v>
      </c>
      <c r="BL328" s="26">
        <v>92.13</v>
      </c>
      <c r="BM328" s="26">
        <v>91.52</v>
      </c>
      <c r="BN328" s="26">
        <v>94.21</v>
      </c>
      <c r="BO328" s="26">
        <v>91.46</v>
      </c>
      <c r="BP328" s="26">
        <v>94.23</v>
      </c>
      <c r="BQ328" s="26">
        <v>91.86</v>
      </c>
      <c r="BR328" s="26">
        <v>88.06</v>
      </c>
      <c r="BS328" s="26">
        <v>93.99</v>
      </c>
      <c r="BT328" s="26">
        <v>93.72</v>
      </c>
      <c r="BU328" s="26">
        <v>106.15</v>
      </c>
      <c r="BV328" s="26">
        <v>93.98</v>
      </c>
      <c r="BW328" s="26">
        <v>94.8</v>
      </c>
      <c r="BX328" s="26">
        <v>92.68</v>
      </c>
      <c r="BY328" s="25"/>
      <c r="BZ328" s="25"/>
      <c r="CA328" s="25"/>
      <c r="CB328" s="25"/>
      <c r="CC328" s="26">
        <v>90.79</v>
      </c>
      <c r="CD328" s="26">
        <v>91.35</v>
      </c>
      <c r="CE328" s="26">
        <v>92.21</v>
      </c>
      <c r="CF328" s="26">
        <v>94.7</v>
      </c>
      <c r="CG328" s="26">
        <v>93.39</v>
      </c>
    </row>
    <row r="329" spans="1:85" x14ac:dyDescent="0.2">
      <c r="A329" s="24" t="s">
        <v>401</v>
      </c>
      <c r="B329" s="26">
        <v>94.01</v>
      </c>
      <c r="C329" s="25"/>
      <c r="D329" s="26">
        <v>93.43</v>
      </c>
      <c r="E329" s="26">
        <v>96.47</v>
      </c>
      <c r="F329" s="26">
        <v>93.95</v>
      </c>
      <c r="G329" s="26">
        <v>94.97</v>
      </c>
      <c r="H329" s="26">
        <v>94.04</v>
      </c>
      <c r="I329" s="26">
        <v>94.72</v>
      </c>
      <c r="J329" s="26">
        <v>93.9</v>
      </c>
      <c r="K329" s="26">
        <v>93.62</v>
      </c>
      <c r="L329" s="26">
        <v>91.97</v>
      </c>
      <c r="M329" s="26">
        <v>92.93</v>
      </c>
      <c r="N329" s="26">
        <v>92.04</v>
      </c>
      <c r="O329" s="26">
        <v>91.71</v>
      </c>
      <c r="P329" s="26">
        <v>92.86</v>
      </c>
      <c r="Q329" s="26">
        <v>100.58</v>
      </c>
      <c r="R329" s="25"/>
      <c r="S329" s="25"/>
      <c r="T329" s="25"/>
      <c r="U329" s="26">
        <v>91.35</v>
      </c>
      <c r="V329" s="26">
        <v>93.37</v>
      </c>
      <c r="W329" s="25"/>
      <c r="X329" s="26">
        <v>93.27</v>
      </c>
      <c r="Y329" s="26">
        <v>93.6</v>
      </c>
      <c r="Z329" s="26">
        <v>99.15</v>
      </c>
      <c r="AA329" s="26">
        <v>96.47</v>
      </c>
      <c r="AB329" s="26">
        <v>91.1</v>
      </c>
      <c r="AC329" s="26">
        <v>96.37</v>
      </c>
      <c r="AD329" s="26">
        <v>95.87</v>
      </c>
      <c r="AE329" s="26">
        <v>96.31</v>
      </c>
      <c r="AF329" s="26">
        <v>98.89</v>
      </c>
      <c r="AG329" s="26">
        <v>92.99</v>
      </c>
      <c r="AH329" s="26">
        <v>94.26</v>
      </c>
      <c r="AI329" s="26">
        <v>92.12</v>
      </c>
      <c r="AJ329" s="26">
        <v>97.14</v>
      </c>
      <c r="AK329" s="26">
        <v>93.75</v>
      </c>
      <c r="AL329" s="26">
        <v>92.35</v>
      </c>
      <c r="AM329" s="26">
        <v>95.76</v>
      </c>
      <c r="AN329" s="26">
        <v>93.03</v>
      </c>
      <c r="AO329" s="26">
        <v>94.09</v>
      </c>
      <c r="AP329" s="26">
        <v>94.36</v>
      </c>
      <c r="AQ329" s="26">
        <v>94.61</v>
      </c>
      <c r="AR329" s="26">
        <v>93.52</v>
      </c>
      <c r="AS329" s="26">
        <v>93.77</v>
      </c>
      <c r="AT329" s="26">
        <v>95.49</v>
      </c>
      <c r="AU329" s="26">
        <v>94.97</v>
      </c>
      <c r="AV329" s="26">
        <v>94.01</v>
      </c>
      <c r="AW329" s="26">
        <v>94.06</v>
      </c>
      <c r="AX329" s="26">
        <v>94.72</v>
      </c>
      <c r="AY329" s="26">
        <v>95.73</v>
      </c>
      <c r="AZ329" s="26">
        <v>95.02</v>
      </c>
      <c r="BA329" s="26">
        <v>93.27</v>
      </c>
      <c r="BB329" s="26">
        <v>94.18</v>
      </c>
      <c r="BC329" s="26">
        <v>98.12</v>
      </c>
      <c r="BD329" s="26">
        <v>92.61</v>
      </c>
      <c r="BE329" s="26">
        <v>93.4</v>
      </c>
      <c r="BF329" s="25"/>
      <c r="BG329" s="26">
        <v>91.97</v>
      </c>
      <c r="BH329" s="26">
        <v>100.12</v>
      </c>
      <c r="BI329" s="26">
        <v>101.37</v>
      </c>
      <c r="BJ329" s="26">
        <v>87.66</v>
      </c>
      <c r="BK329" s="26">
        <v>92.71</v>
      </c>
      <c r="BL329" s="26">
        <v>91.82</v>
      </c>
      <c r="BM329" s="26">
        <v>91.76</v>
      </c>
      <c r="BN329" s="26">
        <v>93.85</v>
      </c>
      <c r="BO329" s="26">
        <v>91.71</v>
      </c>
      <c r="BP329" s="26">
        <v>94.19</v>
      </c>
      <c r="BQ329" s="26">
        <v>92.78</v>
      </c>
      <c r="BR329" s="26">
        <v>91.76</v>
      </c>
      <c r="BS329" s="26">
        <v>93.97</v>
      </c>
      <c r="BT329" s="26">
        <v>93.86</v>
      </c>
      <c r="BU329" s="26">
        <v>107.43</v>
      </c>
      <c r="BV329" s="26">
        <v>94.2</v>
      </c>
      <c r="BW329" s="26">
        <v>95.54</v>
      </c>
      <c r="BX329" s="26">
        <v>93.1</v>
      </c>
      <c r="BY329" s="25"/>
      <c r="BZ329" s="25"/>
      <c r="CA329" s="25"/>
      <c r="CB329" s="25"/>
      <c r="CC329" s="26">
        <v>91.15</v>
      </c>
      <c r="CD329" s="26">
        <v>91.67</v>
      </c>
      <c r="CE329" s="26">
        <v>92.45</v>
      </c>
      <c r="CF329" s="26">
        <v>94.68</v>
      </c>
      <c r="CG329" s="26">
        <v>93.46</v>
      </c>
    </row>
    <row r="330" spans="1:85" x14ac:dyDescent="0.2">
      <c r="A330" s="24" t="s">
        <v>402</v>
      </c>
      <c r="B330" s="26">
        <v>95.1</v>
      </c>
      <c r="C330" s="25"/>
      <c r="D330" s="26">
        <v>94.35</v>
      </c>
      <c r="E330" s="26">
        <v>97.35</v>
      </c>
      <c r="F330" s="26">
        <v>95.66</v>
      </c>
      <c r="G330" s="26">
        <v>96.53</v>
      </c>
      <c r="H330" s="26">
        <v>95.14</v>
      </c>
      <c r="I330" s="26">
        <v>95.74</v>
      </c>
      <c r="J330" s="26">
        <v>95.22</v>
      </c>
      <c r="K330" s="26">
        <v>94.6</v>
      </c>
      <c r="L330" s="26">
        <v>93.12</v>
      </c>
      <c r="M330" s="26">
        <v>93.07</v>
      </c>
      <c r="N330" s="26">
        <v>92.99</v>
      </c>
      <c r="O330" s="26">
        <v>92.83</v>
      </c>
      <c r="P330" s="26">
        <v>93.5</v>
      </c>
      <c r="Q330" s="26">
        <v>101.46</v>
      </c>
      <c r="R330" s="25"/>
      <c r="S330" s="25"/>
      <c r="T330" s="25"/>
      <c r="U330" s="26">
        <v>92.49</v>
      </c>
      <c r="V330" s="26">
        <v>94.25</v>
      </c>
      <c r="W330" s="25"/>
      <c r="X330" s="26">
        <v>94.18</v>
      </c>
      <c r="Y330" s="26">
        <v>94.87</v>
      </c>
      <c r="Z330" s="26">
        <v>100.05</v>
      </c>
      <c r="AA330" s="26">
        <v>97.35</v>
      </c>
      <c r="AB330" s="26">
        <v>92.86</v>
      </c>
      <c r="AC330" s="26">
        <v>99.24</v>
      </c>
      <c r="AD330" s="26">
        <v>97.68</v>
      </c>
      <c r="AE330" s="26">
        <v>99.38</v>
      </c>
      <c r="AF330" s="26">
        <v>101.27</v>
      </c>
      <c r="AG330" s="26">
        <v>94.44</v>
      </c>
      <c r="AH330" s="26">
        <v>96.04</v>
      </c>
      <c r="AI330" s="26">
        <v>93.25</v>
      </c>
      <c r="AJ330" s="26">
        <v>99.35</v>
      </c>
      <c r="AK330" s="26">
        <v>95.77</v>
      </c>
      <c r="AL330" s="26">
        <v>94.08</v>
      </c>
      <c r="AM330" s="26">
        <v>97.53</v>
      </c>
      <c r="AN330" s="26">
        <v>94.28</v>
      </c>
      <c r="AO330" s="26">
        <v>96.17</v>
      </c>
      <c r="AP330" s="26">
        <v>95.68</v>
      </c>
      <c r="AQ330" s="26">
        <v>96.29</v>
      </c>
      <c r="AR330" s="26">
        <v>94.56</v>
      </c>
      <c r="AS330" s="26">
        <v>95.76</v>
      </c>
      <c r="AT330" s="26">
        <v>97.16</v>
      </c>
      <c r="AU330" s="26">
        <v>96.53</v>
      </c>
      <c r="AV330" s="26">
        <v>95.23</v>
      </c>
      <c r="AW330" s="26">
        <v>95.04</v>
      </c>
      <c r="AX330" s="26">
        <v>95.74</v>
      </c>
      <c r="AY330" s="26">
        <v>96.92</v>
      </c>
      <c r="AZ330" s="26">
        <v>96.32</v>
      </c>
      <c r="BA330" s="26">
        <v>94.6</v>
      </c>
      <c r="BB330" s="26">
        <v>95.47</v>
      </c>
      <c r="BC330" s="26">
        <v>98.32</v>
      </c>
      <c r="BD330" s="26">
        <v>93.58</v>
      </c>
      <c r="BE330" s="26">
        <v>94.21</v>
      </c>
      <c r="BF330" s="25"/>
      <c r="BG330" s="26">
        <v>93.12</v>
      </c>
      <c r="BH330" s="26">
        <v>100.84</v>
      </c>
      <c r="BI330" s="26">
        <v>101.91</v>
      </c>
      <c r="BJ330" s="26">
        <v>87.41</v>
      </c>
      <c r="BK330" s="26">
        <v>93.23</v>
      </c>
      <c r="BL330" s="26">
        <v>92.74</v>
      </c>
      <c r="BM330" s="26">
        <v>92.9</v>
      </c>
      <c r="BN330" s="26">
        <v>94.32</v>
      </c>
      <c r="BO330" s="26">
        <v>92.83</v>
      </c>
      <c r="BP330" s="26">
        <v>95.16</v>
      </c>
      <c r="BQ330" s="26">
        <v>93.76</v>
      </c>
      <c r="BR330" s="26">
        <v>92.01</v>
      </c>
      <c r="BS330" s="26">
        <v>94.7</v>
      </c>
      <c r="BT330" s="26">
        <v>94.67</v>
      </c>
      <c r="BU330" s="26">
        <v>108.35</v>
      </c>
      <c r="BV330" s="26">
        <v>95.07</v>
      </c>
      <c r="BW330" s="26">
        <v>96.36</v>
      </c>
      <c r="BX330" s="26">
        <v>94.16</v>
      </c>
      <c r="BY330" s="25"/>
      <c r="BZ330" s="25"/>
      <c r="CA330" s="25"/>
      <c r="CB330" s="25"/>
      <c r="CC330" s="26">
        <v>92.22</v>
      </c>
      <c r="CD330" s="26">
        <v>92.93</v>
      </c>
      <c r="CE330" s="26">
        <v>93.46</v>
      </c>
      <c r="CF330" s="26">
        <v>95.48</v>
      </c>
      <c r="CG330" s="26">
        <v>94.28</v>
      </c>
    </row>
    <row r="331" spans="1:85" x14ac:dyDescent="0.2">
      <c r="A331" s="24" t="s">
        <v>403</v>
      </c>
      <c r="B331" s="26">
        <v>95.77</v>
      </c>
      <c r="C331" s="25"/>
      <c r="D331" s="26">
        <v>96.62</v>
      </c>
      <c r="E331" s="26">
        <v>97.88</v>
      </c>
      <c r="F331" s="26">
        <v>96.11</v>
      </c>
      <c r="G331" s="26">
        <v>97.13</v>
      </c>
      <c r="H331" s="26">
        <v>95.92</v>
      </c>
      <c r="I331" s="26">
        <v>96.38</v>
      </c>
      <c r="J331" s="26">
        <v>95.95</v>
      </c>
      <c r="K331" s="26">
        <v>95.34</v>
      </c>
      <c r="L331" s="26">
        <v>94.2</v>
      </c>
      <c r="M331" s="26">
        <v>93.49</v>
      </c>
      <c r="N331" s="26">
        <v>93.86</v>
      </c>
      <c r="O331" s="26">
        <v>93.98</v>
      </c>
      <c r="P331" s="26">
        <v>93.85</v>
      </c>
      <c r="Q331" s="26">
        <v>100.96</v>
      </c>
      <c r="R331" s="25"/>
      <c r="S331" s="25"/>
      <c r="T331" s="25"/>
      <c r="U331" s="26">
        <v>93.54</v>
      </c>
      <c r="V331" s="26">
        <v>94.93</v>
      </c>
      <c r="W331" s="25"/>
      <c r="X331" s="26">
        <v>96.54</v>
      </c>
      <c r="Y331" s="26">
        <v>95.61</v>
      </c>
      <c r="Z331" s="26">
        <v>99.88</v>
      </c>
      <c r="AA331" s="26">
        <v>97.88</v>
      </c>
      <c r="AB331" s="26">
        <v>93.46</v>
      </c>
      <c r="AC331" s="26">
        <v>99.85</v>
      </c>
      <c r="AD331" s="26">
        <v>97.96</v>
      </c>
      <c r="AE331" s="26">
        <v>99.95</v>
      </c>
      <c r="AF331" s="26">
        <v>102.05</v>
      </c>
      <c r="AG331" s="26">
        <v>95.03</v>
      </c>
      <c r="AH331" s="26">
        <v>96.53</v>
      </c>
      <c r="AI331" s="26">
        <v>93.54</v>
      </c>
      <c r="AJ331" s="26">
        <v>99.7</v>
      </c>
      <c r="AK331" s="26">
        <v>96.36</v>
      </c>
      <c r="AL331" s="26">
        <v>94.86</v>
      </c>
      <c r="AM331" s="26">
        <v>97.8</v>
      </c>
      <c r="AN331" s="26">
        <v>94.71</v>
      </c>
      <c r="AO331" s="26">
        <v>96.58</v>
      </c>
      <c r="AP331" s="26">
        <v>96.07</v>
      </c>
      <c r="AQ331" s="26">
        <v>96.57</v>
      </c>
      <c r="AR331" s="26">
        <v>94.89</v>
      </c>
      <c r="AS331" s="26">
        <v>96.26</v>
      </c>
      <c r="AT331" s="26">
        <v>97.45</v>
      </c>
      <c r="AU331" s="26">
        <v>97.13</v>
      </c>
      <c r="AV331" s="26">
        <v>96.02</v>
      </c>
      <c r="AW331" s="26">
        <v>95.81</v>
      </c>
      <c r="AX331" s="26">
        <v>96.38</v>
      </c>
      <c r="AY331" s="26">
        <v>97.23</v>
      </c>
      <c r="AZ331" s="26">
        <v>96.78</v>
      </c>
      <c r="BA331" s="26">
        <v>95.49</v>
      </c>
      <c r="BB331" s="26">
        <v>96.18</v>
      </c>
      <c r="BC331" s="26">
        <v>98.41</v>
      </c>
      <c r="BD331" s="26">
        <v>94.32</v>
      </c>
      <c r="BE331" s="26">
        <v>95.08</v>
      </c>
      <c r="BF331" s="25"/>
      <c r="BG331" s="26">
        <v>94.2</v>
      </c>
      <c r="BH331" s="26">
        <v>101.34</v>
      </c>
      <c r="BI331" s="26">
        <v>102.37</v>
      </c>
      <c r="BJ331" s="26">
        <v>87.78</v>
      </c>
      <c r="BK331" s="26">
        <v>93.72</v>
      </c>
      <c r="BL331" s="26">
        <v>93.47</v>
      </c>
      <c r="BM331" s="26">
        <v>94.08</v>
      </c>
      <c r="BN331" s="26">
        <v>94.92</v>
      </c>
      <c r="BO331" s="26">
        <v>93.98</v>
      </c>
      <c r="BP331" s="26">
        <v>95.56</v>
      </c>
      <c r="BQ331" s="26">
        <v>94.39</v>
      </c>
      <c r="BR331" s="26">
        <v>92.15</v>
      </c>
      <c r="BS331" s="26">
        <v>95.25</v>
      </c>
      <c r="BT331" s="26">
        <v>95.29</v>
      </c>
      <c r="BU331" s="26">
        <v>106.59</v>
      </c>
      <c r="BV331" s="26">
        <v>95.69</v>
      </c>
      <c r="BW331" s="26">
        <v>96.8</v>
      </c>
      <c r="BX331" s="26">
        <v>94.98</v>
      </c>
      <c r="BY331" s="25"/>
      <c r="BZ331" s="25"/>
      <c r="CA331" s="25"/>
      <c r="CB331" s="25"/>
      <c r="CC331" s="26">
        <v>93.3</v>
      </c>
      <c r="CD331" s="26">
        <v>93.92</v>
      </c>
      <c r="CE331" s="26">
        <v>94.42</v>
      </c>
      <c r="CF331" s="26">
        <v>96.04</v>
      </c>
      <c r="CG331" s="26">
        <v>94.86</v>
      </c>
    </row>
    <row r="332" spans="1:85" x14ac:dyDescent="0.2">
      <c r="A332" s="24" t="s">
        <v>404</v>
      </c>
      <c r="B332" s="26">
        <v>96.16</v>
      </c>
      <c r="C332" s="25"/>
      <c r="D332" s="26">
        <v>96.11</v>
      </c>
      <c r="E332" s="26">
        <v>98.06</v>
      </c>
      <c r="F332" s="26">
        <v>96.17</v>
      </c>
      <c r="G332" s="26">
        <v>97.6</v>
      </c>
      <c r="H332" s="26">
        <v>96.73</v>
      </c>
      <c r="I332" s="26">
        <v>97.09</v>
      </c>
      <c r="J332" s="26">
        <v>96.4</v>
      </c>
      <c r="K332" s="26">
        <v>95.97</v>
      </c>
      <c r="L332" s="26">
        <v>94.99</v>
      </c>
      <c r="M332" s="26">
        <v>93.61</v>
      </c>
      <c r="N332" s="26">
        <v>94.4</v>
      </c>
      <c r="O332" s="26">
        <v>94.85</v>
      </c>
      <c r="P332" s="26">
        <v>93.98</v>
      </c>
      <c r="Q332" s="26">
        <v>100.93</v>
      </c>
      <c r="R332" s="25"/>
      <c r="S332" s="25"/>
      <c r="T332" s="25"/>
      <c r="U332" s="26">
        <v>94.34</v>
      </c>
      <c r="V332" s="26">
        <v>95.45</v>
      </c>
      <c r="W332" s="25"/>
      <c r="X332" s="26">
        <v>96</v>
      </c>
      <c r="Y332" s="26">
        <v>96.14</v>
      </c>
      <c r="Z332" s="26">
        <v>100.16</v>
      </c>
      <c r="AA332" s="26">
        <v>98.06</v>
      </c>
      <c r="AB332" s="26">
        <v>93.6</v>
      </c>
      <c r="AC332" s="26">
        <v>100.15</v>
      </c>
      <c r="AD332" s="26">
        <v>98.04</v>
      </c>
      <c r="AE332" s="26">
        <v>100.25</v>
      </c>
      <c r="AF332" s="26">
        <v>101.93</v>
      </c>
      <c r="AG332" s="26">
        <v>95.25</v>
      </c>
      <c r="AH332" s="26">
        <v>96.63</v>
      </c>
      <c r="AI332" s="26">
        <v>93.46</v>
      </c>
      <c r="AJ332" s="26">
        <v>99.67</v>
      </c>
      <c r="AK332" s="26">
        <v>96.49</v>
      </c>
      <c r="AL332" s="26">
        <v>95.17</v>
      </c>
      <c r="AM332" s="26">
        <v>97.8</v>
      </c>
      <c r="AN332" s="26">
        <v>94.51</v>
      </c>
      <c r="AO332" s="26">
        <v>96.53</v>
      </c>
      <c r="AP332" s="26">
        <v>96.17</v>
      </c>
      <c r="AQ332" s="26">
        <v>96.58</v>
      </c>
      <c r="AR332" s="26">
        <v>94.99</v>
      </c>
      <c r="AS332" s="26">
        <v>95.98</v>
      </c>
      <c r="AT332" s="26">
        <v>97.57</v>
      </c>
      <c r="AU332" s="26">
        <v>97.6</v>
      </c>
      <c r="AV332" s="26">
        <v>96.82</v>
      </c>
      <c r="AW332" s="26">
        <v>96.62</v>
      </c>
      <c r="AX332" s="26">
        <v>97.09</v>
      </c>
      <c r="AY332" s="26">
        <v>97.51</v>
      </c>
      <c r="AZ332" s="26">
        <v>96.93</v>
      </c>
      <c r="BA332" s="26">
        <v>96.07</v>
      </c>
      <c r="BB332" s="26">
        <v>96.79</v>
      </c>
      <c r="BC332" s="26">
        <v>98.69</v>
      </c>
      <c r="BD332" s="26">
        <v>94.63</v>
      </c>
      <c r="BE332" s="26">
        <v>96.06</v>
      </c>
      <c r="BF332" s="25"/>
      <c r="BG332" s="26">
        <v>94.99</v>
      </c>
      <c r="BH332" s="26">
        <v>101.44</v>
      </c>
      <c r="BI332" s="26">
        <v>102.41</v>
      </c>
      <c r="BJ332" s="26">
        <v>87.92</v>
      </c>
      <c r="BK332" s="26">
        <v>93.92</v>
      </c>
      <c r="BL332" s="26">
        <v>93.88</v>
      </c>
      <c r="BM332" s="26">
        <v>94.93</v>
      </c>
      <c r="BN332" s="26">
        <v>95.17</v>
      </c>
      <c r="BO332" s="26">
        <v>94.85</v>
      </c>
      <c r="BP332" s="26">
        <v>95.66</v>
      </c>
      <c r="BQ332" s="26">
        <v>94.56</v>
      </c>
      <c r="BR332" s="26">
        <v>92.23</v>
      </c>
      <c r="BS332" s="26">
        <v>95.52</v>
      </c>
      <c r="BT332" s="26">
        <v>95.48</v>
      </c>
      <c r="BU332" s="26">
        <v>105.93</v>
      </c>
      <c r="BV332" s="26">
        <v>96.14</v>
      </c>
      <c r="BW332" s="26">
        <v>97.47</v>
      </c>
      <c r="BX332" s="26">
        <v>95.53</v>
      </c>
      <c r="BY332" s="25"/>
      <c r="BZ332" s="25"/>
      <c r="CA332" s="25"/>
      <c r="CB332" s="25"/>
      <c r="CC332" s="26">
        <v>94.21</v>
      </c>
      <c r="CD332" s="26">
        <v>94.52</v>
      </c>
      <c r="CE332" s="26">
        <v>95.1</v>
      </c>
      <c r="CF332" s="26">
        <v>96.28</v>
      </c>
      <c r="CG332" s="26">
        <v>95.36</v>
      </c>
    </row>
    <row r="333" spans="1:85" x14ac:dyDescent="0.2">
      <c r="A333" s="24" t="s">
        <v>405</v>
      </c>
      <c r="B333" s="26">
        <v>96.64</v>
      </c>
      <c r="C333" s="25"/>
      <c r="D333" s="26">
        <v>96.11</v>
      </c>
      <c r="E333" s="26">
        <v>98.19</v>
      </c>
      <c r="F333" s="26">
        <v>96.18</v>
      </c>
      <c r="G333" s="26">
        <v>97.46</v>
      </c>
      <c r="H333" s="26">
        <v>97.31</v>
      </c>
      <c r="I333" s="26">
        <v>97.77</v>
      </c>
      <c r="J333" s="26">
        <v>97</v>
      </c>
      <c r="K333" s="26">
        <v>96.67</v>
      </c>
      <c r="L333" s="26">
        <v>96.31</v>
      </c>
      <c r="M333" s="26">
        <v>93.54</v>
      </c>
      <c r="N333" s="26">
        <v>95.2</v>
      </c>
      <c r="O333" s="26">
        <v>96.34</v>
      </c>
      <c r="P333" s="26">
        <v>95.27</v>
      </c>
      <c r="Q333" s="26">
        <v>101.33</v>
      </c>
      <c r="R333" s="25"/>
      <c r="S333" s="25"/>
      <c r="T333" s="25"/>
      <c r="U333" s="26">
        <v>95.51</v>
      </c>
      <c r="V333" s="26">
        <v>96.34</v>
      </c>
      <c r="W333" s="25"/>
      <c r="X333" s="26">
        <v>95.94</v>
      </c>
      <c r="Y333" s="26">
        <v>97.06</v>
      </c>
      <c r="Z333" s="26">
        <v>101.34</v>
      </c>
      <c r="AA333" s="26">
        <v>98.19</v>
      </c>
      <c r="AB333" s="26">
        <v>93.41</v>
      </c>
      <c r="AC333" s="26">
        <v>99.89</v>
      </c>
      <c r="AD333" s="26">
        <v>97.64</v>
      </c>
      <c r="AE333" s="26">
        <v>99.66</v>
      </c>
      <c r="AF333" s="26">
        <v>100.92</v>
      </c>
      <c r="AG333" s="26">
        <v>95.28</v>
      </c>
      <c r="AH333" s="26">
        <v>96.49</v>
      </c>
      <c r="AI333" s="26">
        <v>94.69</v>
      </c>
      <c r="AJ333" s="26">
        <v>98.67</v>
      </c>
      <c r="AK333" s="26">
        <v>96.45</v>
      </c>
      <c r="AL333" s="26">
        <v>95.32</v>
      </c>
      <c r="AM333" s="26">
        <v>97.36</v>
      </c>
      <c r="AN333" s="26">
        <v>95.13</v>
      </c>
      <c r="AO333" s="26">
        <v>95.95</v>
      </c>
      <c r="AP333" s="26">
        <v>96.57</v>
      </c>
      <c r="AQ333" s="26">
        <v>96.64</v>
      </c>
      <c r="AR333" s="26">
        <v>95.93</v>
      </c>
      <c r="AS333" s="26">
        <v>95.44</v>
      </c>
      <c r="AT333" s="26">
        <v>97.73</v>
      </c>
      <c r="AU333" s="26">
        <v>97.46</v>
      </c>
      <c r="AV333" s="26">
        <v>97.27</v>
      </c>
      <c r="AW333" s="26">
        <v>97.36</v>
      </c>
      <c r="AX333" s="26">
        <v>97.77</v>
      </c>
      <c r="AY333" s="26">
        <v>98.15</v>
      </c>
      <c r="AZ333" s="26">
        <v>97.21</v>
      </c>
      <c r="BA333" s="26">
        <v>96.78</v>
      </c>
      <c r="BB333" s="26">
        <v>97.9</v>
      </c>
      <c r="BC333" s="26">
        <v>98.81</v>
      </c>
      <c r="BD333" s="26">
        <v>94.64</v>
      </c>
      <c r="BE333" s="26">
        <v>97.03</v>
      </c>
      <c r="BF333" s="25"/>
      <c r="BG333" s="26">
        <v>96.31</v>
      </c>
      <c r="BH333" s="26">
        <v>100.75</v>
      </c>
      <c r="BI333" s="26">
        <v>101.27</v>
      </c>
      <c r="BJ333" s="26">
        <v>88.24</v>
      </c>
      <c r="BK333" s="26">
        <v>94.74</v>
      </c>
      <c r="BL333" s="26">
        <v>94.35</v>
      </c>
      <c r="BM333" s="26">
        <v>96.39</v>
      </c>
      <c r="BN333" s="26">
        <v>95.63</v>
      </c>
      <c r="BO333" s="26">
        <v>96.34</v>
      </c>
      <c r="BP333" s="26">
        <v>95.93</v>
      </c>
      <c r="BQ333" s="26">
        <v>95.21</v>
      </c>
      <c r="BR333" s="26">
        <v>94.63</v>
      </c>
      <c r="BS333" s="26">
        <v>96.12</v>
      </c>
      <c r="BT333" s="26">
        <v>96.18</v>
      </c>
      <c r="BU333" s="26">
        <v>105.85</v>
      </c>
      <c r="BV333" s="26">
        <v>96.89</v>
      </c>
      <c r="BW333" s="26">
        <v>98.25</v>
      </c>
      <c r="BX333" s="26">
        <v>96.46</v>
      </c>
      <c r="BY333" s="25"/>
      <c r="BZ333" s="25"/>
      <c r="CA333" s="25"/>
      <c r="CB333" s="25"/>
      <c r="CC333" s="26">
        <v>95.46</v>
      </c>
      <c r="CD333" s="26">
        <v>95.58</v>
      </c>
      <c r="CE333" s="26">
        <v>96.29</v>
      </c>
      <c r="CF333" s="26">
        <v>96.62</v>
      </c>
      <c r="CG333" s="26">
        <v>96.28</v>
      </c>
    </row>
    <row r="334" spans="1:85" x14ac:dyDescent="0.2">
      <c r="A334" s="24" t="s">
        <v>406</v>
      </c>
      <c r="B334" s="26">
        <v>96.89</v>
      </c>
      <c r="C334" s="25"/>
      <c r="D334" s="26">
        <v>96.46</v>
      </c>
      <c r="E334" s="26">
        <v>98.43</v>
      </c>
      <c r="F334" s="26">
        <v>95.75</v>
      </c>
      <c r="G334" s="26">
        <v>97.88</v>
      </c>
      <c r="H334" s="26">
        <v>98.35</v>
      </c>
      <c r="I334" s="26">
        <v>98.59</v>
      </c>
      <c r="J334" s="26">
        <v>97.15</v>
      </c>
      <c r="K334" s="26">
        <v>97.49</v>
      </c>
      <c r="L334" s="26">
        <v>97.2</v>
      </c>
      <c r="M334" s="26">
        <v>93.01</v>
      </c>
      <c r="N334" s="26">
        <v>95.61</v>
      </c>
      <c r="O334" s="26">
        <v>97.37</v>
      </c>
      <c r="P334" s="26">
        <v>95.13</v>
      </c>
      <c r="Q334" s="26">
        <v>99.79</v>
      </c>
      <c r="R334" s="25"/>
      <c r="S334" s="25"/>
      <c r="T334" s="25"/>
      <c r="U334" s="26">
        <v>96.39</v>
      </c>
      <c r="V334" s="26">
        <v>96.66</v>
      </c>
      <c r="W334" s="25"/>
      <c r="X334" s="26">
        <v>96.33</v>
      </c>
      <c r="Y334" s="26">
        <v>97.42</v>
      </c>
      <c r="Z334" s="26">
        <v>100.42</v>
      </c>
      <c r="AA334" s="26">
        <v>98.43</v>
      </c>
      <c r="AB334" s="26">
        <v>93.15</v>
      </c>
      <c r="AC334" s="26">
        <v>99.46</v>
      </c>
      <c r="AD334" s="26">
        <v>97.06</v>
      </c>
      <c r="AE334" s="26">
        <v>99.07</v>
      </c>
      <c r="AF334" s="26">
        <v>99.95</v>
      </c>
      <c r="AG334" s="26">
        <v>95.36</v>
      </c>
      <c r="AH334" s="26">
        <v>96.17</v>
      </c>
      <c r="AI334" s="26">
        <v>94.46</v>
      </c>
      <c r="AJ334" s="26">
        <v>97.56</v>
      </c>
      <c r="AK334" s="26">
        <v>96.5</v>
      </c>
      <c r="AL334" s="26">
        <v>95.38</v>
      </c>
      <c r="AM334" s="26">
        <v>96.57</v>
      </c>
      <c r="AN334" s="26">
        <v>94.89</v>
      </c>
      <c r="AO334" s="26">
        <v>95.18</v>
      </c>
      <c r="AP334" s="26">
        <v>96.26</v>
      </c>
      <c r="AQ334" s="26">
        <v>95.95</v>
      </c>
      <c r="AR334" s="26">
        <v>95.66</v>
      </c>
      <c r="AS334" s="26">
        <v>94.71</v>
      </c>
      <c r="AT334" s="26">
        <v>97.1</v>
      </c>
      <c r="AU334" s="26">
        <v>97.88</v>
      </c>
      <c r="AV334" s="26">
        <v>98.23</v>
      </c>
      <c r="AW334" s="26">
        <v>98.47</v>
      </c>
      <c r="AX334" s="26">
        <v>98.59</v>
      </c>
      <c r="AY334" s="26">
        <v>97.82</v>
      </c>
      <c r="AZ334" s="26">
        <v>96.88</v>
      </c>
      <c r="BA334" s="26">
        <v>97.17</v>
      </c>
      <c r="BB334" s="26">
        <v>98.15</v>
      </c>
      <c r="BC334" s="26">
        <v>99.34</v>
      </c>
      <c r="BD334" s="26">
        <v>95.52</v>
      </c>
      <c r="BE334" s="26">
        <v>98.47</v>
      </c>
      <c r="BF334" s="25"/>
      <c r="BG334" s="26">
        <v>97.2</v>
      </c>
      <c r="BH334" s="26">
        <v>99.64</v>
      </c>
      <c r="BI334" s="26">
        <v>99.78</v>
      </c>
      <c r="BJ334" s="26">
        <v>88.12</v>
      </c>
      <c r="BK334" s="26">
        <v>94.66</v>
      </c>
      <c r="BL334" s="26">
        <v>94.49</v>
      </c>
      <c r="BM334" s="26">
        <v>97.42</v>
      </c>
      <c r="BN334" s="26">
        <v>95.49</v>
      </c>
      <c r="BO334" s="26">
        <v>97.37</v>
      </c>
      <c r="BP334" s="26">
        <v>95.55</v>
      </c>
      <c r="BQ334" s="26">
        <v>94.91</v>
      </c>
      <c r="BR334" s="26">
        <v>94.66</v>
      </c>
      <c r="BS334" s="26">
        <v>96.2</v>
      </c>
      <c r="BT334" s="26">
        <v>96.22</v>
      </c>
      <c r="BU334" s="26">
        <v>102.3</v>
      </c>
      <c r="BV334" s="26">
        <v>96.95</v>
      </c>
      <c r="BW334" s="26">
        <v>98.83</v>
      </c>
      <c r="BX334" s="26">
        <v>96.81</v>
      </c>
      <c r="BY334" s="25"/>
      <c r="BZ334" s="25"/>
      <c r="CA334" s="25"/>
      <c r="CB334" s="25"/>
      <c r="CC334" s="26">
        <v>96.54</v>
      </c>
      <c r="CD334" s="26">
        <v>96.19</v>
      </c>
      <c r="CE334" s="26">
        <v>96.95</v>
      </c>
      <c r="CF334" s="26">
        <v>96.64</v>
      </c>
      <c r="CG334" s="26">
        <v>96.55</v>
      </c>
    </row>
    <row r="335" spans="1:85" x14ac:dyDescent="0.2">
      <c r="A335" s="24" t="s">
        <v>407</v>
      </c>
      <c r="B335" s="26">
        <v>96.52</v>
      </c>
      <c r="C335" s="25"/>
      <c r="D335" s="26">
        <v>95.68</v>
      </c>
      <c r="E335" s="26">
        <v>97.98</v>
      </c>
      <c r="F335" s="26">
        <v>95.16</v>
      </c>
      <c r="G335" s="26">
        <v>97.18</v>
      </c>
      <c r="H335" s="26">
        <v>97.69</v>
      </c>
      <c r="I335" s="26">
        <v>97.94</v>
      </c>
      <c r="J335" s="26">
        <v>96.53</v>
      </c>
      <c r="K335" s="26">
        <v>97.2</v>
      </c>
      <c r="L335" s="26">
        <v>96.46</v>
      </c>
      <c r="M335" s="26">
        <v>94.32</v>
      </c>
      <c r="N335" s="26">
        <v>95.58</v>
      </c>
      <c r="O335" s="26">
        <v>96.56</v>
      </c>
      <c r="P335" s="26">
        <v>95.09</v>
      </c>
      <c r="Q335" s="26">
        <v>99.16</v>
      </c>
      <c r="R335" s="25"/>
      <c r="S335" s="25"/>
      <c r="T335" s="25"/>
      <c r="U335" s="26">
        <v>95.89</v>
      </c>
      <c r="V335" s="26">
        <v>96.41</v>
      </c>
      <c r="W335" s="25"/>
      <c r="X335" s="26">
        <v>95.55</v>
      </c>
      <c r="Y335" s="26">
        <v>96.54</v>
      </c>
      <c r="Z335" s="26">
        <v>99.44</v>
      </c>
      <c r="AA335" s="26">
        <v>97.98</v>
      </c>
      <c r="AB335" s="26">
        <v>92.41</v>
      </c>
      <c r="AC335" s="26">
        <v>98.47</v>
      </c>
      <c r="AD335" s="26">
        <v>96.26</v>
      </c>
      <c r="AE335" s="26">
        <v>98.27</v>
      </c>
      <c r="AF335" s="26">
        <v>99.17</v>
      </c>
      <c r="AG335" s="26">
        <v>94.92</v>
      </c>
      <c r="AH335" s="26">
        <v>95.59</v>
      </c>
      <c r="AI335" s="26">
        <v>94.13</v>
      </c>
      <c r="AJ335" s="26">
        <v>96.75</v>
      </c>
      <c r="AK335" s="26">
        <v>95.97</v>
      </c>
      <c r="AL335" s="26">
        <v>94.77</v>
      </c>
      <c r="AM335" s="26">
        <v>95.96</v>
      </c>
      <c r="AN335" s="26">
        <v>94.49</v>
      </c>
      <c r="AO335" s="26">
        <v>94.55</v>
      </c>
      <c r="AP335" s="26">
        <v>95.81</v>
      </c>
      <c r="AQ335" s="26">
        <v>95.38</v>
      </c>
      <c r="AR335" s="26">
        <v>95.33</v>
      </c>
      <c r="AS335" s="26">
        <v>94.09</v>
      </c>
      <c r="AT335" s="26">
        <v>96.42</v>
      </c>
      <c r="AU335" s="26">
        <v>97.18</v>
      </c>
      <c r="AV335" s="26">
        <v>97.56</v>
      </c>
      <c r="AW335" s="26">
        <v>97.84</v>
      </c>
      <c r="AX335" s="26">
        <v>97.94</v>
      </c>
      <c r="AY335" s="26">
        <v>97.18</v>
      </c>
      <c r="AZ335" s="26">
        <v>96.36</v>
      </c>
      <c r="BA335" s="26">
        <v>96.52</v>
      </c>
      <c r="BB335" s="26">
        <v>97.29</v>
      </c>
      <c r="BC335" s="26">
        <v>99.63</v>
      </c>
      <c r="BD335" s="26">
        <v>96.03</v>
      </c>
      <c r="BE335" s="26">
        <v>97.88</v>
      </c>
      <c r="BF335" s="25"/>
      <c r="BG335" s="26">
        <v>96.46</v>
      </c>
      <c r="BH335" s="26">
        <v>99.1</v>
      </c>
      <c r="BI335" s="26">
        <v>99.15</v>
      </c>
      <c r="BJ335" s="26">
        <v>90.9</v>
      </c>
      <c r="BK335" s="26">
        <v>95.15</v>
      </c>
      <c r="BL335" s="26">
        <v>94.8</v>
      </c>
      <c r="BM335" s="26">
        <v>96.59</v>
      </c>
      <c r="BN335" s="26">
        <v>96.21</v>
      </c>
      <c r="BO335" s="26">
        <v>96.56</v>
      </c>
      <c r="BP335" s="26">
        <v>95.5</v>
      </c>
      <c r="BQ335" s="26">
        <v>94.91</v>
      </c>
      <c r="BR335" s="26">
        <v>94.56</v>
      </c>
      <c r="BS335" s="26">
        <v>96.34</v>
      </c>
      <c r="BT335" s="26">
        <v>96.3</v>
      </c>
      <c r="BU335" s="26">
        <v>101.42</v>
      </c>
      <c r="BV335" s="26">
        <v>96.85</v>
      </c>
      <c r="BW335" s="26">
        <v>98.41</v>
      </c>
      <c r="BX335" s="26">
        <v>96.36</v>
      </c>
      <c r="BY335" s="25"/>
      <c r="BZ335" s="25"/>
      <c r="CA335" s="25"/>
      <c r="CB335" s="25"/>
      <c r="CC335" s="26">
        <v>96.14</v>
      </c>
      <c r="CD335" s="26">
        <v>95.53</v>
      </c>
      <c r="CE335" s="26">
        <v>96.49</v>
      </c>
      <c r="CF335" s="26">
        <v>96.75</v>
      </c>
      <c r="CG335" s="26">
        <v>96.27</v>
      </c>
    </row>
    <row r="336" spans="1:85" x14ac:dyDescent="0.2">
      <c r="A336" s="24" t="s">
        <v>408</v>
      </c>
      <c r="B336" s="26">
        <v>97.31</v>
      </c>
      <c r="C336" s="25"/>
      <c r="D336" s="26">
        <v>96.55</v>
      </c>
      <c r="E336" s="26">
        <v>98.16</v>
      </c>
      <c r="F336" s="26">
        <v>95.37</v>
      </c>
      <c r="G336" s="26">
        <v>97.63</v>
      </c>
      <c r="H336" s="26">
        <v>98.31</v>
      </c>
      <c r="I336" s="26">
        <v>98.46</v>
      </c>
      <c r="J336" s="26">
        <v>97.14</v>
      </c>
      <c r="K336" s="26">
        <v>97.8</v>
      </c>
      <c r="L336" s="26">
        <v>97.1</v>
      </c>
      <c r="M336" s="26">
        <v>97.89</v>
      </c>
      <c r="N336" s="26">
        <v>97.07</v>
      </c>
      <c r="O336" s="26">
        <v>97.19</v>
      </c>
      <c r="P336" s="26">
        <v>95.89</v>
      </c>
      <c r="Q336" s="26">
        <v>99.56</v>
      </c>
      <c r="R336" s="25"/>
      <c r="S336" s="25"/>
      <c r="T336" s="25"/>
      <c r="U336" s="26">
        <v>96.66</v>
      </c>
      <c r="V336" s="26">
        <v>97.5</v>
      </c>
      <c r="W336" s="25"/>
      <c r="X336" s="26">
        <v>96.45</v>
      </c>
      <c r="Y336" s="26">
        <v>96.82</v>
      </c>
      <c r="Z336" s="26">
        <v>99.6</v>
      </c>
      <c r="AA336" s="26">
        <v>98.16</v>
      </c>
      <c r="AB336" s="26">
        <v>92.61</v>
      </c>
      <c r="AC336" s="26">
        <v>98.31</v>
      </c>
      <c r="AD336" s="26">
        <v>96.58</v>
      </c>
      <c r="AE336" s="26">
        <v>97.62</v>
      </c>
      <c r="AF336" s="26">
        <v>98.96</v>
      </c>
      <c r="AG336" s="26">
        <v>95.74</v>
      </c>
      <c r="AH336" s="26">
        <v>95.96</v>
      </c>
      <c r="AI336" s="26">
        <v>94.33</v>
      </c>
      <c r="AJ336" s="26">
        <v>96.72</v>
      </c>
      <c r="AK336" s="26">
        <v>96.22</v>
      </c>
      <c r="AL336" s="26">
        <v>95.4</v>
      </c>
      <c r="AM336" s="26">
        <v>96.18</v>
      </c>
      <c r="AN336" s="26">
        <v>94.86</v>
      </c>
      <c r="AO336" s="26">
        <v>94.97</v>
      </c>
      <c r="AP336" s="26">
        <v>96.04</v>
      </c>
      <c r="AQ336" s="26">
        <v>95.4</v>
      </c>
      <c r="AR336" s="26">
        <v>95.63</v>
      </c>
      <c r="AS336" s="26">
        <v>94.58</v>
      </c>
      <c r="AT336" s="26">
        <v>96.48</v>
      </c>
      <c r="AU336" s="26">
        <v>97.63</v>
      </c>
      <c r="AV336" s="26">
        <v>98.2</v>
      </c>
      <c r="AW336" s="26">
        <v>98.43</v>
      </c>
      <c r="AX336" s="26">
        <v>98.46</v>
      </c>
      <c r="AY336" s="26">
        <v>97.69</v>
      </c>
      <c r="AZ336" s="26">
        <v>96.86</v>
      </c>
      <c r="BA336" s="26">
        <v>97.18</v>
      </c>
      <c r="BB336" s="26">
        <v>97.69</v>
      </c>
      <c r="BC336" s="26">
        <v>99.73</v>
      </c>
      <c r="BD336" s="26">
        <v>96.62</v>
      </c>
      <c r="BE336" s="26">
        <v>98.58</v>
      </c>
      <c r="BF336" s="25"/>
      <c r="BG336" s="26">
        <v>97.1</v>
      </c>
      <c r="BH336" s="26">
        <v>99.5</v>
      </c>
      <c r="BI336" s="26">
        <v>99.72</v>
      </c>
      <c r="BJ336" s="26">
        <v>96.97</v>
      </c>
      <c r="BK336" s="26">
        <v>97.04</v>
      </c>
      <c r="BL336" s="26">
        <v>96.76</v>
      </c>
      <c r="BM336" s="26">
        <v>97.16</v>
      </c>
      <c r="BN336" s="26">
        <v>98.16</v>
      </c>
      <c r="BO336" s="26">
        <v>97.19</v>
      </c>
      <c r="BP336" s="26">
        <v>96.8</v>
      </c>
      <c r="BQ336" s="26">
        <v>95.91</v>
      </c>
      <c r="BR336" s="26">
        <v>94.71</v>
      </c>
      <c r="BS336" s="26">
        <v>97.86</v>
      </c>
      <c r="BT336" s="26">
        <v>97.73</v>
      </c>
      <c r="BU336" s="26">
        <v>101.42</v>
      </c>
      <c r="BV336" s="26">
        <v>97.8</v>
      </c>
      <c r="BW336" s="26">
        <v>99.23</v>
      </c>
      <c r="BX336" s="26">
        <v>97.13</v>
      </c>
      <c r="BY336" s="25"/>
      <c r="BZ336" s="25"/>
      <c r="CA336" s="25"/>
      <c r="CB336" s="25"/>
      <c r="CC336" s="26">
        <v>96.93</v>
      </c>
      <c r="CD336" s="26">
        <v>96.27</v>
      </c>
      <c r="CE336" s="26">
        <v>97.36</v>
      </c>
      <c r="CF336" s="26">
        <v>97.84</v>
      </c>
      <c r="CG336" s="26">
        <v>97.45</v>
      </c>
    </row>
    <row r="337" spans="1:85" x14ac:dyDescent="0.2">
      <c r="A337" s="24" t="s">
        <v>409</v>
      </c>
      <c r="B337" s="26">
        <v>97.73</v>
      </c>
      <c r="C337" s="25"/>
      <c r="D337" s="26">
        <v>96.62</v>
      </c>
      <c r="E337" s="26">
        <v>98.25</v>
      </c>
      <c r="F337" s="26">
        <v>96.29</v>
      </c>
      <c r="G337" s="26">
        <v>98.02</v>
      </c>
      <c r="H337" s="26">
        <v>98.49</v>
      </c>
      <c r="I337" s="26">
        <v>98.71</v>
      </c>
      <c r="J337" s="26">
        <v>97.51</v>
      </c>
      <c r="K337" s="26">
        <v>98.04</v>
      </c>
      <c r="L337" s="26">
        <v>97.27</v>
      </c>
      <c r="M337" s="26">
        <v>98.27</v>
      </c>
      <c r="N337" s="26">
        <v>97.39</v>
      </c>
      <c r="O337" s="26">
        <v>97.26</v>
      </c>
      <c r="P337" s="26">
        <v>96.85</v>
      </c>
      <c r="Q337" s="26">
        <v>100.93</v>
      </c>
      <c r="R337" s="25"/>
      <c r="S337" s="25"/>
      <c r="T337" s="25"/>
      <c r="U337" s="26">
        <v>97</v>
      </c>
      <c r="V337" s="26">
        <v>97.82</v>
      </c>
      <c r="W337" s="25"/>
      <c r="X337" s="26">
        <v>96.49</v>
      </c>
      <c r="Y337" s="26">
        <v>97.24</v>
      </c>
      <c r="Z337" s="26">
        <v>100.59</v>
      </c>
      <c r="AA337" s="26">
        <v>98.25</v>
      </c>
      <c r="AB337" s="26">
        <v>93.82</v>
      </c>
      <c r="AC337" s="26">
        <v>98.64</v>
      </c>
      <c r="AD337" s="26">
        <v>97.15</v>
      </c>
      <c r="AE337" s="26">
        <v>97.69</v>
      </c>
      <c r="AF337" s="26">
        <v>99.2</v>
      </c>
      <c r="AG337" s="26">
        <v>96.33</v>
      </c>
      <c r="AH337" s="26">
        <v>96.79</v>
      </c>
      <c r="AI337" s="26">
        <v>95.92</v>
      </c>
      <c r="AJ337" s="26">
        <v>97.2</v>
      </c>
      <c r="AK337" s="26">
        <v>96.92</v>
      </c>
      <c r="AL337" s="26">
        <v>96.11</v>
      </c>
      <c r="AM337" s="26">
        <v>96.9</v>
      </c>
      <c r="AN337" s="26">
        <v>96.09</v>
      </c>
      <c r="AO337" s="26">
        <v>96.23</v>
      </c>
      <c r="AP337" s="26">
        <v>96.92</v>
      </c>
      <c r="AQ337" s="26">
        <v>96.39</v>
      </c>
      <c r="AR337" s="26">
        <v>96.64</v>
      </c>
      <c r="AS337" s="26">
        <v>96.1</v>
      </c>
      <c r="AT337" s="26">
        <v>97.21</v>
      </c>
      <c r="AU337" s="26">
        <v>98.02</v>
      </c>
      <c r="AV337" s="26">
        <v>98.34</v>
      </c>
      <c r="AW337" s="26">
        <v>98.65</v>
      </c>
      <c r="AX337" s="26">
        <v>98.71</v>
      </c>
      <c r="AY337" s="26">
        <v>98.45</v>
      </c>
      <c r="AZ337" s="26">
        <v>97.53</v>
      </c>
      <c r="BA337" s="26">
        <v>97.38</v>
      </c>
      <c r="BB337" s="26">
        <v>98.22</v>
      </c>
      <c r="BC337" s="26">
        <v>99.7</v>
      </c>
      <c r="BD337" s="26">
        <v>96.75</v>
      </c>
      <c r="BE337" s="26">
        <v>98.64</v>
      </c>
      <c r="BF337" s="25"/>
      <c r="BG337" s="26">
        <v>97.27</v>
      </c>
      <c r="BH337" s="26">
        <v>99.47</v>
      </c>
      <c r="BI337" s="26">
        <v>99.77</v>
      </c>
      <c r="BJ337" s="26">
        <v>97.6</v>
      </c>
      <c r="BK337" s="26">
        <v>97.35</v>
      </c>
      <c r="BL337" s="26">
        <v>97.28</v>
      </c>
      <c r="BM337" s="26">
        <v>97.2</v>
      </c>
      <c r="BN337" s="26">
        <v>98.28</v>
      </c>
      <c r="BO337" s="26">
        <v>97.26</v>
      </c>
      <c r="BP337" s="26">
        <v>97.35</v>
      </c>
      <c r="BQ337" s="26">
        <v>96.75</v>
      </c>
      <c r="BR337" s="26">
        <v>96.22</v>
      </c>
      <c r="BS337" s="26">
        <v>97.94</v>
      </c>
      <c r="BT337" s="26">
        <v>98.03</v>
      </c>
      <c r="BU337" s="26">
        <v>103.8</v>
      </c>
      <c r="BV337" s="26">
        <v>97.89</v>
      </c>
      <c r="BW337" s="26">
        <v>99.76</v>
      </c>
      <c r="BX337" s="26">
        <v>97.38</v>
      </c>
      <c r="BY337" s="25"/>
      <c r="BZ337" s="25"/>
      <c r="CA337" s="25"/>
      <c r="CB337" s="25"/>
      <c r="CC337" s="26">
        <v>97.09</v>
      </c>
      <c r="CD337" s="26">
        <v>96.88</v>
      </c>
      <c r="CE337" s="26">
        <v>97.49</v>
      </c>
      <c r="CF337" s="26">
        <v>97.78</v>
      </c>
      <c r="CG337" s="26">
        <v>97.97</v>
      </c>
    </row>
    <row r="338" spans="1:85" x14ac:dyDescent="0.2">
      <c r="A338" s="24" t="s">
        <v>410</v>
      </c>
      <c r="B338" s="26">
        <v>98.07</v>
      </c>
      <c r="C338" s="25"/>
      <c r="D338" s="26">
        <v>97.2</v>
      </c>
      <c r="E338" s="26">
        <v>98.52</v>
      </c>
      <c r="F338" s="26">
        <v>97.1</v>
      </c>
      <c r="G338" s="26">
        <v>98.64</v>
      </c>
      <c r="H338" s="26">
        <v>98.8</v>
      </c>
      <c r="I338" s="26">
        <v>98.62</v>
      </c>
      <c r="J338" s="26">
        <v>97.85</v>
      </c>
      <c r="K338" s="26">
        <v>98.24</v>
      </c>
      <c r="L338" s="26">
        <v>97.72</v>
      </c>
      <c r="M338" s="26">
        <v>98.81</v>
      </c>
      <c r="N338" s="26">
        <v>97.79</v>
      </c>
      <c r="O338" s="26">
        <v>97.67</v>
      </c>
      <c r="P338" s="26">
        <v>97.19</v>
      </c>
      <c r="Q338" s="26">
        <v>99.12</v>
      </c>
      <c r="R338" s="25"/>
      <c r="S338" s="25"/>
      <c r="T338" s="25"/>
      <c r="U338" s="26">
        <v>97.53</v>
      </c>
      <c r="V338" s="26">
        <v>97.97</v>
      </c>
      <c r="W338" s="25"/>
      <c r="X338" s="26">
        <v>97.14</v>
      </c>
      <c r="Y338" s="26">
        <v>97.54</v>
      </c>
      <c r="Z338" s="26">
        <v>99</v>
      </c>
      <c r="AA338" s="26">
        <v>98.52</v>
      </c>
      <c r="AB338" s="26">
        <v>95.81</v>
      </c>
      <c r="AC338" s="26">
        <v>97.14</v>
      </c>
      <c r="AD338" s="26">
        <v>97.81</v>
      </c>
      <c r="AE338" s="26">
        <v>96.01</v>
      </c>
      <c r="AF338" s="26">
        <v>99.01</v>
      </c>
      <c r="AG338" s="26">
        <v>97.19</v>
      </c>
      <c r="AH338" s="26">
        <v>97.76</v>
      </c>
      <c r="AI338" s="26">
        <v>96.65</v>
      </c>
      <c r="AJ338" s="26">
        <v>97.98</v>
      </c>
      <c r="AK338" s="26">
        <v>97.41</v>
      </c>
      <c r="AL338" s="26">
        <v>97.11</v>
      </c>
      <c r="AM338" s="26">
        <v>97.67</v>
      </c>
      <c r="AN338" s="26">
        <v>96.73</v>
      </c>
      <c r="AO338" s="26">
        <v>97.37</v>
      </c>
      <c r="AP338" s="26">
        <v>97.4</v>
      </c>
      <c r="AQ338" s="26">
        <v>97.25</v>
      </c>
      <c r="AR338" s="26">
        <v>97.05</v>
      </c>
      <c r="AS338" s="26">
        <v>97.23</v>
      </c>
      <c r="AT338" s="26">
        <v>97.15</v>
      </c>
      <c r="AU338" s="26">
        <v>98.64</v>
      </c>
      <c r="AV338" s="26">
        <v>98.74</v>
      </c>
      <c r="AW338" s="26">
        <v>98.87</v>
      </c>
      <c r="AX338" s="26">
        <v>98.62</v>
      </c>
      <c r="AY338" s="26">
        <v>98.2</v>
      </c>
      <c r="AZ338" s="26">
        <v>97.65</v>
      </c>
      <c r="BA338" s="26">
        <v>97.88</v>
      </c>
      <c r="BB338" s="26">
        <v>97.99</v>
      </c>
      <c r="BC338" s="26">
        <v>99.42</v>
      </c>
      <c r="BD338" s="26">
        <v>97.59</v>
      </c>
      <c r="BE338" s="26">
        <v>98.81</v>
      </c>
      <c r="BF338" s="25"/>
      <c r="BG338" s="26">
        <v>97.72</v>
      </c>
      <c r="BH338" s="26">
        <v>99.52</v>
      </c>
      <c r="BI338" s="26">
        <v>99.91</v>
      </c>
      <c r="BJ338" s="26">
        <v>98.46</v>
      </c>
      <c r="BK338" s="26">
        <v>97.76</v>
      </c>
      <c r="BL338" s="26">
        <v>97.73</v>
      </c>
      <c r="BM338" s="26">
        <v>97.64</v>
      </c>
      <c r="BN338" s="26">
        <v>98.35</v>
      </c>
      <c r="BO338" s="26">
        <v>97.67</v>
      </c>
      <c r="BP338" s="26">
        <v>97.79</v>
      </c>
      <c r="BQ338" s="26">
        <v>97.32</v>
      </c>
      <c r="BR338" s="26">
        <v>96.4</v>
      </c>
      <c r="BS338" s="26">
        <v>98.11</v>
      </c>
      <c r="BT338" s="26">
        <v>98.12</v>
      </c>
      <c r="BU338" s="26">
        <v>100.12</v>
      </c>
      <c r="BV338" s="26">
        <v>98.02</v>
      </c>
      <c r="BW338" s="26">
        <v>99.11</v>
      </c>
      <c r="BX338" s="26">
        <v>97.74</v>
      </c>
      <c r="BY338" s="25"/>
      <c r="BZ338" s="25"/>
      <c r="CA338" s="25"/>
      <c r="CB338" s="25"/>
      <c r="CC338" s="26">
        <v>97.57</v>
      </c>
      <c r="CD338" s="26">
        <v>97.48</v>
      </c>
      <c r="CE338" s="26">
        <v>97.79</v>
      </c>
      <c r="CF338" s="26">
        <v>98.05</v>
      </c>
      <c r="CG338" s="26">
        <v>98.03</v>
      </c>
    </row>
    <row r="339" spans="1:85" x14ac:dyDescent="0.2">
      <c r="A339" s="24" t="s">
        <v>411</v>
      </c>
      <c r="B339" s="26">
        <v>98.03</v>
      </c>
      <c r="C339" s="25"/>
      <c r="D339" s="26">
        <v>97.42</v>
      </c>
      <c r="E339" s="26">
        <v>98.79</v>
      </c>
      <c r="F339" s="26">
        <v>96.91</v>
      </c>
      <c r="G339" s="26">
        <v>98.28</v>
      </c>
      <c r="H339" s="26">
        <v>98.56</v>
      </c>
      <c r="I339" s="26">
        <v>98.57</v>
      </c>
      <c r="J339" s="26">
        <v>97.77</v>
      </c>
      <c r="K339" s="26">
        <v>98.32</v>
      </c>
      <c r="L339" s="26">
        <v>97.69</v>
      </c>
      <c r="M339" s="26">
        <v>98.48</v>
      </c>
      <c r="N339" s="26">
        <v>97.61</v>
      </c>
      <c r="O339" s="26">
        <v>97.65</v>
      </c>
      <c r="P339" s="26">
        <v>97.15</v>
      </c>
      <c r="Q339" s="26">
        <v>100.19</v>
      </c>
      <c r="R339" s="25"/>
      <c r="S339" s="25"/>
      <c r="T339" s="25"/>
      <c r="U339" s="26">
        <v>97.49</v>
      </c>
      <c r="V339" s="26">
        <v>98.04</v>
      </c>
      <c r="W339" s="25"/>
      <c r="X339" s="26">
        <v>97.34</v>
      </c>
      <c r="Y339" s="26">
        <v>97.78</v>
      </c>
      <c r="Z339" s="26">
        <v>100.02</v>
      </c>
      <c r="AA339" s="26">
        <v>98.79</v>
      </c>
      <c r="AB339" s="26">
        <v>96.16</v>
      </c>
      <c r="AC339" s="26">
        <v>96.16</v>
      </c>
      <c r="AD339" s="26">
        <v>97.6</v>
      </c>
      <c r="AE339" s="26">
        <v>95.04</v>
      </c>
      <c r="AF339" s="26">
        <v>98.05</v>
      </c>
      <c r="AG339" s="26">
        <v>97.17</v>
      </c>
      <c r="AH339" s="26">
        <v>97.46</v>
      </c>
      <c r="AI339" s="26">
        <v>96.42</v>
      </c>
      <c r="AJ339" s="26">
        <v>97.63</v>
      </c>
      <c r="AK339" s="26">
        <v>96.99</v>
      </c>
      <c r="AL339" s="26">
        <v>96.99</v>
      </c>
      <c r="AM339" s="26">
        <v>97.5</v>
      </c>
      <c r="AN339" s="26">
        <v>96.49</v>
      </c>
      <c r="AO339" s="26">
        <v>97</v>
      </c>
      <c r="AP339" s="26">
        <v>97.33</v>
      </c>
      <c r="AQ339" s="26">
        <v>97</v>
      </c>
      <c r="AR339" s="26">
        <v>96.85</v>
      </c>
      <c r="AS339" s="26">
        <v>96.81</v>
      </c>
      <c r="AT339" s="26">
        <v>97.06</v>
      </c>
      <c r="AU339" s="26">
        <v>98.28</v>
      </c>
      <c r="AV339" s="26">
        <v>98.41</v>
      </c>
      <c r="AW339" s="26">
        <v>98.73</v>
      </c>
      <c r="AX339" s="26">
        <v>98.57</v>
      </c>
      <c r="AY339" s="26">
        <v>98.55</v>
      </c>
      <c r="AZ339" s="26">
        <v>97.63</v>
      </c>
      <c r="BA339" s="26">
        <v>97.72</v>
      </c>
      <c r="BB339" s="26">
        <v>98.29</v>
      </c>
      <c r="BC339" s="26">
        <v>99.52</v>
      </c>
      <c r="BD339" s="26">
        <v>97.78</v>
      </c>
      <c r="BE339" s="26">
        <v>98.62</v>
      </c>
      <c r="BF339" s="25"/>
      <c r="BG339" s="26">
        <v>97.69</v>
      </c>
      <c r="BH339" s="26">
        <v>99.44</v>
      </c>
      <c r="BI339" s="26">
        <v>99.84</v>
      </c>
      <c r="BJ339" s="26">
        <v>97.93</v>
      </c>
      <c r="BK339" s="26">
        <v>97.52</v>
      </c>
      <c r="BL339" s="26">
        <v>97.38</v>
      </c>
      <c r="BM339" s="26">
        <v>97.61</v>
      </c>
      <c r="BN339" s="26">
        <v>98.5</v>
      </c>
      <c r="BO339" s="26">
        <v>97.65</v>
      </c>
      <c r="BP339" s="26">
        <v>97.72</v>
      </c>
      <c r="BQ339" s="26">
        <v>97.22</v>
      </c>
      <c r="BR339" s="26">
        <v>96.39</v>
      </c>
      <c r="BS339" s="26">
        <v>98.07</v>
      </c>
      <c r="BT339" s="26">
        <v>97.98</v>
      </c>
      <c r="BU339" s="26">
        <v>102.13</v>
      </c>
      <c r="BV339" s="26">
        <v>98.04</v>
      </c>
      <c r="BW339" s="26">
        <v>99.34</v>
      </c>
      <c r="BX339" s="26">
        <v>97.71</v>
      </c>
      <c r="BY339" s="25"/>
      <c r="BZ339" s="25"/>
      <c r="CA339" s="25"/>
      <c r="CB339" s="25"/>
      <c r="CC339" s="26">
        <v>97.62</v>
      </c>
      <c r="CD339" s="26">
        <v>97.33</v>
      </c>
      <c r="CE339" s="26">
        <v>97.75</v>
      </c>
      <c r="CF339" s="26">
        <v>98.03</v>
      </c>
      <c r="CG339" s="26">
        <v>98.17</v>
      </c>
    </row>
    <row r="340" spans="1:85" x14ac:dyDescent="0.2">
      <c r="A340" s="24" t="s">
        <v>412</v>
      </c>
      <c r="B340" s="26">
        <v>98.22</v>
      </c>
      <c r="C340" s="25"/>
      <c r="D340" s="26">
        <v>98.01</v>
      </c>
      <c r="E340" s="26">
        <v>98.78</v>
      </c>
      <c r="F340" s="26">
        <v>96.59</v>
      </c>
      <c r="G340" s="26">
        <v>98.15</v>
      </c>
      <c r="H340" s="26">
        <v>98.79</v>
      </c>
      <c r="I340" s="26">
        <v>99.02</v>
      </c>
      <c r="J340" s="26">
        <v>98.01</v>
      </c>
      <c r="K340" s="26">
        <v>98.77</v>
      </c>
      <c r="L340" s="26">
        <v>98.25</v>
      </c>
      <c r="M340" s="26">
        <v>98.35</v>
      </c>
      <c r="N340" s="26">
        <v>98</v>
      </c>
      <c r="O340" s="26">
        <v>98.32</v>
      </c>
      <c r="P340" s="26">
        <v>97.5</v>
      </c>
      <c r="Q340" s="26">
        <v>101.05</v>
      </c>
      <c r="R340" s="25"/>
      <c r="S340" s="25"/>
      <c r="T340" s="25"/>
      <c r="U340" s="26">
        <v>97.9</v>
      </c>
      <c r="V340" s="26">
        <v>98.62</v>
      </c>
      <c r="W340" s="25"/>
      <c r="X340" s="26">
        <v>97.92</v>
      </c>
      <c r="Y340" s="26">
        <v>98.27</v>
      </c>
      <c r="Z340" s="26">
        <v>101.04</v>
      </c>
      <c r="AA340" s="26">
        <v>98.78</v>
      </c>
      <c r="AB340" s="26">
        <v>95.96</v>
      </c>
      <c r="AC340" s="26">
        <v>96.18</v>
      </c>
      <c r="AD340" s="26">
        <v>97.17</v>
      </c>
      <c r="AE340" s="26">
        <v>94.96</v>
      </c>
      <c r="AF340" s="26">
        <v>96.8</v>
      </c>
      <c r="AG340" s="26">
        <v>97.45</v>
      </c>
      <c r="AH340" s="26">
        <v>97.13</v>
      </c>
      <c r="AI340" s="26">
        <v>96.28</v>
      </c>
      <c r="AJ340" s="26">
        <v>96.59</v>
      </c>
      <c r="AK340" s="26">
        <v>96.96</v>
      </c>
      <c r="AL340" s="26">
        <v>97.15</v>
      </c>
      <c r="AM340" s="26">
        <v>96.89</v>
      </c>
      <c r="AN340" s="26">
        <v>96.42</v>
      </c>
      <c r="AO340" s="26">
        <v>96.33</v>
      </c>
      <c r="AP340" s="26">
        <v>97.45</v>
      </c>
      <c r="AQ340" s="26">
        <v>96.32</v>
      </c>
      <c r="AR340" s="26">
        <v>96.68</v>
      </c>
      <c r="AS340" s="26">
        <v>96.59</v>
      </c>
      <c r="AT340" s="26">
        <v>97.03</v>
      </c>
      <c r="AU340" s="26">
        <v>98.15</v>
      </c>
      <c r="AV340" s="26">
        <v>98.52</v>
      </c>
      <c r="AW340" s="26">
        <v>99.09</v>
      </c>
      <c r="AX340" s="26">
        <v>99.02</v>
      </c>
      <c r="AY340" s="26">
        <v>98.95</v>
      </c>
      <c r="AZ340" s="26">
        <v>97.8</v>
      </c>
      <c r="BA340" s="26">
        <v>97.97</v>
      </c>
      <c r="BB340" s="26">
        <v>98.98</v>
      </c>
      <c r="BC340" s="26">
        <v>99.61</v>
      </c>
      <c r="BD340" s="26">
        <v>97.97</v>
      </c>
      <c r="BE340" s="26">
        <v>99.16</v>
      </c>
      <c r="BF340" s="25"/>
      <c r="BG340" s="26">
        <v>98.25</v>
      </c>
      <c r="BH340" s="26">
        <v>99.2</v>
      </c>
      <c r="BI340" s="26">
        <v>99.35</v>
      </c>
      <c r="BJ340" s="26">
        <v>97.86</v>
      </c>
      <c r="BK340" s="26">
        <v>97.9</v>
      </c>
      <c r="BL340" s="26">
        <v>97.5</v>
      </c>
      <c r="BM340" s="26">
        <v>98.25</v>
      </c>
      <c r="BN340" s="26">
        <v>99.33</v>
      </c>
      <c r="BO340" s="26">
        <v>98.32</v>
      </c>
      <c r="BP340" s="26">
        <v>98.21</v>
      </c>
      <c r="BQ340" s="26">
        <v>97.65</v>
      </c>
      <c r="BR340" s="26">
        <v>96.49</v>
      </c>
      <c r="BS340" s="26">
        <v>98.53</v>
      </c>
      <c r="BT340" s="26">
        <v>98.42</v>
      </c>
      <c r="BU340" s="26">
        <v>103.27</v>
      </c>
      <c r="BV340" s="26">
        <v>98.54</v>
      </c>
      <c r="BW340" s="26">
        <v>100.14</v>
      </c>
      <c r="BX340" s="26">
        <v>98.16</v>
      </c>
      <c r="BY340" s="25"/>
      <c r="BZ340" s="25"/>
      <c r="CA340" s="25"/>
      <c r="CB340" s="25"/>
      <c r="CC340" s="26">
        <v>98.07</v>
      </c>
      <c r="CD340" s="26">
        <v>97.67</v>
      </c>
      <c r="CE340" s="26">
        <v>98.38</v>
      </c>
      <c r="CF340" s="26">
        <v>98.48</v>
      </c>
      <c r="CG340" s="26">
        <v>98.76</v>
      </c>
    </row>
    <row r="341" spans="1:85" x14ac:dyDescent="0.2">
      <c r="A341" s="24" t="s">
        <v>413</v>
      </c>
      <c r="B341" s="26">
        <v>98.55</v>
      </c>
      <c r="C341" s="25"/>
      <c r="D341" s="26">
        <v>98.33</v>
      </c>
      <c r="E341" s="26">
        <v>98.82</v>
      </c>
      <c r="F341" s="26">
        <v>97.7</v>
      </c>
      <c r="G341" s="26">
        <v>98.6</v>
      </c>
      <c r="H341" s="26">
        <v>99.02</v>
      </c>
      <c r="I341" s="26">
        <v>98.98</v>
      </c>
      <c r="J341" s="26">
        <v>98.25</v>
      </c>
      <c r="K341" s="26">
        <v>98.78</v>
      </c>
      <c r="L341" s="26">
        <v>98.51</v>
      </c>
      <c r="M341" s="26">
        <v>98.82</v>
      </c>
      <c r="N341" s="26">
        <v>98.27</v>
      </c>
      <c r="O341" s="26">
        <v>98.57</v>
      </c>
      <c r="P341" s="26">
        <v>98.94</v>
      </c>
      <c r="Q341" s="26">
        <v>99.23</v>
      </c>
      <c r="R341" s="25"/>
      <c r="S341" s="25"/>
      <c r="T341" s="25"/>
      <c r="U341" s="26">
        <v>98.4</v>
      </c>
      <c r="V341" s="26">
        <v>98.66</v>
      </c>
      <c r="W341" s="25"/>
      <c r="X341" s="26">
        <v>98.3</v>
      </c>
      <c r="Y341" s="26">
        <v>98.18</v>
      </c>
      <c r="Z341" s="26">
        <v>99.37</v>
      </c>
      <c r="AA341" s="26">
        <v>98.82</v>
      </c>
      <c r="AB341" s="26">
        <v>96.57</v>
      </c>
      <c r="AC341" s="26">
        <v>96.39</v>
      </c>
      <c r="AD341" s="26">
        <v>97.39</v>
      </c>
      <c r="AE341" s="26">
        <v>95.11</v>
      </c>
      <c r="AF341" s="26">
        <v>96.97</v>
      </c>
      <c r="AG341" s="26">
        <v>98.09</v>
      </c>
      <c r="AH341" s="26">
        <v>98.01</v>
      </c>
      <c r="AI341" s="26">
        <v>98.78</v>
      </c>
      <c r="AJ341" s="26">
        <v>97.33</v>
      </c>
      <c r="AK341" s="26">
        <v>97.54</v>
      </c>
      <c r="AL341" s="26">
        <v>97.77</v>
      </c>
      <c r="AM341" s="26">
        <v>97.71</v>
      </c>
      <c r="AN341" s="26">
        <v>98.32</v>
      </c>
      <c r="AO341" s="26">
        <v>97.43</v>
      </c>
      <c r="AP341" s="26">
        <v>98.61</v>
      </c>
      <c r="AQ341" s="26">
        <v>98.09</v>
      </c>
      <c r="AR341" s="26">
        <v>98.56</v>
      </c>
      <c r="AS341" s="26">
        <v>97.65</v>
      </c>
      <c r="AT341" s="26">
        <v>97.92</v>
      </c>
      <c r="AU341" s="26">
        <v>98.6</v>
      </c>
      <c r="AV341" s="26">
        <v>98.85</v>
      </c>
      <c r="AW341" s="26">
        <v>99.21</v>
      </c>
      <c r="AX341" s="26">
        <v>98.98</v>
      </c>
      <c r="AY341" s="26">
        <v>98.59</v>
      </c>
      <c r="AZ341" s="26">
        <v>98.01</v>
      </c>
      <c r="BA341" s="26">
        <v>98.29</v>
      </c>
      <c r="BB341" s="26">
        <v>98.57</v>
      </c>
      <c r="BC341" s="26">
        <v>99.52</v>
      </c>
      <c r="BD341" s="26">
        <v>98.23</v>
      </c>
      <c r="BE341" s="26">
        <v>99.38</v>
      </c>
      <c r="BF341" s="25"/>
      <c r="BG341" s="26">
        <v>98.51</v>
      </c>
      <c r="BH341" s="26">
        <v>99.32</v>
      </c>
      <c r="BI341" s="26">
        <v>99.43</v>
      </c>
      <c r="BJ341" s="26">
        <v>98.47</v>
      </c>
      <c r="BK341" s="26">
        <v>98.73</v>
      </c>
      <c r="BL341" s="26">
        <v>97.9</v>
      </c>
      <c r="BM341" s="26">
        <v>98.56</v>
      </c>
      <c r="BN341" s="26">
        <v>99.06</v>
      </c>
      <c r="BO341" s="26">
        <v>98.57</v>
      </c>
      <c r="BP341" s="26">
        <v>98.5</v>
      </c>
      <c r="BQ341" s="26">
        <v>98.71</v>
      </c>
      <c r="BR341" s="26">
        <v>99.57</v>
      </c>
      <c r="BS341" s="26">
        <v>98.7</v>
      </c>
      <c r="BT341" s="26">
        <v>98.75</v>
      </c>
      <c r="BU341" s="26">
        <v>99.62</v>
      </c>
      <c r="BV341" s="26">
        <v>98.79</v>
      </c>
      <c r="BW341" s="26">
        <v>99.57</v>
      </c>
      <c r="BX341" s="26">
        <v>98.54</v>
      </c>
      <c r="BY341" s="25"/>
      <c r="BZ341" s="25"/>
      <c r="CA341" s="25"/>
      <c r="CB341" s="25"/>
      <c r="CC341" s="26">
        <v>98.47</v>
      </c>
      <c r="CD341" s="26">
        <v>98.32</v>
      </c>
      <c r="CE341" s="26">
        <v>98.58</v>
      </c>
      <c r="CF341" s="26">
        <v>98.73</v>
      </c>
      <c r="CG341" s="26">
        <v>98.68</v>
      </c>
    </row>
    <row r="342" spans="1:85" x14ac:dyDescent="0.2">
      <c r="A342" s="24" t="s">
        <v>414</v>
      </c>
      <c r="B342" s="26">
        <v>99.81</v>
      </c>
      <c r="C342" s="25"/>
      <c r="D342" s="26">
        <v>99.91</v>
      </c>
      <c r="E342" s="26">
        <v>99.38</v>
      </c>
      <c r="F342" s="26">
        <v>99.5</v>
      </c>
      <c r="G342" s="26">
        <v>99.89</v>
      </c>
      <c r="H342" s="26">
        <v>100.01</v>
      </c>
      <c r="I342" s="26">
        <v>100.12</v>
      </c>
      <c r="J342" s="26">
        <v>99.74</v>
      </c>
      <c r="K342" s="26">
        <v>99.85</v>
      </c>
      <c r="L342" s="26">
        <v>99.84</v>
      </c>
      <c r="M342" s="26">
        <v>99.83</v>
      </c>
      <c r="N342" s="26">
        <v>99.88</v>
      </c>
      <c r="O342" s="26">
        <v>99.85</v>
      </c>
      <c r="P342" s="26">
        <v>99.93</v>
      </c>
      <c r="Q342" s="26">
        <v>100.63</v>
      </c>
      <c r="R342" s="25"/>
      <c r="S342" s="25"/>
      <c r="T342" s="25"/>
      <c r="U342" s="26">
        <v>99.8</v>
      </c>
      <c r="V342" s="26">
        <v>99.96</v>
      </c>
      <c r="W342" s="25"/>
      <c r="X342" s="26">
        <v>99.9</v>
      </c>
      <c r="Y342" s="26">
        <v>99.82</v>
      </c>
      <c r="Z342" s="26">
        <v>100.54</v>
      </c>
      <c r="AA342" s="26">
        <v>99.38</v>
      </c>
      <c r="AB342" s="26">
        <v>99.32</v>
      </c>
      <c r="AC342" s="26">
        <v>99.41</v>
      </c>
      <c r="AD342" s="26">
        <v>99.36</v>
      </c>
      <c r="AE342" s="26">
        <v>99.08</v>
      </c>
      <c r="AF342" s="26">
        <v>98.84</v>
      </c>
      <c r="AG342" s="26">
        <v>99.6</v>
      </c>
      <c r="AH342" s="26">
        <v>99.58</v>
      </c>
      <c r="AI342" s="26">
        <v>99.8</v>
      </c>
      <c r="AJ342" s="26">
        <v>99.14</v>
      </c>
      <c r="AK342" s="26">
        <v>99.86</v>
      </c>
      <c r="AL342" s="26">
        <v>99.62</v>
      </c>
      <c r="AM342" s="26">
        <v>99.34</v>
      </c>
      <c r="AN342" s="26">
        <v>99.72</v>
      </c>
      <c r="AO342" s="26">
        <v>99.37</v>
      </c>
      <c r="AP342" s="26">
        <v>99.79</v>
      </c>
      <c r="AQ342" s="26">
        <v>99.47</v>
      </c>
      <c r="AR342" s="26">
        <v>99.67</v>
      </c>
      <c r="AS342" s="26">
        <v>99.7</v>
      </c>
      <c r="AT342" s="26">
        <v>99.69</v>
      </c>
      <c r="AU342" s="26">
        <v>99.89</v>
      </c>
      <c r="AV342" s="26">
        <v>99.95</v>
      </c>
      <c r="AW342" s="26">
        <v>100.08</v>
      </c>
      <c r="AX342" s="26">
        <v>100.12</v>
      </c>
      <c r="AY342" s="26">
        <v>100.01</v>
      </c>
      <c r="AZ342" s="26">
        <v>99.76</v>
      </c>
      <c r="BA342" s="26">
        <v>99.7</v>
      </c>
      <c r="BB342" s="26">
        <v>100.06</v>
      </c>
      <c r="BC342" s="26">
        <v>99.71</v>
      </c>
      <c r="BD342" s="26">
        <v>99.24</v>
      </c>
      <c r="BE342" s="26">
        <v>100.2</v>
      </c>
      <c r="BF342" s="25"/>
      <c r="BG342" s="26">
        <v>99.84</v>
      </c>
      <c r="BH342" s="26">
        <v>99.95</v>
      </c>
      <c r="BI342" s="26">
        <v>99.98</v>
      </c>
      <c r="BJ342" s="26">
        <v>99.74</v>
      </c>
      <c r="BK342" s="26">
        <v>99.83</v>
      </c>
      <c r="BL342" s="26">
        <v>99.81</v>
      </c>
      <c r="BM342" s="26">
        <v>99.85</v>
      </c>
      <c r="BN342" s="26">
        <v>100.18</v>
      </c>
      <c r="BO342" s="26">
        <v>99.85</v>
      </c>
      <c r="BP342" s="26">
        <v>99.97</v>
      </c>
      <c r="BQ342" s="26">
        <v>99.95</v>
      </c>
      <c r="BR342" s="26">
        <v>99.93</v>
      </c>
      <c r="BS342" s="26">
        <v>99.86</v>
      </c>
      <c r="BT342" s="26">
        <v>99.88</v>
      </c>
      <c r="BU342" s="26">
        <v>101.16</v>
      </c>
      <c r="BV342" s="26">
        <v>99.93</v>
      </c>
      <c r="BW342" s="26">
        <v>100.51</v>
      </c>
      <c r="BX342" s="26">
        <v>99.83</v>
      </c>
      <c r="BY342" s="25"/>
      <c r="BZ342" s="25"/>
      <c r="CA342" s="25"/>
      <c r="CB342" s="25"/>
      <c r="CC342" s="26">
        <v>99.83</v>
      </c>
      <c r="CD342" s="26">
        <v>99.77</v>
      </c>
      <c r="CE342" s="26">
        <v>99.89</v>
      </c>
      <c r="CF342" s="26">
        <v>99.89</v>
      </c>
      <c r="CG342" s="26">
        <v>100.01</v>
      </c>
    </row>
    <row r="343" spans="1:85" x14ac:dyDescent="0.2">
      <c r="A343" s="24" t="s">
        <v>415</v>
      </c>
      <c r="B343" s="26">
        <v>100.11</v>
      </c>
      <c r="C343" s="25"/>
      <c r="D343" s="26">
        <v>99.6</v>
      </c>
      <c r="E343" s="26">
        <v>99.83</v>
      </c>
      <c r="F343" s="26">
        <v>99.89</v>
      </c>
      <c r="G343" s="26">
        <v>100.3</v>
      </c>
      <c r="H343" s="26">
        <v>100.43</v>
      </c>
      <c r="I343" s="26">
        <v>100.44</v>
      </c>
      <c r="J343" s="26">
        <v>100.08</v>
      </c>
      <c r="K343" s="26">
        <v>100.3</v>
      </c>
      <c r="L343" s="26">
        <v>100.22</v>
      </c>
      <c r="M343" s="26">
        <v>99.92</v>
      </c>
      <c r="N343" s="26">
        <v>100.21</v>
      </c>
      <c r="O343" s="26">
        <v>100.25</v>
      </c>
      <c r="P343" s="26">
        <v>100.02</v>
      </c>
      <c r="Q343" s="26">
        <v>99.92</v>
      </c>
      <c r="R343" s="25"/>
      <c r="S343" s="25"/>
      <c r="T343" s="25"/>
      <c r="U343" s="26">
        <v>100.25</v>
      </c>
      <c r="V343" s="26">
        <v>100.13</v>
      </c>
      <c r="W343" s="25"/>
      <c r="X343" s="26">
        <v>99.57</v>
      </c>
      <c r="Y343" s="26">
        <v>100.15</v>
      </c>
      <c r="Z343" s="26">
        <v>100.03</v>
      </c>
      <c r="AA343" s="26">
        <v>99.83</v>
      </c>
      <c r="AB343" s="26">
        <v>100.13</v>
      </c>
      <c r="AC343" s="26">
        <v>100.29</v>
      </c>
      <c r="AD343" s="26">
        <v>99.67</v>
      </c>
      <c r="AE343" s="26">
        <v>100.57</v>
      </c>
      <c r="AF343" s="26">
        <v>99.58</v>
      </c>
      <c r="AG343" s="26">
        <v>99.9</v>
      </c>
      <c r="AH343" s="26">
        <v>99.86</v>
      </c>
      <c r="AI343" s="26">
        <v>99.93</v>
      </c>
      <c r="AJ343" s="26">
        <v>99.61</v>
      </c>
      <c r="AK343" s="26">
        <v>99.99</v>
      </c>
      <c r="AL343" s="26">
        <v>99.87</v>
      </c>
      <c r="AM343" s="26">
        <v>99.69</v>
      </c>
      <c r="AN343" s="26">
        <v>99.9</v>
      </c>
      <c r="AO343" s="26">
        <v>99.73</v>
      </c>
      <c r="AP343" s="26">
        <v>99.87</v>
      </c>
      <c r="AQ343" s="26">
        <v>99.73</v>
      </c>
      <c r="AR343" s="26">
        <v>99.9</v>
      </c>
      <c r="AS343" s="26">
        <v>99.86</v>
      </c>
      <c r="AT343" s="26">
        <v>99.92</v>
      </c>
      <c r="AU343" s="26">
        <v>100.3</v>
      </c>
      <c r="AV343" s="26">
        <v>100.42</v>
      </c>
      <c r="AW343" s="26">
        <v>100.45</v>
      </c>
      <c r="AX343" s="26">
        <v>100.44</v>
      </c>
      <c r="AY343" s="26">
        <v>100.04</v>
      </c>
      <c r="AZ343" s="26">
        <v>100.09</v>
      </c>
      <c r="BA343" s="26">
        <v>100.08</v>
      </c>
      <c r="BB343" s="26">
        <v>100.16</v>
      </c>
      <c r="BC343" s="26">
        <v>100.05</v>
      </c>
      <c r="BD343" s="26">
        <v>100.16</v>
      </c>
      <c r="BE343" s="26">
        <v>100.63</v>
      </c>
      <c r="BF343" s="25"/>
      <c r="BG343" s="26">
        <v>100.22</v>
      </c>
      <c r="BH343" s="26">
        <v>100.12</v>
      </c>
      <c r="BI343" s="26">
        <v>100.09</v>
      </c>
      <c r="BJ343" s="26">
        <v>99.78</v>
      </c>
      <c r="BK343" s="26">
        <v>100.02</v>
      </c>
      <c r="BL343" s="26">
        <v>100.21</v>
      </c>
      <c r="BM343" s="26">
        <v>100.26</v>
      </c>
      <c r="BN343" s="26">
        <v>100.07</v>
      </c>
      <c r="BO343" s="26">
        <v>100.25</v>
      </c>
      <c r="BP343" s="26">
        <v>100.1</v>
      </c>
      <c r="BQ343" s="26">
        <v>99.92</v>
      </c>
      <c r="BR343" s="26">
        <v>100</v>
      </c>
      <c r="BS343" s="26">
        <v>100.1</v>
      </c>
      <c r="BT343" s="26">
        <v>100.09</v>
      </c>
      <c r="BU343" s="26">
        <v>99.7</v>
      </c>
      <c r="BV343" s="26">
        <v>100.16</v>
      </c>
      <c r="BW343" s="26">
        <v>100.38</v>
      </c>
      <c r="BX343" s="26">
        <v>100.09</v>
      </c>
      <c r="BY343" s="25"/>
      <c r="BZ343" s="25"/>
      <c r="CA343" s="25"/>
      <c r="CB343" s="25"/>
      <c r="CC343" s="26">
        <v>100.31</v>
      </c>
      <c r="CD343" s="26">
        <v>100.18</v>
      </c>
      <c r="CE343" s="26">
        <v>100.22</v>
      </c>
      <c r="CF343" s="26">
        <v>100.15</v>
      </c>
      <c r="CG343" s="26">
        <v>100.08</v>
      </c>
    </row>
    <row r="344" spans="1:85" x14ac:dyDescent="0.2">
      <c r="A344" s="24" t="s">
        <v>416</v>
      </c>
      <c r="B344" s="26">
        <v>101.56</v>
      </c>
      <c r="C344" s="25"/>
      <c r="D344" s="26">
        <v>102.2</v>
      </c>
      <c r="E344" s="26">
        <v>101.99</v>
      </c>
      <c r="F344" s="26">
        <v>102.99</v>
      </c>
      <c r="G344" s="26">
        <v>101.23</v>
      </c>
      <c r="H344" s="26">
        <v>100.54</v>
      </c>
      <c r="I344" s="26">
        <v>100.48</v>
      </c>
      <c r="J344" s="26">
        <v>101.96</v>
      </c>
      <c r="K344" s="26">
        <v>101.09</v>
      </c>
      <c r="L344" s="26">
        <v>101.46</v>
      </c>
      <c r="M344" s="26">
        <v>101.44</v>
      </c>
      <c r="N344" s="26">
        <v>101.67</v>
      </c>
      <c r="O344" s="26">
        <v>101.34</v>
      </c>
      <c r="P344" s="26">
        <v>101.12</v>
      </c>
      <c r="Q344" s="26">
        <v>100.24</v>
      </c>
      <c r="R344" s="25"/>
      <c r="S344" s="25"/>
      <c r="T344" s="25"/>
      <c r="U344" s="26">
        <v>101.57</v>
      </c>
      <c r="V344" s="26">
        <v>101.27</v>
      </c>
      <c r="W344" s="25"/>
      <c r="X344" s="26">
        <v>102.28</v>
      </c>
      <c r="Y344" s="26">
        <v>101.89</v>
      </c>
      <c r="Z344" s="26">
        <v>100.06</v>
      </c>
      <c r="AA344" s="26">
        <v>101.99</v>
      </c>
      <c r="AB344" s="26">
        <v>104.13</v>
      </c>
      <c r="AC344" s="26">
        <v>104.05</v>
      </c>
      <c r="AD344" s="26">
        <v>103.68</v>
      </c>
      <c r="AE344" s="26">
        <v>105.51</v>
      </c>
      <c r="AF344" s="26">
        <v>104.77</v>
      </c>
      <c r="AG344" s="26">
        <v>102.46</v>
      </c>
      <c r="AH344" s="26">
        <v>102.6</v>
      </c>
      <c r="AI344" s="26">
        <v>101.52</v>
      </c>
      <c r="AJ344" s="26">
        <v>104.05</v>
      </c>
      <c r="AK344" s="26">
        <v>102.68</v>
      </c>
      <c r="AL344" s="26">
        <v>102.81</v>
      </c>
      <c r="AM344" s="26">
        <v>103.34</v>
      </c>
      <c r="AN344" s="26">
        <v>102.1</v>
      </c>
      <c r="AO344" s="26">
        <v>103.57</v>
      </c>
      <c r="AP344" s="26">
        <v>101.76</v>
      </c>
      <c r="AQ344" s="26">
        <v>102.77</v>
      </c>
      <c r="AR344" s="26">
        <v>101.89</v>
      </c>
      <c r="AS344" s="26">
        <v>102.86</v>
      </c>
      <c r="AT344" s="26">
        <v>102.52</v>
      </c>
      <c r="AU344" s="26">
        <v>101.23</v>
      </c>
      <c r="AV344" s="26">
        <v>100.79</v>
      </c>
      <c r="AW344" s="26">
        <v>100.26</v>
      </c>
      <c r="AX344" s="26">
        <v>100.48</v>
      </c>
      <c r="AY344" s="26">
        <v>101.38</v>
      </c>
      <c r="AZ344" s="26">
        <v>102.18</v>
      </c>
      <c r="BA344" s="26">
        <v>101.96</v>
      </c>
      <c r="BB344" s="26">
        <v>101.23</v>
      </c>
      <c r="BC344" s="26">
        <v>100.72</v>
      </c>
      <c r="BD344" s="26">
        <v>102.42</v>
      </c>
      <c r="BE344" s="26">
        <v>99.79</v>
      </c>
      <c r="BF344" s="25"/>
      <c r="BG344" s="26">
        <v>101.46</v>
      </c>
      <c r="BH344" s="26">
        <v>100.6</v>
      </c>
      <c r="BI344" s="26">
        <v>100.5</v>
      </c>
      <c r="BJ344" s="26">
        <v>102.04</v>
      </c>
      <c r="BK344" s="26">
        <v>101.44</v>
      </c>
      <c r="BL344" s="26">
        <v>102.12</v>
      </c>
      <c r="BM344" s="26">
        <v>101.35</v>
      </c>
      <c r="BN344" s="26">
        <v>100.68</v>
      </c>
      <c r="BO344" s="26">
        <v>101.34</v>
      </c>
      <c r="BP344" s="26">
        <v>101.45</v>
      </c>
      <c r="BQ344" s="26">
        <v>101.44</v>
      </c>
      <c r="BR344" s="26">
        <v>100.5</v>
      </c>
      <c r="BS344" s="26">
        <v>101.36</v>
      </c>
      <c r="BT344" s="26">
        <v>101.29</v>
      </c>
      <c r="BU344" s="26">
        <v>99.53</v>
      </c>
      <c r="BV344" s="26">
        <v>101.13</v>
      </c>
      <c r="BW344" s="26">
        <v>99.55</v>
      </c>
      <c r="BX344" s="26">
        <v>101.56</v>
      </c>
      <c r="BY344" s="25"/>
      <c r="BZ344" s="25"/>
      <c r="CA344" s="25"/>
      <c r="CB344" s="25"/>
      <c r="CC344" s="26">
        <v>101.4</v>
      </c>
      <c r="CD344" s="26">
        <v>101.76</v>
      </c>
      <c r="CE344" s="26">
        <v>101.33</v>
      </c>
      <c r="CF344" s="26">
        <v>101.25</v>
      </c>
      <c r="CG344" s="26">
        <v>101.25</v>
      </c>
    </row>
    <row r="345" spans="1:85" x14ac:dyDescent="0.2">
      <c r="A345" s="24" t="s">
        <v>417</v>
      </c>
      <c r="B345" s="26">
        <v>102.36</v>
      </c>
      <c r="C345" s="25"/>
      <c r="D345" s="26">
        <v>103.4</v>
      </c>
      <c r="E345" s="26">
        <v>103.15</v>
      </c>
      <c r="F345" s="26">
        <v>104.48</v>
      </c>
      <c r="G345" s="26">
        <v>102.36</v>
      </c>
      <c r="H345" s="26">
        <v>101.47</v>
      </c>
      <c r="I345" s="26">
        <v>100.99</v>
      </c>
      <c r="J345" s="26">
        <v>102.86</v>
      </c>
      <c r="K345" s="26">
        <v>101.59</v>
      </c>
      <c r="L345" s="26">
        <v>102.31</v>
      </c>
      <c r="M345" s="26">
        <v>102.21</v>
      </c>
      <c r="N345" s="26">
        <v>102.31</v>
      </c>
      <c r="O345" s="26">
        <v>102.13</v>
      </c>
      <c r="P345" s="26">
        <v>101.45</v>
      </c>
      <c r="Q345" s="26">
        <v>98.58</v>
      </c>
      <c r="R345" s="25"/>
      <c r="S345" s="25"/>
      <c r="T345" s="25"/>
      <c r="U345" s="26">
        <v>102.43</v>
      </c>
      <c r="V345" s="26">
        <v>101.66</v>
      </c>
      <c r="W345" s="25"/>
      <c r="X345" s="26">
        <v>103.57</v>
      </c>
      <c r="Y345" s="26">
        <v>102.69</v>
      </c>
      <c r="Z345" s="26">
        <v>98.83</v>
      </c>
      <c r="AA345" s="26">
        <v>103.15</v>
      </c>
      <c r="AB345" s="26">
        <v>106.31</v>
      </c>
      <c r="AC345" s="26">
        <v>105.94</v>
      </c>
      <c r="AD345" s="26">
        <v>105.38</v>
      </c>
      <c r="AE345" s="26">
        <v>107.23</v>
      </c>
      <c r="AF345" s="26">
        <v>106.81</v>
      </c>
      <c r="AG345" s="26">
        <v>103.9</v>
      </c>
      <c r="AH345" s="26">
        <v>103.98</v>
      </c>
      <c r="AI345" s="26">
        <v>102.41</v>
      </c>
      <c r="AJ345" s="26">
        <v>105.92</v>
      </c>
      <c r="AK345" s="26">
        <v>104.07</v>
      </c>
      <c r="AL345" s="26">
        <v>104.46</v>
      </c>
      <c r="AM345" s="26">
        <v>104.95</v>
      </c>
      <c r="AN345" s="26">
        <v>103.28</v>
      </c>
      <c r="AO345" s="26">
        <v>105.53</v>
      </c>
      <c r="AP345" s="26">
        <v>102.52</v>
      </c>
      <c r="AQ345" s="26">
        <v>104.2</v>
      </c>
      <c r="AR345" s="26">
        <v>102.7</v>
      </c>
      <c r="AS345" s="26">
        <v>104.7</v>
      </c>
      <c r="AT345" s="26">
        <v>103.35</v>
      </c>
      <c r="AU345" s="26">
        <v>102.36</v>
      </c>
      <c r="AV345" s="26">
        <v>101.86</v>
      </c>
      <c r="AW345" s="26">
        <v>101.03</v>
      </c>
      <c r="AX345" s="26">
        <v>100.99</v>
      </c>
      <c r="AY345" s="26">
        <v>101.62</v>
      </c>
      <c r="AZ345" s="26">
        <v>102.94</v>
      </c>
      <c r="BA345" s="26">
        <v>103</v>
      </c>
      <c r="BB345" s="26">
        <v>101.46</v>
      </c>
      <c r="BC345" s="26">
        <v>100.85</v>
      </c>
      <c r="BD345" s="26">
        <v>103.17</v>
      </c>
      <c r="BE345" s="26">
        <v>100.4</v>
      </c>
      <c r="BF345" s="25"/>
      <c r="BG345" s="26">
        <v>102.31</v>
      </c>
      <c r="BH345" s="26">
        <v>100.52</v>
      </c>
      <c r="BI345" s="26">
        <v>100.71</v>
      </c>
      <c r="BJ345" s="26">
        <v>103.36</v>
      </c>
      <c r="BK345" s="26">
        <v>101.85</v>
      </c>
      <c r="BL345" s="26">
        <v>103.21</v>
      </c>
      <c r="BM345" s="26">
        <v>102.09</v>
      </c>
      <c r="BN345" s="26">
        <v>99.66</v>
      </c>
      <c r="BO345" s="26">
        <v>102.13</v>
      </c>
      <c r="BP345" s="26">
        <v>101.9</v>
      </c>
      <c r="BQ345" s="26">
        <v>101.77</v>
      </c>
      <c r="BR345" s="26">
        <v>100.72</v>
      </c>
      <c r="BS345" s="26">
        <v>101.41</v>
      </c>
      <c r="BT345" s="26">
        <v>101.61</v>
      </c>
      <c r="BU345" s="26">
        <v>96.46</v>
      </c>
      <c r="BV345" s="26">
        <v>100.8</v>
      </c>
      <c r="BW345" s="26">
        <v>98.75</v>
      </c>
      <c r="BX345" s="26">
        <v>102.13</v>
      </c>
      <c r="BY345" s="25"/>
      <c r="BZ345" s="25"/>
      <c r="CA345" s="25"/>
      <c r="CB345" s="25"/>
      <c r="CC345" s="26">
        <v>102.14</v>
      </c>
      <c r="CD345" s="26">
        <v>102.76</v>
      </c>
      <c r="CE345" s="26">
        <v>101.93</v>
      </c>
      <c r="CF345" s="26">
        <v>100.89</v>
      </c>
      <c r="CG345" s="26">
        <v>101.75</v>
      </c>
    </row>
    <row r="346" spans="1:85" x14ac:dyDescent="0.2">
      <c r="A346" s="24" t="s">
        <v>418</v>
      </c>
      <c r="B346" s="26">
        <v>102.74</v>
      </c>
      <c r="C346" s="25"/>
      <c r="D346" s="26">
        <v>103.9</v>
      </c>
      <c r="E346" s="26">
        <v>104.3</v>
      </c>
      <c r="F346" s="26">
        <v>104.7</v>
      </c>
      <c r="G346" s="26">
        <v>102.3</v>
      </c>
      <c r="H346" s="26">
        <v>101.5</v>
      </c>
      <c r="I346" s="26">
        <v>101.19</v>
      </c>
      <c r="J346" s="26">
        <v>103.15</v>
      </c>
      <c r="K346" s="26">
        <v>101.92</v>
      </c>
      <c r="L346" s="26">
        <v>102.59</v>
      </c>
      <c r="M346" s="26">
        <v>103.13</v>
      </c>
      <c r="N346" s="26">
        <v>102.84</v>
      </c>
      <c r="O346" s="26">
        <v>102.39</v>
      </c>
      <c r="P346" s="26">
        <v>101.66</v>
      </c>
      <c r="Q346" s="26">
        <v>99.22</v>
      </c>
      <c r="R346" s="25"/>
      <c r="S346" s="25"/>
      <c r="T346" s="25"/>
      <c r="U346" s="26">
        <v>103.19</v>
      </c>
      <c r="V346" s="26">
        <v>101.98</v>
      </c>
      <c r="W346" s="25"/>
      <c r="X346" s="26">
        <v>104.08</v>
      </c>
      <c r="Y346" s="26">
        <v>103.09</v>
      </c>
      <c r="Z346" s="26">
        <v>99.34</v>
      </c>
      <c r="AA346" s="26">
        <v>104.3</v>
      </c>
      <c r="AB346" s="26">
        <v>106.95</v>
      </c>
      <c r="AC346" s="26">
        <v>105.97</v>
      </c>
      <c r="AD346" s="26">
        <v>105.42</v>
      </c>
      <c r="AE346" s="26">
        <v>107.65</v>
      </c>
      <c r="AF346" s="26">
        <v>106.97</v>
      </c>
      <c r="AG346" s="26">
        <v>104.3</v>
      </c>
      <c r="AH346" s="26">
        <v>103.99</v>
      </c>
      <c r="AI346" s="26">
        <v>102.43</v>
      </c>
      <c r="AJ346" s="26">
        <v>105.84</v>
      </c>
      <c r="AK346" s="26">
        <v>104.43</v>
      </c>
      <c r="AL346" s="26">
        <v>104.79</v>
      </c>
      <c r="AM346" s="26">
        <v>105.19</v>
      </c>
      <c r="AN346" s="26">
        <v>103.61</v>
      </c>
      <c r="AO346" s="26">
        <v>105.53</v>
      </c>
      <c r="AP346" s="26">
        <v>102.75</v>
      </c>
      <c r="AQ346" s="26">
        <v>104.24</v>
      </c>
      <c r="AR346" s="26">
        <v>102.75</v>
      </c>
      <c r="AS346" s="26">
        <v>104.93</v>
      </c>
      <c r="AT346" s="26">
        <v>103.69</v>
      </c>
      <c r="AU346" s="26">
        <v>102.3</v>
      </c>
      <c r="AV346" s="26">
        <v>101.75</v>
      </c>
      <c r="AW346" s="26">
        <v>101.22</v>
      </c>
      <c r="AX346" s="26">
        <v>101.19</v>
      </c>
      <c r="AY346" s="26">
        <v>102.08</v>
      </c>
      <c r="AZ346" s="26">
        <v>103.43</v>
      </c>
      <c r="BA346" s="26">
        <v>103.18</v>
      </c>
      <c r="BB346" s="26">
        <v>101.82</v>
      </c>
      <c r="BC346" s="26">
        <v>100.88</v>
      </c>
      <c r="BD346" s="26">
        <v>103.75</v>
      </c>
      <c r="BE346" s="26">
        <v>100.48</v>
      </c>
      <c r="BF346" s="25"/>
      <c r="BG346" s="26">
        <v>102.59</v>
      </c>
      <c r="BH346" s="26">
        <v>100.58</v>
      </c>
      <c r="BI346" s="26">
        <v>100.83</v>
      </c>
      <c r="BJ346" s="26">
        <v>104.93</v>
      </c>
      <c r="BK346" s="26">
        <v>102.39</v>
      </c>
      <c r="BL346" s="26">
        <v>103.98</v>
      </c>
      <c r="BM346" s="26">
        <v>102.33</v>
      </c>
      <c r="BN346" s="26">
        <v>99.98</v>
      </c>
      <c r="BO346" s="26">
        <v>102.39</v>
      </c>
      <c r="BP346" s="26">
        <v>102.16</v>
      </c>
      <c r="BQ346" s="26">
        <v>102</v>
      </c>
      <c r="BR346" s="26">
        <v>100.8</v>
      </c>
      <c r="BS346" s="26">
        <v>101.81</v>
      </c>
      <c r="BT346" s="26">
        <v>101.98</v>
      </c>
      <c r="BU346" s="26">
        <v>97.42</v>
      </c>
      <c r="BV346" s="26">
        <v>100.95</v>
      </c>
      <c r="BW346" s="26">
        <v>98.89</v>
      </c>
      <c r="BX346" s="26">
        <v>102.45</v>
      </c>
      <c r="BY346" s="25"/>
      <c r="BZ346" s="25"/>
      <c r="CA346" s="25"/>
      <c r="CB346" s="25"/>
      <c r="CC346" s="26">
        <v>103.31</v>
      </c>
      <c r="CD346" s="26">
        <v>103.05</v>
      </c>
      <c r="CE346" s="26">
        <v>102.19</v>
      </c>
      <c r="CF346" s="26">
        <v>101.11</v>
      </c>
      <c r="CG346" s="26">
        <v>102.13</v>
      </c>
    </row>
    <row r="347" spans="1:85" x14ac:dyDescent="0.2">
      <c r="A347" s="24" t="s">
        <v>419</v>
      </c>
      <c r="B347" s="26">
        <v>103.15</v>
      </c>
      <c r="C347" s="25"/>
      <c r="D347" s="26">
        <v>104.35</v>
      </c>
      <c r="E347" s="26">
        <v>105.71</v>
      </c>
      <c r="F347" s="26">
        <v>104.86</v>
      </c>
      <c r="G347" s="26">
        <v>102.48</v>
      </c>
      <c r="H347" s="26">
        <v>101.85</v>
      </c>
      <c r="I347" s="26">
        <v>101.68</v>
      </c>
      <c r="J347" s="26">
        <v>103.45</v>
      </c>
      <c r="K347" s="26">
        <v>102.32</v>
      </c>
      <c r="L347" s="26">
        <v>102.86</v>
      </c>
      <c r="M347" s="26">
        <v>102.94</v>
      </c>
      <c r="N347" s="26">
        <v>102.93</v>
      </c>
      <c r="O347" s="26">
        <v>102.69</v>
      </c>
      <c r="P347" s="26">
        <v>102.04</v>
      </c>
      <c r="Q347" s="26">
        <v>101.37</v>
      </c>
      <c r="R347" s="25"/>
      <c r="S347" s="25"/>
      <c r="T347" s="25"/>
      <c r="U347" s="26">
        <v>103.44</v>
      </c>
      <c r="V347" s="26">
        <v>102.45</v>
      </c>
      <c r="W347" s="25"/>
      <c r="X347" s="26">
        <v>104.48</v>
      </c>
      <c r="Y347" s="26">
        <v>103.63</v>
      </c>
      <c r="Z347" s="26">
        <v>101.09</v>
      </c>
      <c r="AA347" s="26">
        <v>105.71</v>
      </c>
      <c r="AB347" s="26">
        <v>106.99</v>
      </c>
      <c r="AC347" s="26">
        <v>106.18</v>
      </c>
      <c r="AD347" s="26">
        <v>105.81</v>
      </c>
      <c r="AE347" s="26">
        <v>108.3</v>
      </c>
      <c r="AF347" s="26">
        <v>107.06</v>
      </c>
      <c r="AG347" s="26">
        <v>104.53</v>
      </c>
      <c r="AH347" s="26">
        <v>104.15</v>
      </c>
      <c r="AI347" s="26">
        <v>102.77</v>
      </c>
      <c r="AJ347" s="26">
        <v>105.79</v>
      </c>
      <c r="AK347" s="26">
        <v>104.57</v>
      </c>
      <c r="AL347" s="26">
        <v>105.26</v>
      </c>
      <c r="AM347" s="26">
        <v>105.4</v>
      </c>
      <c r="AN347" s="26">
        <v>103.88</v>
      </c>
      <c r="AO347" s="26">
        <v>105.89</v>
      </c>
      <c r="AP347" s="26">
        <v>102.88</v>
      </c>
      <c r="AQ347" s="26">
        <v>104.22</v>
      </c>
      <c r="AR347" s="26">
        <v>102.77</v>
      </c>
      <c r="AS347" s="26">
        <v>105.85</v>
      </c>
      <c r="AT347" s="26">
        <v>103.9</v>
      </c>
      <c r="AU347" s="26">
        <v>102.48</v>
      </c>
      <c r="AV347" s="26">
        <v>101.9</v>
      </c>
      <c r="AW347" s="26">
        <v>101.8</v>
      </c>
      <c r="AX347" s="26">
        <v>101.68</v>
      </c>
      <c r="AY347" s="26">
        <v>102.82</v>
      </c>
      <c r="AZ347" s="26">
        <v>103.92</v>
      </c>
      <c r="BA347" s="26">
        <v>103.36</v>
      </c>
      <c r="BB347" s="26">
        <v>102.7</v>
      </c>
      <c r="BC347" s="26">
        <v>101.61</v>
      </c>
      <c r="BD347" s="26">
        <v>103.63</v>
      </c>
      <c r="BE347" s="26">
        <v>100.79</v>
      </c>
      <c r="BF347" s="25"/>
      <c r="BG347" s="26">
        <v>102.86</v>
      </c>
      <c r="BH347" s="26">
        <v>100.71</v>
      </c>
      <c r="BI347" s="26">
        <v>100.87</v>
      </c>
      <c r="BJ347" s="26">
        <v>104.54</v>
      </c>
      <c r="BK347" s="26">
        <v>102.33</v>
      </c>
      <c r="BL347" s="26">
        <v>103.7</v>
      </c>
      <c r="BM347" s="26">
        <v>102.6</v>
      </c>
      <c r="BN347" s="26">
        <v>101.06</v>
      </c>
      <c r="BO347" s="26">
        <v>102.69</v>
      </c>
      <c r="BP347" s="26">
        <v>102.77</v>
      </c>
      <c r="BQ347" s="26">
        <v>102.38</v>
      </c>
      <c r="BR347" s="26">
        <v>100.91</v>
      </c>
      <c r="BS347" s="26">
        <v>102.04</v>
      </c>
      <c r="BT347" s="26">
        <v>102.32</v>
      </c>
      <c r="BU347" s="26">
        <v>100.79</v>
      </c>
      <c r="BV347" s="26">
        <v>101.36</v>
      </c>
      <c r="BW347" s="26">
        <v>100.03</v>
      </c>
      <c r="BX347" s="26">
        <v>102.82</v>
      </c>
      <c r="BY347" s="25"/>
      <c r="BZ347" s="25"/>
      <c r="CA347" s="25"/>
      <c r="CB347" s="25"/>
      <c r="CC347" s="26">
        <v>103.58</v>
      </c>
      <c r="CD347" s="26">
        <v>103.29</v>
      </c>
      <c r="CE347" s="26">
        <v>102.53</v>
      </c>
      <c r="CF347" s="26">
        <v>101.33</v>
      </c>
      <c r="CG347" s="26">
        <v>102.73</v>
      </c>
    </row>
    <row r="348" spans="1:85" x14ac:dyDescent="0.2">
      <c r="A348" s="24" t="s">
        <v>420</v>
      </c>
      <c r="B348" s="26">
        <v>104.3</v>
      </c>
      <c r="C348" s="25"/>
      <c r="D348" s="26">
        <v>106.62</v>
      </c>
      <c r="E348" s="26">
        <v>106.6</v>
      </c>
      <c r="F348" s="26">
        <v>106.28</v>
      </c>
      <c r="G348" s="26">
        <v>104.09</v>
      </c>
      <c r="H348" s="26">
        <v>103.32</v>
      </c>
      <c r="I348" s="26">
        <v>102.88</v>
      </c>
      <c r="J348" s="26">
        <v>104.8</v>
      </c>
      <c r="K348" s="26">
        <v>103.18</v>
      </c>
      <c r="L348" s="26">
        <v>104.21</v>
      </c>
      <c r="M348" s="26">
        <v>102.91</v>
      </c>
      <c r="N348" s="26">
        <v>103.71</v>
      </c>
      <c r="O348" s="26">
        <v>104.12</v>
      </c>
      <c r="P348" s="26">
        <v>102.93</v>
      </c>
      <c r="Q348" s="26">
        <v>102.63</v>
      </c>
      <c r="R348" s="25"/>
      <c r="S348" s="25"/>
      <c r="T348" s="25"/>
      <c r="U348" s="26">
        <v>104.76</v>
      </c>
      <c r="V348" s="26">
        <v>103.52</v>
      </c>
      <c r="W348" s="25"/>
      <c r="X348" s="26">
        <v>106.8</v>
      </c>
      <c r="Y348" s="26">
        <v>104.84</v>
      </c>
      <c r="Z348" s="26">
        <v>102.49</v>
      </c>
      <c r="AA348" s="26">
        <v>106.6</v>
      </c>
      <c r="AB348" s="26">
        <v>107.46</v>
      </c>
      <c r="AC348" s="26">
        <v>108.26</v>
      </c>
      <c r="AD348" s="26">
        <v>107.92</v>
      </c>
      <c r="AE348" s="26">
        <v>110.95</v>
      </c>
      <c r="AF348" s="26">
        <v>108.99</v>
      </c>
      <c r="AG348" s="26">
        <v>106.24</v>
      </c>
      <c r="AH348" s="26">
        <v>105.93</v>
      </c>
      <c r="AI348" s="26">
        <v>104.12</v>
      </c>
      <c r="AJ348" s="26">
        <v>107.68</v>
      </c>
      <c r="AK348" s="26">
        <v>106.28</v>
      </c>
      <c r="AL348" s="26">
        <v>107.49</v>
      </c>
      <c r="AM348" s="26">
        <v>106.97</v>
      </c>
      <c r="AN348" s="26">
        <v>105.25</v>
      </c>
      <c r="AO348" s="26">
        <v>108.37</v>
      </c>
      <c r="AP348" s="26">
        <v>103.98</v>
      </c>
      <c r="AQ348" s="26">
        <v>105.51</v>
      </c>
      <c r="AR348" s="26">
        <v>103.64</v>
      </c>
      <c r="AS348" s="26">
        <v>109.11</v>
      </c>
      <c r="AT348" s="26">
        <v>105.17</v>
      </c>
      <c r="AU348" s="26">
        <v>104.09</v>
      </c>
      <c r="AV348" s="26">
        <v>103.4</v>
      </c>
      <c r="AW348" s="26">
        <v>103.22</v>
      </c>
      <c r="AX348" s="26">
        <v>102.88</v>
      </c>
      <c r="AY348" s="26">
        <v>104.17</v>
      </c>
      <c r="AZ348" s="26">
        <v>105.11</v>
      </c>
      <c r="BA348" s="26">
        <v>104.76</v>
      </c>
      <c r="BB348" s="26">
        <v>104.31</v>
      </c>
      <c r="BC348" s="26">
        <v>102.1</v>
      </c>
      <c r="BD348" s="26">
        <v>103.51</v>
      </c>
      <c r="BE348" s="26">
        <v>101.86</v>
      </c>
      <c r="BF348" s="25"/>
      <c r="BG348" s="26">
        <v>104.21</v>
      </c>
      <c r="BH348" s="26">
        <v>100.94</v>
      </c>
      <c r="BI348" s="26">
        <v>101.13</v>
      </c>
      <c r="BJ348" s="26">
        <v>104.24</v>
      </c>
      <c r="BK348" s="26">
        <v>102.57</v>
      </c>
      <c r="BL348" s="26">
        <v>104.2</v>
      </c>
      <c r="BM348" s="26">
        <v>104.01</v>
      </c>
      <c r="BN348" s="26">
        <v>101.64</v>
      </c>
      <c r="BO348" s="26">
        <v>104.12</v>
      </c>
      <c r="BP348" s="26">
        <v>104.06</v>
      </c>
      <c r="BQ348" s="26">
        <v>103.31</v>
      </c>
      <c r="BR348" s="26">
        <v>101.35</v>
      </c>
      <c r="BS348" s="26">
        <v>102.58</v>
      </c>
      <c r="BT348" s="26">
        <v>103.04</v>
      </c>
      <c r="BU348" s="26">
        <v>102.19</v>
      </c>
      <c r="BV348" s="26">
        <v>101.91</v>
      </c>
      <c r="BW348" s="26">
        <v>100.96</v>
      </c>
      <c r="BX348" s="26">
        <v>104</v>
      </c>
      <c r="BY348" s="25"/>
      <c r="BZ348" s="25"/>
      <c r="CA348" s="25"/>
      <c r="CB348" s="25"/>
      <c r="CC348" s="26">
        <v>104.72</v>
      </c>
      <c r="CD348" s="26">
        <v>104.8</v>
      </c>
      <c r="CE348" s="26">
        <v>103.72</v>
      </c>
      <c r="CF348" s="26">
        <v>101.82</v>
      </c>
      <c r="CG348" s="26">
        <v>103.9</v>
      </c>
    </row>
    <row r="349" spans="1:85" x14ac:dyDescent="0.2">
      <c r="A349" s="24" t="s">
        <v>421</v>
      </c>
      <c r="B349" s="26">
        <v>104.46</v>
      </c>
      <c r="C349" s="25"/>
      <c r="D349" s="26">
        <v>107.21</v>
      </c>
      <c r="E349" s="26">
        <v>107.48</v>
      </c>
      <c r="F349" s="26">
        <v>105.78</v>
      </c>
      <c r="G349" s="26">
        <v>104.01</v>
      </c>
      <c r="H349" s="26">
        <v>103.56</v>
      </c>
      <c r="I349" s="26">
        <v>103.29</v>
      </c>
      <c r="J349" s="26">
        <v>104.93</v>
      </c>
      <c r="K349" s="26">
        <v>103.58</v>
      </c>
      <c r="L349" s="26">
        <v>104.69</v>
      </c>
      <c r="M349" s="26">
        <v>102.49</v>
      </c>
      <c r="N349" s="26">
        <v>103.85</v>
      </c>
      <c r="O349" s="26">
        <v>104.72</v>
      </c>
      <c r="P349" s="26">
        <v>103.03</v>
      </c>
      <c r="Q349" s="26">
        <v>103.43</v>
      </c>
      <c r="R349" s="25"/>
      <c r="S349" s="25"/>
      <c r="T349" s="25"/>
      <c r="U349" s="26">
        <v>105.11</v>
      </c>
      <c r="V349" s="26">
        <v>103.87</v>
      </c>
      <c r="W349" s="25"/>
      <c r="X349" s="26">
        <v>107.38</v>
      </c>
      <c r="Y349" s="26">
        <v>105.22</v>
      </c>
      <c r="Z349" s="26">
        <v>103.55</v>
      </c>
      <c r="AA349" s="26">
        <v>107.48</v>
      </c>
      <c r="AB349" s="26">
        <v>106.75</v>
      </c>
      <c r="AC349" s="26">
        <v>107.69</v>
      </c>
      <c r="AD349" s="26">
        <v>107.7</v>
      </c>
      <c r="AE349" s="26">
        <v>109.63</v>
      </c>
      <c r="AF349" s="26">
        <v>107.96</v>
      </c>
      <c r="AG349" s="26">
        <v>106.03</v>
      </c>
      <c r="AH349" s="26">
        <v>105.65</v>
      </c>
      <c r="AI349" s="26">
        <v>103.9</v>
      </c>
      <c r="AJ349" s="26">
        <v>106.83</v>
      </c>
      <c r="AK349" s="26">
        <v>106.27</v>
      </c>
      <c r="AL349" s="26">
        <v>107.31</v>
      </c>
      <c r="AM349" s="26">
        <v>106.46</v>
      </c>
      <c r="AN349" s="26">
        <v>104.95</v>
      </c>
      <c r="AO349" s="26">
        <v>107.71</v>
      </c>
      <c r="AP349" s="26">
        <v>103.73</v>
      </c>
      <c r="AQ349" s="26">
        <v>104.78</v>
      </c>
      <c r="AR349" s="26">
        <v>103.43</v>
      </c>
      <c r="AS349" s="26">
        <v>108.48</v>
      </c>
      <c r="AT349" s="26">
        <v>104.99</v>
      </c>
      <c r="AU349" s="26">
        <v>104.01</v>
      </c>
      <c r="AV349" s="26">
        <v>103.5</v>
      </c>
      <c r="AW349" s="26">
        <v>103.64</v>
      </c>
      <c r="AX349" s="26">
        <v>103.29</v>
      </c>
      <c r="AY349" s="26">
        <v>104.44</v>
      </c>
      <c r="AZ349" s="26">
        <v>105.12</v>
      </c>
      <c r="BA349" s="26">
        <v>104.93</v>
      </c>
      <c r="BB349" s="26">
        <v>104.97</v>
      </c>
      <c r="BC349" s="26">
        <v>102.5</v>
      </c>
      <c r="BD349" s="26">
        <v>103.58</v>
      </c>
      <c r="BE349" s="26">
        <v>102.33</v>
      </c>
      <c r="BF349" s="25"/>
      <c r="BG349" s="26">
        <v>104.69</v>
      </c>
      <c r="BH349" s="26">
        <v>101.05</v>
      </c>
      <c r="BI349" s="26">
        <v>101.21</v>
      </c>
      <c r="BJ349" s="26">
        <v>103.39</v>
      </c>
      <c r="BK349" s="26">
        <v>102.46</v>
      </c>
      <c r="BL349" s="26">
        <v>104.01</v>
      </c>
      <c r="BM349" s="26">
        <v>104.6</v>
      </c>
      <c r="BN349" s="26">
        <v>102.13</v>
      </c>
      <c r="BO349" s="26">
        <v>104.72</v>
      </c>
      <c r="BP349" s="26">
        <v>104.14</v>
      </c>
      <c r="BQ349" s="26">
        <v>103.38</v>
      </c>
      <c r="BR349" s="26">
        <v>101.42</v>
      </c>
      <c r="BS349" s="26">
        <v>102.79</v>
      </c>
      <c r="BT349" s="26">
        <v>103.21</v>
      </c>
      <c r="BU349" s="26">
        <v>103.35</v>
      </c>
      <c r="BV349" s="26">
        <v>102.32</v>
      </c>
      <c r="BW349" s="26">
        <v>101.64</v>
      </c>
      <c r="BX349" s="26">
        <v>104.2</v>
      </c>
      <c r="BY349" s="25"/>
      <c r="BZ349" s="25"/>
      <c r="CA349" s="25"/>
      <c r="CB349" s="25"/>
      <c r="CC349" s="26">
        <v>105.14</v>
      </c>
      <c r="CD349" s="26">
        <v>105.07</v>
      </c>
      <c r="CE349" s="26">
        <v>104.16</v>
      </c>
      <c r="CF349" s="26">
        <v>102.1</v>
      </c>
      <c r="CG349" s="26">
        <v>104.24</v>
      </c>
    </row>
    <row r="350" spans="1:85" x14ac:dyDescent="0.2">
      <c r="A350" s="24" t="s">
        <v>422</v>
      </c>
      <c r="B350" s="26">
        <v>104.38</v>
      </c>
      <c r="C350" s="25"/>
      <c r="D350" s="26">
        <v>107.65</v>
      </c>
      <c r="E350" s="26">
        <v>108.43</v>
      </c>
      <c r="F350" s="26">
        <v>104.3</v>
      </c>
      <c r="G350" s="26">
        <v>103.41</v>
      </c>
      <c r="H350" s="26">
        <v>103.48</v>
      </c>
      <c r="I350" s="26">
        <v>103.74</v>
      </c>
      <c r="J350" s="26">
        <v>104.87</v>
      </c>
      <c r="K350" s="26">
        <v>104.05</v>
      </c>
      <c r="L350" s="26">
        <v>105.25</v>
      </c>
      <c r="M350" s="26">
        <v>101.94</v>
      </c>
      <c r="N350" s="26">
        <v>104.47</v>
      </c>
      <c r="O350" s="26">
        <v>105.48</v>
      </c>
      <c r="P350" s="26">
        <v>102.4</v>
      </c>
      <c r="Q350" s="26">
        <v>103.9</v>
      </c>
      <c r="R350" s="25"/>
      <c r="S350" s="25"/>
      <c r="T350" s="25"/>
      <c r="U350" s="26">
        <v>105.06</v>
      </c>
      <c r="V350" s="26">
        <v>104.19</v>
      </c>
      <c r="W350" s="25"/>
      <c r="X350" s="26">
        <v>107.79</v>
      </c>
      <c r="Y350" s="26">
        <v>105.59</v>
      </c>
      <c r="Z350" s="26">
        <v>104.77</v>
      </c>
      <c r="AA350" s="26">
        <v>108.43</v>
      </c>
      <c r="AB350" s="26">
        <v>105.7</v>
      </c>
      <c r="AC350" s="26">
        <v>106.46</v>
      </c>
      <c r="AD350" s="26">
        <v>106.64</v>
      </c>
      <c r="AE350" s="26">
        <v>108.98</v>
      </c>
      <c r="AF350" s="26">
        <v>106.6</v>
      </c>
      <c r="AG350" s="26">
        <v>104.78</v>
      </c>
      <c r="AH350" s="26">
        <v>103.6</v>
      </c>
      <c r="AI350" s="26">
        <v>101.39</v>
      </c>
      <c r="AJ350" s="26">
        <v>105.69</v>
      </c>
      <c r="AK350" s="26">
        <v>107.06</v>
      </c>
      <c r="AL350" s="26">
        <v>104.73</v>
      </c>
      <c r="AM350" s="26">
        <v>105.21</v>
      </c>
      <c r="AN350" s="26">
        <v>102.98</v>
      </c>
      <c r="AO350" s="26">
        <v>103.87</v>
      </c>
      <c r="AP350" s="26">
        <v>102.7</v>
      </c>
      <c r="AQ350" s="26">
        <v>103.4</v>
      </c>
      <c r="AR350" s="26">
        <v>102.63</v>
      </c>
      <c r="AS350" s="26">
        <v>102.95</v>
      </c>
      <c r="AT350" s="26">
        <v>104.47</v>
      </c>
      <c r="AU350" s="26">
        <v>103.41</v>
      </c>
      <c r="AV350" s="26">
        <v>103.41</v>
      </c>
      <c r="AW350" s="26">
        <v>103.56</v>
      </c>
      <c r="AX350" s="26">
        <v>103.74</v>
      </c>
      <c r="AY350" s="26">
        <v>104.52</v>
      </c>
      <c r="AZ350" s="26">
        <v>104.7</v>
      </c>
      <c r="BA350" s="26">
        <v>104.99</v>
      </c>
      <c r="BB350" s="26">
        <v>105.26</v>
      </c>
      <c r="BC350" s="26">
        <v>103.04</v>
      </c>
      <c r="BD350" s="26">
        <v>103.98</v>
      </c>
      <c r="BE350" s="26">
        <v>103.17</v>
      </c>
      <c r="BF350" s="25"/>
      <c r="BG350" s="26">
        <v>105.25</v>
      </c>
      <c r="BH350" s="26">
        <v>100.18</v>
      </c>
      <c r="BI350" s="26">
        <v>100</v>
      </c>
      <c r="BJ350" s="26">
        <v>102.98</v>
      </c>
      <c r="BK350" s="26">
        <v>102.77</v>
      </c>
      <c r="BL350" s="26">
        <v>104.55</v>
      </c>
      <c r="BM350" s="26">
        <v>105.34</v>
      </c>
      <c r="BN350" s="26">
        <v>102.77</v>
      </c>
      <c r="BO350" s="26">
        <v>105.48</v>
      </c>
      <c r="BP350" s="26">
        <v>103.14</v>
      </c>
      <c r="BQ350" s="26">
        <v>102.2</v>
      </c>
      <c r="BR350" s="26">
        <v>101.17</v>
      </c>
      <c r="BS350" s="26">
        <v>103.36</v>
      </c>
      <c r="BT350" s="26">
        <v>103.64</v>
      </c>
      <c r="BU350" s="26">
        <v>103.89</v>
      </c>
      <c r="BV350" s="26">
        <v>102.75</v>
      </c>
      <c r="BW350" s="26">
        <v>102.7</v>
      </c>
      <c r="BX350" s="26">
        <v>104.41</v>
      </c>
      <c r="BY350" s="25"/>
      <c r="BZ350" s="25"/>
      <c r="CA350" s="25"/>
      <c r="CB350" s="25"/>
      <c r="CC350" s="26">
        <v>105.7</v>
      </c>
      <c r="CD350" s="26">
        <v>104.44</v>
      </c>
      <c r="CE350" s="26">
        <v>104.69</v>
      </c>
      <c r="CF350" s="26">
        <v>102.56</v>
      </c>
      <c r="CG350" s="26">
        <v>104.43</v>
      </c>
    </row>
    <row r="351" spans="1:85" x14ac:dyDescent="0.2">
      <c r="A351" s="24" t="s">
        <v>423</v>
      </c>
      <c r="B351" s="26">
        <v>105.43</v>
      </c>
      <c r="C351" s="25"/>
      <c r="D351" s="26">
        <v>108.52</v>
      </c>
      <c r="E351" s="26">
        <v>109.74</v>
      </c>
      <c r="F351" s="26">
        <v>104.97</v>
      </c>
      <c r="G351" s="26">
        <v>104.7</v>
      </c>
      <c r="H351" s="26">
        <v>104.96</v>
      </c>
      <c r="I351" s="26">
        <v>105.19</v>
      </c>
      <c r="J351" s="26">
        <v>105.86</v>
      </c>
      <c r="K351" s="26">
        <v>105.16</v>
      </c>
      <c r="L351" s="26">
        <v>106.3</v>
      </c>
      <c r="M351" s="26">
        <v>102.82</v>
      </c>
      <c r="N351" s="26">
        <v>105.45</v>
      </c>
      <c r="O351" s="26">
        <v>106.58</v>
      </c>
      <c r="P351" s="26">
        <v>103.17</v>
      </c>
      <c r="Q351" s="26">
        <v>104.86</v>
      </c>
      <c r="R351" s="25"/>
      <c r="S351" s="25"/>
      <c r="T351" s="25"/>
      <c r="U351" s="26">
        <v>106.2</v>
      </c>
      <c r="V351" s="26">
        <v>105.17</v>
      </c>
      <c r="W351" s="25"/>
      <c r="X351" s="26">
        <v>108.67</v>
      </c>
      <c r="Y351" s="26">
        <v>106.66</v>
      </c>
      <c r="Z351" s="26">
        <v>105.68</v>
      </c>
      <c r="AA351" s="26">
        <v>109.74</v>
      </c>
      <c r="AB351" s="26">
        <v>106.69</v>
      </c>
      <c r="AC351" s="26">
        <v>107.63</v>
      </c>
      <c r="AD351" s="26">
        <v>107.59</v>
      </c>
      <c r="AE351" s="26">
        <v>110.01</v>
      </c>
      <c r="AF351" s="26">
        <v>107.14</v>
      </c>
      <c r="AG351" s="26">
        <v>105.45</v>
      </c>
      <c r="AH351" s="26">
        <v>104.57</v>
      </c>
      <c r="AI351" s="26">
        <v>102.15</v>
      </c>
      <c r="AJ351" s="26">
        <v>106.12</v>
      </c>
      <c r="AK351" s="26">
        <v>107.06</v>
      </c>
      <c r="AL351" s="26">
        <v>106.03</v>
      </c>
      <c r="AM351" s="26">
        <v>105.8</v>
      </c>
      <c r="AN351" s="26">
        <v>103.62</v>
      </c>
      <c r="AO351" s="26">
        <v>104.99</v>
      </c>
      <c r="AP351" s="26">
        <v>103.28</v>
      </c>
      <c r="AQ351" s="26">
        <v>103.53</v>
      </c>
      <c r="AR351" s="26">
        <v>103.14</v>
      </c>
      <c r="AS351" s="26">
        <v>104.15</v>
      </c>
      <c r="AT351" s="26">
        <v>105.27</v>
      </c>
      <c r="AU351" s="26">
        <v>104.7</v>
      </c>
      <c r="AV351" s="26">
        <v>104.82</v>
      </c>
      <c r="AW351" s="26">
        <v>105.11</v>
      </c>
      <c r="AX351" s="26">
        <v>105.19</v>
      </c>
      <c r="AY351" s="26">
        <v>105.32</v>
      </c>
      <c r="AZ351" s="26">
        <v>105.76</v>
      </c>
      <c r="BA351" s="26">
        <v>105.97</v>
      </c>
      <c r="BB351" s="26">
        <v>106.4</v>
      </c>
      <c r="BC351" s="26">
        <v>103.34</v>
      </c>
      <c r="BD351" s="26">
        <v>104.77</v>
      </c>
      <c r="BE351" s="26">
        <v>104.68</v>
      </c>
      <c r="BF351" s="25"/>
      <c r="BG351" s="26">
        <v>106.3</v>
      </c>
      <c r="BH351" s="26">
        <v>100.43</v>
      </c>
      <c r="BI351" s="26">
        <v>100.23</v>
      </c>
      <c r="BJ351" s="26">
        <v>104.29</v>
      </c>
      <c r="BK351" s="26">
        <v>103.63</v>
      </c>
      <c r="BL351" s="26">
        <v>105.54</v>
      </c>
      <c r="BM351" s="26">
        <v>106.44</v>
      </c>
      <c r="BN351" s="26">
        <v>103.58</v>
      </c>
      <c r="BO351" s="26">
        <v>106.58</v>
      </c>
      <c r="BP351" s="26">
        <v>104.23</v>
      </c>
      <c r="BQ351" s="26">
        <v>103.1</v>
      </c>
      <c r="BR351" s="26">
        <v>101.42</v>
      </c>
      <c r="BS351" s="26">
        <v>104.16</v>
      </c>
      <c r="BT351" s="26">
        <v>104.52</v>
      </c>
      <c r="BU351" s="26">
        <v>104.78</v>
      </c>
      <c r="BV351" s="26">
        <v>103.58</v>
      </c>
      <c r="BW351" s="26">
        <v>103.79</v>
      </c>
      <c r="BX351" s="26">
        <v>105.49</v>
      </c>
      <c r="BY351" s="25"/>
      <c r="BZ351" s="25"/>
      <c r="CA351" s="25"/>
      <c r="CB351" s="25"/>
      <c r="CC351" s="26">
        <v>106.84</v>
      </c>
      <c r="CD351" s="26">
        <v>105.61</v>
      </c>
      <c r="CE351" s="26">
        <v>105.77</v>
      </c>
      <c r="CF351" s="26">
        <v>103.34</v>
      </c>
      <c r="CG351" s="26">
        <v>105.4</v>
      </c>
    </row>
    <row r="352" spans="1:85" x14ac:dyDescent="0.2">
      <c r="A352" s="24" t="s">
        <v>552</v>
      </c>
      <c r="B352" s="26">
        <v>106.15</v>
      </c>
      <c r="D352" s="26">
        <v>109.21</v>
      </c>
      <c r="E352" s="26">
        <v>109.4</v>
      </c>
      <c r="F352" s="26">
        <v>106.15</v>
      </c>
      <c r="G352" s="26">
        <v>105.57</v>
      </c>
      <c r="H352" s="26">
        <v>105.74</v>
      </c>
      <c r="I352" s="26">
        <v>105.82</v>
      </c>
      <c r="J352" s="26">
        <v>106.67</v>
      </c>
      <c r="K352" s="26">
        <v>105.93</v>
      </c>
      <c r="L352" s="26">
        <v>106.8</v>
      </c>
      <c r="M352" s="26">
        <v>103.71</v>
      </c>
      <c r="N352" s="26">
        <v>106</v>
      </c>
      <c r="O352" s="26">
        <v>107</v>
      </c>
      <c r="P352" s="26">
        <v>103.71</v>
      </c>
      <c r="Q352" s="26">
        <v>106.07</v>
      </c>
      <c r="U352" s="26">
        <v>106.76</v>
      </c>
      <c r="V352" s="26">
        <v>105.79</v>
      </c>
      <c r="X352" s="26">
        <v>109.35</v>
      </c>
      <c r="Y352" s="26">
        <v>107.57</v>
      </c>
      <c r="Z352" s="26">
        <v>106.46</v>
      </c>
      <c r="AA352" s="26">
        <v>109.4</v>
      </c>
      <c r="AB352" s="26">
        <v>108.46</v>
      </c>
      <c r="AC352" s="26">
        <v>109.28</v>
      </c>
      <c r="AD352" s="26">
        <v>108.45</v>
      </c>
      <c r="AE352" s="26">
        <v>111.68</v>
      </c>
      <c r="AF352" s="26">
        <v>109</v>
      </c>
      <c r="AG352" s="26">
        <v>106.49</v>
      </c>
      <c r="AH352" s="26">
        <v>105.77</v>
      </c>
      <c r="AI352" s="26">
        <v>103.03</v>
      </c>
      <c r="AJ352" s="26">
        <v>107.56</v>
      </c>
      <c r="AK352" s="26">
        <v>108.14</v>
      </c>
      <c r="AL352" s="26">
        <v>107.36</v>
      </c>
      <c r="AM352" s="26">
        <v>106.95</v>
      </c>
      <c r="AN352" s="26">
        <v>104.37</v>
      </c>
      <c r="AO352" s="26">
        <v>106.7</v>
      </c>
      <c r="AP352" s="26">
        <v>104.07</v>
      </c>
      <c r="AQ352" s="26">
        <v>104.37</v>
      </c>
      <c r="AR352" s="26">
        <v>103.9</v>
      </c>
      <c r="AS352" s="26">
        <v>105.51</v>
      </c>
      <c r="AT352" s="26">
        <v>106.38</v>
      </c>
      <c r="AU352" s="26">
        <v>105.57</v>
      </c>
      <c r="AV352" s="26">
        <v>105.71</v>
      </c>
      <c r="AW352" s="26">
        <v>105.76</v>
      </c>
      <c r="AX352" s="26">
        <v>105.82</v>
      </c>
      <c r="AY352" s="26">
        <v>106.07</v>
      </c>
      <c r="AZ352" s="26">
        <v>106.72</v>
      </c>
      <c r="BA352" s="26">
        <v>106.73</v>
      </c>
      <c r="BB352" s="26">
        <v>107.16</v>
      </c>
      <c r="BC352" s="26">
        <v>103.66</v>
      </c>
      <c r="BD352" s="26">
        <v>106.09</v>
      </c>
      <c r="BE352" s="26">
        <v>105.07</v>
      </c>
      <c r="BG352" s="26">
        <v>106.8</v>
      </c>
      <c r="BH352" s="26">
        <v>100.49</v>
      </c>
      <c r="BI352" s="26">
        <v>100.39</v>
      </c>
      <c r="BJ352" s="26">
        <v>105.82</v>
      </c>
      <c r="BK352" s="26">
        <v>104.2</v>
      </c>
      <c r="BL352" s="26">
        <v>106.11</v>
      </c>
      <c r="BM352" s="26">
        <v>106.83</v>
      </c>
      <c r="BN352" s="26">
        <v>104.35</v>
      </c>
      <c r="BO352" s="26">
        <v>107</v>
      </c>
      <c r="BP352" s="26">
        <v>105</v>
      </c>
      <c r="BQ352" s="26">
        <v>103.84</v>
      </c>
      <c r="BR352" s="26">
        <v>101.58</v>
      </c>
      <c r="BS352" s="26">
        <v>104.46</v>
      </c>
      <c r="BT352" s="26">
        <v>105.13</v>
      </c>
      <c r="BU352" s="26">
        <v>106.32</v>
      </c>
      <c r="BV352" s="26">
        <v>103.93</v>
      </c>
      <c r="BW352" s="26">
        <v>104.53</v>
      </c>
      <c r="BX352" s="26">
        <v>106.24</v>
      </c>
      <c r="CC352" s="26">
        <v>107.32</v>
      </c>
      <c r="CD352" s="26">
        <v>106.26</v>
      </c>
      <c r="CE352" s="26">
        <v>106.29</v>
      </c>
      <c r="CF352" s="26">
        <v>103.57</v>
      </c>
      <c r="CG352" s="26">
        <v>106.14</v>
      </c>
    </row>
    <row r="353" spans="1:85" x14ac:dyDescent="0.2">
      <c r="A353" s="24" t="s">
        <v>574</v>
      </c>
      <c r="B353" s="26">
        <v>106.77</v>
      </c>
      <c r="D353" s="26">
        <v>109.38</v>
      </c>
      <c r="E353" s="26">
        <v>110.64</v>
      </c>
      <c r="F353" s="26">
        <v>106.42</v>
      </c>
      <c r="G353" s="26">
        <v>106.2</v>
      </c>
      <c r="H353" s="26">
        <v>106.49</v>
      </c>
      <c r="I353" s="26">
        <v>106.35</v>
      </c>
      <c r="J353" s="26">
        <v>107.27</v>
      </c>
      <c r="K353" s="26">
        <v>106.65</v>
      </c>
      <c r="L353" s="26">
        <v>107.72</v>
      </c>
      <c r="M353" s="26">
        <v>104.17</v>
      </c>
      <c r="N353" s="26">
        <v>107.23</v>
      </c>
      <c r="O353" s="26">
        <v>108.01</v>
      </c>
      <c r="P353" s="26">
        <v>104.11</v>
      </c>
      <c r="Q353" s="26">
        <v>105.81</v>
      </c>
      <c r="U353" s="26">
        <v>107.52</v>
      </c>
      <c r="V353" s="26">
        <v>106.5</v>
      </c>
      <c r="X353" s="26">
        <v>109.5</v>
      </c>
      <c r="Y353" s="26">
        <v>108.23</v>
      </c>
      <c r="Z353" s="26">
        <v>106.73</v>
      </c>
      <c r="AA353" s="26">
        <v>110.64</v>
      </c>
      <c r="AB353" s="26">
        <v>108.84</v>
      </c>
      <c r="AC353" s="26">
        <v>109.41</v>
      </c>
      <c r="AD353" s="26">
        <v>108.97</v>
      </c>
      <c r="AE353" s="26">
        <v>111.28</v>
      </c>
      <c r="AF353" s="26">
        <v>109.51</v>
      </c>
      <c r="AG353" s="26">
        <v>107</v>
      </c>
      <c r="AH353" s="26">
        <v>106.17</v>
      </c>
      <c r="AI353" s="26">
        <v>103.24</v>
      </c>
      <c r="AJ353" s="26">
        <v>107.85</v>
      </c>
      <c r="AK353" s="26">
        <v>108.5</v>
      </c>
      <c r="AL353" s="26">
        <v>107.93</v>
      </c>
      <c r="AM353" s="26">
        <v>107.28</v>
      </c>
      <c r="AN353" s="26">
        <v>104.65</v>
      </c>
      <c r="AO353" s="26">
        <v>107.03</v>
      </c>
      <c r="AP353" s="26">
        <v>104.31</v>
      </c>
      <c r="AQ353" s="26">
        <v>104.48</v>
      </c>
      <c r="AR353" s="26">
        <v>104.13</v>
      </c>
      <c r="AS353" s="26">
        <v>105.83</v>
      </c>
      <c r="AT353" s="26">
        <v>106.37</v>
      </c>
      <c r="AU353" s="26">
        <v>106.2</v>
      </c>
      <c r="AV353" s="26">
        <v>106.43</v>
      </c>
      <c r="AW353" s="26">
        <v>106.55</v>
      </c>
      <c r="AX353" s="26">
        <v>106.35</v>
      </c>
      <c r="AY353" s="26">
        <v>106.53</v>
      </c>
      <c r="AZ353" s="26">
        <v>107.05</v>
      </c>
      <c r="BA353" s="26">
        <v>107.47</v>
      </c>
      <c r="BB353" s="26">
        <v>107.79</v>
      </c>
      <c r="BC353" s="26">
        <v>103.3</v>
      </c>
      <c r="BD353" s="26">
        <v>107.03</v>
      </c>
      <c r="BE353" s="26">
        <v>105.99</v>
      </c>
      <c r="BG353" s="26">
        <v>107.72</v>
      </c>
      <c r="BH353" s="26">
        <v>100.74</v>
      </c>
      <c r="BI353" s="26">
        <v>100.69</v>
      </c>
      <c r="BJ353" s="26">
        <v>106.37</v>
      </c>
      <c r="BK353" s="26">
        <v>104.82</v>
      </c>
      <c r="BL353" s="26">
        <v>107.81</v>
      </c>
      <c r="BM353" s="26">
        <v>107.85</v>
      </c>
      <c r="BN353" s="26">
        <v>104.53</v>
      </c>
      <c r="BO353" s="26">
        <v>108.01</v>
      </c>
      <c r="BP353" s="26">
        <v>105.49</v>
      </c>
      <c r="BQ353" s="26">
        <v>104.25</v>
      </c>
      <c r="BR353" s="26">
        <v>101.79</v>
      </c>
      <c r="BS353" s="26">
        <v>105.02</v>
      </c>
      <c r="BT353" s="26">
        <v>105.59</v>
      </c>
      <c r="BU353" s="26">
        <v>105.54</v>
      </c>
      <c r="BV353" s="26">
        <v>104.4</v>
      </c>
      <c r="BW353" s="26">
        <v>104.69</v>
      </c>
      <c r="BX353" s="26">
        <v>106.91</v>
      </c>
      <c r="CC353" s="26">
        <v>108.03</v>
      </c>
      <c r="CD353" s="26">
        <v>107.07</v>
      </c>
      <c r="CE353" s="26">
        <v>107.17</v>
      </c>
      <c r="CF353" s="26">
        <v>104.1</v>
      </c>
      <c r="CG353" s="26">
        <v>106.82</v>
      </c>
    </row>
    <row r="354" spans="1:85" x14ac:dyDescent="0.2">
      <c r="A354" s="24" t="s">
        <v>582</v>
      </c>
      <c r="B354" s="26">
        <v>107.4</v>
      </c>
      <c r="D354" s="26">
        <v>110</v>
      </c>
      <c r="E354" s="26">
        <v>111.55</v>
      </c>
      <c r="F354" s="26">
        <v>106.82</v>
      </c>
      <c r="G354" s="26">
        <v>107.48</v>
      </c>
      <c r="H354" s="26">
        <v>107.84</v>
      </c>
      <c r="I354" s="26">
        <v>107.42</v>
      </c>
      <c r="J354" s="26">
        <v>107.9</v>
      </c>
      <c r="K354" s="26">
        <v>107.13</v>
      </c>
      <c r="L354" s="26">
        <v>108.49</v>
      </c>
      <c r="M354" s="26">
        <v>104.32</v>
      </c>
      <c r="N354" s="26">
        <v>107.61</v>
      </c>
      <c r="O354" s="26">
        <v>108.87</v>
      </c>
      <c r="P354" s="26">
        <v>104.45</v>
      </c>
      <c r="Q354" s="26">
        <v>105.34</v>
      </c>
      <c r="U354" s="26">
        <v>108.32</v>
      </c>
      <c r="V354" s="26">
        <v>107.03</v>
      </c>
      <c r="X354" s="26">
        <v>110.16</v>
      </c>
      <c r="Y354" s="26">
        <v>108.59</v>
      </c>
      <c r="Z354" s="26">
        <v>106.65</v>
      </c>
      <c r="AA354" s="26">
        <v>111.55</v>
      </c>
      <c r="AB354" s="26">
        <v>108.67</v>
      </c>
      <c r="AC354" s="26">
        <v>109.6</v>
      </c>
      <c r="AD354" s="26">
        <v>109.51</v>
      </c>
      <c r="AE354" s="26">
        <v>111.92</v>
      </c>
      <c r="AF354" s="26">
        <v>110.21</v>
      </c>
      <c r="AG354" s="26">
        <v>107.64</v>
      </c>
      <c r="AH354" s="26">
        <v>106.78</v>
      </c>
      <c r="AI354" s="26">
        <v>103.41</v>
      </c>
      <c r="AJ354" s="26">
        <v>108.84</v>
      </c>
      <c r="AK354" s="26">
        <v>108.87</v>
      </c>
      <c r="AL354" s="26">
        <v>108.64</v>
      </c>
      <c r="AM354" s="26">
        <v>107.95</v>
      </c>
      <c r="AN354" s="26">
        <v>104.9</v>
      </c>
      <c r="AO354" s="26">
        <v>107.47</v>
      </c>
      <c r="AP354" s="26">
        <v>104.73</v>
      </c>
      <c r="AQ354" s="26">
        <v>104.96</v>
      </c>
      <c r="AR354" s="26">
        <v>104.53</v>
      </c>
      <c r="AS354" s="26">
        <v>106.23</v>
      </c>
      <c r="AT354" s="26">
        <v>107.22</v>
      </c>
      <c r="AU354" s="26">
        <v>107.48</v>
      </c>
      <c r="AV354" s="26">
        <v>107.87</v>
      </c>
      <c r="AW354" s="26">
        <v>107.81</v>
      </c>
      <c r="AX354" s="26">
        <v>107.42</v>
      </c>
      <c r="AY354" s="26">
        <v>106.9</v>
      </c>
      <c r="AZ354" s="26">
        <v>107.51</v>
      </c>
      <c r="BA354" s="26">
        <v>108.21</v>
      </c>
      <c r="BB354" s="26">
        <v>108.27</v>
      </c>
      <c r="BC354" s="26">
        <v>103.01</v>
      </c>
      <c r="BD354" s="26">
        <v>106.51</v>
      </c>
      <c r="BE354" s="26">
        <v>107.44</v>
      </c>
      <c r="BG354" s="26">
        <v>108.49</v>
      </c>
      <c r="BH354" s="26">
        <v>100.99</v>
      </c>
      <c r="BI354" s="26">
        <v>100.9</v>
      </c>
      <c r="BJ354" s="26">
        <v>106.45</v>
      </c>
      <c r="BK354" s="26">
        <v>105.1</v>
      </c>
      <c r="BL354" s="26">
        <v>108.08</v>
      </c>
      <c r="BM354" s="26">
        <v>108.73</v>
      </c>
      <c r="BN354" s="26">
        <v>104.49</v>
      </c>
      <c r="BO354" s="26">
        <v>108.87</v>
      </c>
      <c r="BP354" s="26">
        <v>105.86</v>
      </c>
      <c r="BQ354" s="26">
        <v>104.63</v>
      </c>
      <c r="BR354" s="26">
        <v>102</v>
      </c>
      <c r="BS354" s="26">
        <v>105.61</v>
      </c>
      <c r="BT354" s="26">
        <v>105.9</v>
      </c>
      <c r="BU354" s="26">
        <v>104.44</v>
      </c>
      <c r="BV354" s="26">
        <v>104.88</v>
      </c>
      <c r="BW354" s="26">
        <v>105.08</v>
      </c>
      <c r="BX354" s="26">
        <v>107.49</v>
      </c>
      <c r="CC354" s="26">
        <v>109.03</v>
      </c>
      <c r="CD354" s="26">
        <v>107.72</v>
      </c>
      <c r="CE354" s="26">
        <v>107.86</v>
      </c>
      <c r="CF354" s="26">
        <v>104.71</v>
      </c>
      <c r="CG354" s="26">
        <v>107.27</v>
      </c>
    </row>
    <row r="355" spans="1:85" x14ac:dyDescent="0.2">
      <c r="A355" s="24" t="s">
        <v>583</v>
      </c>
      <c r="B355" s="26">
        <v>108.83</v>
      </c>
      <c r="D355" s="26">
        <v>111.86</v>
      </c>
      <c r="E355" s="26">
        <v>112.77</v>
      </c>
      <c r="F355" s="26">
        <v>107.46</v>
      </c>
      <c r="G355" s="26">
        <v>109.29</v>
      </c>
      <c r="H355" s="26">
        <v>109.8</v>
      </c>
      <c r="I355" s="26">
        <v>109.34</v>
      </c>
      <c r="J355" s="26">
        <v>109.29</v>
      </c>
      <c r="K355" s="26">
        <v>108.82</v>
      </c>
      <c r="L355" s="26">
        <v>110.09</v>
      </c>
      <c r="M355" s="26">
        <v>105.21</v>
      </c>
      <c r="N355" s="26">
        <v>109.05</v>
      </c>
      <c r="O355" s="26">
        <v>110.56</v>
      </c>
      <c r="P355" s="26">
        <v>105.57</v>
      </c>
      <c r="Q355" s="26">
        <v>107.53</v>
      </c>
      <c r="U355" s="26">
        <v>109.73</v>
      </c>
      <c r="V355" s="26">
        <v>108.65</v>
      </c>
      <c r="X355" s="26">
        <v>112.02</v>
      </c>
      <c r="Y355" s="26">
        <v>110.07</v>
      </c>
      <c r="Z355" s="26">
        <v>108.86</v>
      </c>
      <c r="AA355" s="26">
        <v>112.77</v>
      </c>
      <c r="AB355" s="26">
        <v>109.51</v>
      </c>
      <c r="AC355" s="26">
        <v>110.63</v>
      </c>
      <c r="AD355" s="26">
        <v>110.61</v>
      </c>
      <c r="AE355" s="26">
        <v>112.87</v>
      </c>
      <c r="AF355" s="26">
        <v>110.74</v>
      </c>
      <c r="AG355" s="26">
        <v>108.7</v>
      </c>
      <c r="AH355" s="26">
        <v>107.77</v>
      </c>
      <c r="AI355" s="26">
        <v>103.91</v>
      </c>
      <c r="AJ355" s="26">
        <v>109.37</v>
      </c>
      <c r="AK355" s="26">
        <v>109.79</v>
      </c>
      <c r="AL355" s="26">
        <v>109.68</v>
      </c>
      <c r="AM355" s="26">
        <v>108.54</v>
      </c>
      <c r="AN355" s="26">
        <v>105.44</v>
      </c>
      <c r="AO355" s="26">
        <v>108.13</v>
      </c>
      <c r="AP355" s="26">
        <v>105.31</v>
      </c>
      <c r="AQ355" s="26">
        <v>105.06</v>
      </c>
      <c r="AR355" s="26">
        <v>105.1</v>
      </c>
      <c r="AS355" s="26">
        <v>107.08</v>
      </c>
      <c r="AT355" s="26">
        <v>107.94</v>
      </c>
      <c r="AU355" s="26">
        <v>109.29</v>
      </c>
      <c r="AV355" s="26">
        <v>109.81</v>
      </c>
      <c r="AW355" s="26">
        <v>109.78</v>
      </c>
      <c r="AX355" s="26">
        <v>109.34</v>
      </c>
      <c r="AY355" s="26">
        <v>108.4</v>
      </c>
      <c r="AZ355" s="26">
        <v>108.78</v>
      </c>
      <c r="BA355" s="26">
        <v>109.63</v>
      </c>
      <c r="BB355" s="26">
        <v>110.07</v>
      </c>
      <c r="BC355" s="26">
        <v>104</v>
      </c>
      <c r="BD355" s="26">
        <v>107.64</v>
      </c>
      <c r="BE355" s="26">
        <v>109.61</v>
      </c>
      <c r="BG355" s="26">
        <v>110.09</v>
      </c>
      <c r="BH355" s="26">
        <v>101.35</v>
      </c>
      <c r="BI355" s="26">
        <v>101.22</v>
      </c>
      <c r="BJ355" s="26">
        <v>107.68</v>
      </c>
      <c r="BK355" s="26">
        <v>106.23</v>
      </c>
      <c r="BL355" s="26">
        <v>109.28</v>
      </c>
      <c r="BM355" s="26">
        <v>110.4</v>
      </c>
      <c r="BN355" s="26">
        <v>106.4</v>
      </c>
      <c r="BO355" s="26">
        <v>110.56</v>
      </c>
      <c r="BP355" s="26">
        <v>107.39</v>
      </c>
      <c r="BQ355" s="26">
        <v>105.67</v>
      </c>
      <c r="BR355" s="26">
        <v>102.39</v>
      </c>
      <c r="BS355" s="26">
        <v>106.91</v>
      </c>
      <c r="BT355" s="26">
        <v>107.53</v>
      </c>
      <c r="BU355" s="26">
        <v>106.99</v>
      </c>
      <c r="BV355" s="26">
        <v>106.51</v>
      </c>
      <c r="BW355" s="26">
        <v>107.33</v>
      </c>
      <c r="BX355" s="26">
        <v>108.96</v>
      </c>
      <c r="CC355" s="26">
        <v>110.5</v>
      </c>
      <c r="CD355" s="26">
        <v>109.1</v>
      </c>
      <c r="CE355" s="26">
        <v>109.56</v>
      </c>
      <c r="CF355" s="26">
        <v>106.09</v>
      </c>
      <c r="CG355" s="26">
        <v>108.9</v>
      </c>
    </row>
    <row r="356" spans="1:85" x14ac:dyDescent="0.2">
      <c r="A356" s="32" t="s">
        <v>584</v>
      </c>
      <c r="B356" s="26">
        <v>109.96</v>
      </c>
      <c r="D356" s="26">
        <v>111.95</v>
      </c>
      <c r="E356" s="26">
        <v>113.23</v>
      </c>
      <c r="F356" s="26">
        <v>108.85</v>
      </c>
      <c r="G356" s="26">
        <v>110.84</v>
      </c>
      <c r="H356" s="26">
        <v>111.32</v>
      </c>
      <c r="I356" s="26">
        <v>110.38</v>
      </c>
      <c r="J356" s="26">
        <v>110.34</v>
      </c>
      <c r="K356" s="26">
        <v>110.59</v>
      </c>
      <c r="L356" s="26">
        <v>110.77</v>
      </c>
      <c r="M356" s="26">
        <v>106.51</v>
      </c>
      <c r="N356" s="26">
        <v>109.93</v>
      </c>
      <c r="O356" s="26">
        <v>111.12</v>
      </c>
      <c r="P356" s="26">
        <v>106.13</v>
      </c>
      <c r="Q356" s="26">
        <v>108.34</v>
      </c>
      <c r="U356" s="26">
        <v>110.41</v>
      </c>
      <c r="V356" s="26">
        <v>109.38</v>
      </c>
      <c r="X356" s="26">
        <v>112.07</v>
      </c>
      <c r="Y356" s="26">
        <v>111.06</v>
      </c>
      <c r="Z356" s="26">
        <v>109.36</v>
      </c>
      <c r="AA356" s="26">
        <v>113.23</v>
      </c>
      <c r="AB356" s="26">
        <v>111.46</v>
      </c>
      <c r="AC356" s="26">
        <v>112.4</v>
      </c>
      <c r="AD356" s="26">
        <v>112.26</v>
      </c>
      <c r="AE356" s="26">
        <v>114.77</v>
      </c>
      <c r="AF356" s="26">
        <v>113.4</v>
      </c>
      <c r="AG356" s="26">
        <v>110.47</v>
      </c>
      <c r="AH356" s="26">
        <v>109.19</v>
      </c>
      <c r="AI356" s="26">
        <v>104.71</v>
      </c>
      <c r="AJ356" s="26">
        <v>111.15</v>
      </c>
      <c r="AK356" s="26">
        <v>111.04</v>
      </c>
      <c r="AL356" s="26">
        <v>111.04</v>
      </c>
      <c r="AM356" s="26">
        <v>110.15</v>
      </c>
      <c r="AN356" s="26">
        <v>106.49</v>
      </c>
      <c r="AO356" s="26">
        <v>109.89</v>
      </c>
      <c r="AP356" s="26">
        <v>106.18</v>
      </c>
      <c r="AQ356" s="26">
        <v>106.17</v>
      </c>
      <c r="AR356" s="26">
        <v>106.07</v>
      </c>
      <c r="AS356" s="26">
        <v>108.38</v>
      </c>
      <c r="AT356" s="26">
        <v>108.78</v>
      </c>
      <c r="AU356" s="26">
        <v>110.84</v>
      </c>
      <c r="AV356" s="26">
        <v>111.49</v>
      </c>
      <c r="AW356" s="26">
        <v>111.11</v>
      </c>
      <c r="AX356" s="26">
        <v>110.38</v>
      </c>
      <c r="AY356" s="26">
        <v>109.23</v>
      </c>
      <c r="AZ356" s="26">
        <v>109.93</v>
      </c>
      <c r="BA356" s="26">
        <v>110.68</v>
      </c>
      <c r="BB356" s="26">
        <v>110.74</v>
      </c>
      <c r="BC356" s="26">
        <v>104.42</v>
      </c>
      <c r="BD356" s="26">
        <v>112.04</v>
      </c>
      <c r="BE356" s="26">
        <v>110.82</v>
      </c>
      <c r="BG356" s="26">
        <v>110.77</v>
      </c>
      <c r="BH356" s="26">
        <v>101.63</v>
      </c>
      <c r="BI356" s="26">
        <v>101.7</v>
      </c>
      <c r="BJ356" s="26">
        <v>109.85</v>
      </c>
      <c r="BK356" s="26">
        <v>106.85</v>
      </c>
      <c r="BL356" s="26">
        <v>110.43</v>
      </c>
      <c r="BM356" s="26">
        <v>110.89</v>
      </c>
      <c r="BN356" s="26">
        <v>107.12</v>
      </c>
      <c r="BO356" s="26">
        <v>111.12</v>
      </c>
      <c r="BP356" s="26">
        <v>108.15</v>
      </c>
      <c r="BQ356" s="26">
        <v>106.23</v>
      </c>
      <c r="BR356" s="26">
        <v>102.55</v>
      </c>
      <c r="BS356" s="26">
        <v>107.28</v>
      </c>
      <c r="BT356" s="26">
        <v>108.46</v>
      </c>
      <c r="BU356" s="26">
        <v>107.8</v>
      </c>
      <c r="BV356" s="26">
        <v>106.97</v>
      </c>
      <c r="BW356" s="26">
        <v>108.27</v>
      </c>
      <c r="BX356" s="26">
        <v>109.8</v>
      </c>
      <c r="CC356" s="26">
        <v>111.15</v>
      </c>
      <c r="CD356" s="26">
        <v>109.81</v>
      </c>
      <c r="CE356" s="26">
        <v>110.22</v>
      </c>
      <c r="CF356" s="26">
        <v>106.25</v>
      </c>
      <c r="CG356" s="26">
        <v>109.79</v>
      </c>
    </row>
    <row r="357" spans="1:85" x14ac:dyDescent="0.2">
      <c r="A357" s="32" t="s">
        <v>588</v>
      </c>
      <c r="B357" s="26">
        <v>108.74</v>
      </c>
      <c r="D357" s="26">
        <v>111.03</v>
      </c>
      <c r="E357" s="26">
        <v>112.82</v>
      </c>
      <c r="F357" s="26">
        <v>107.16</v>
      </c>
      <c r="G357" s="26">
        <v>108.99</v>
      </c>
      <c r="H357" s="26">
        <v>109.32</v>
      </c>
      <c r="I357" s="26">
        <v>108.97</v>
      </c>
      <c r="J357" s="26">
        <v>109.09</v>
      </c>
      <c r="K357" s="26">
        <v>109.78</v>
      </c>
      <c r="L357" s="26">
        <v>110.02</v>
      </c>
      <c r="M357" s="26">
        <v>105.23</v>
      </c>
      <c r="N357" s="26">
        <v>108.85</v>
      </c>
      <c r="O357" s="26">
        <v>110.56</v>
      </c>
      <c r="P357" s="26">
        <v>105.52</v>
      </c>
      <c r="Q357" s="26">
        <v>107.07</v>
      </c>
      <c r="U357" s="26">
        <v>109.85</v>
      </c>
      <c r="V357" s="26">
        <v>108.59</v>
      </c>
      <c r="X357" s="26">
        <v>111.16</v>
      </c>
      <c r="Y357" s="26">
        <v>109.86</v>
      </c>
      <c r="Z357" s="26">
        <v>108.6</v>
      </c>
      <c r="AA357" s="26">
        <v>112.82</v>
      </c>
      <c r="AB357" s="26">
        <v>108.98</v>
      </c>
      <c r="AC357" s="26">
        <v>110.16</v>
      </c>
      <c r="AD357" s="26">
        <v>110.45</v>
      </c>
      <c r="AE357" s="26">
        <v>112.34</v>
      </c>
      <c r="AF357" s="26">
        <v>110.28</v>
      </c>
      <c r="AG357" s="26">
        <v>109.17</v>
      </c>
      <c r="AH357" s="26">
        <v>107.53</v>
      </c>
      <c r="AI357" s="26">
        <v>103.37</v>
      </c>
      <c r="AJ357" s="26">
        <v>108.81</v>
      </c>
      <c r="AK357" s="26">
        <v>109.5</v>
      </c>
      <c r="AL357" s="26">
        <v>109.58</v>
      </c>
      <c r="AM357" s="26">
        <v>108.28</v>
      </c>
      <c r="AN357" s="26">
        <v>105.36</v>
      </c>
      <c r="AO357" s="26">
        <v>107.74</v>
      </c>
      <c r="AP357" s="26">
        <v>105.16</v>
      </c>
      <c r="AQ357" s="26">
        <v>104.76</v>
      </c>
      <c r="AR357" s="26">
        <v>105.05</v>
      </c>
      <c r="AS357" s="26">
        <v>106.81</v>
      </c>
      <c r="AT357" s="26">
        <v>107.42</v>
      </c>
      <c r="AU357" s="26">
        <v>108.99</v>
      </c>
      <c r="AV357" s="26">
        <v>109.41</v>
      </c>
      <c r="AW357" s="26">
        <v>109.22</v>
      </c>
      <c r="AX357" s="26">
        <v>108.97</v>
      </c>
      <c r="AY357" s="26">
        <v>108.2</v>
      </c>
      <c r="AZ357" s="26">
        <v>108.54</v>
      </c>
      <c r="BA357" s="26">
        <v>109.46</v>
      </c>
      <c r="BB357" s="26">
        <v>109.93</v>
      </c>
      <c r="BC357" s="26">
        <v>107.62</v>
      </c>
      <c r="BD357" s="26">
        <v>111.01</v>
      </c>
      <c r="BE357" s="26">
        <v>109.32</v>
      </c>
      <c r="BG357" s="26">
        <v>110.02</v>
      </c>
      <c r="BH357" s="26">
        <v>101.38</v>
      </c>
      <c r="BI357" s="26">
        <v>101.43</v>
      </c>
      <c r="BJ357" s="26">
        <v>107.7</v>
      </c>
      <c r="BK357" s="26">
        <v>106.02</v>
      </c>
      <c r="BL357" s="26">
        <v>109.02</v>
      </c>
      <c r="BM357" s="26">
        <v>110.38</v>
      </c>
      <c r="BN357" s="26">
        <v>106.24</v>
      </c>
      <c r="BO357" s="26">
        <v>110.56</v>
      </c>
      <c r="BP357" s="26">
        <v>107.27</v>
      </c>
      <c r="BQ357" s="26">
        <v>105.59</v>
      </c>
      <c r="BR357" s="26">
        <v>102.35</v>
      </c>
      <c r="BS357" s="26">
        <v>106.68</v>
      </c>
      <c r="BT357" s="26">
        <v>107.46</v>
      </c>
      <c r="BU357" s="26">
        <v>106.37</v>
      </c>
      <c r="BV357" s="26">
        <v>106.44</v>
      </c>
      <c r="BW357" s="26">
        <v>106.96</v>
      </c>
      <c r="BX357" s="26">
        <v>108.84</v>
      </c>
      <c r="CC357" s="26">
        <v>110.87</v>
      </c>
      <c r="CD357" s="26">
        <v>109.04</v>
      </c>
      <c r="CE357" s="26">
        <v>109.55</v>
      </c>
      <c r="CF357" s="26">
        <v>105.8</v>
      </c>
      <c r="CG357" s="26">
        <v>108.86</v>
      </c>
    </row>
  </sheetData>
  <phoneticPr fontId="11" type="noConversion"/>
  <hyperlinks>
    <hyperlink ref="A1" location="Contents!A1" display="Return to contents"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356"/>
  <sheetViews>
    <sheetView workbookViewId="0">
      <pane xSplit="1" ySplit="3" topLeftCell="B332" activePane="bottomRight" state="frozen"/>
      <selection pane="topRight" activeCell="B1" sqref="B1"/>
      <selection pane="bottomLeft" activeCell="A4" sqref="A4"/>
      <selection pane="bottomRight" activeCell="A357" sqref="A357"/>
    </sheetView>
  </sheetViews>
  <sheetFormatPr defaultColWidth="9.140625" defaultRowHeight="12.75" x14ac:dyDescent="0.2"/>
  <cols>
    <col min="1" max="1" width="16.5703125" style="1" customWidth="1"/>
    <col min="2" max="14" width="11.85546875" style="1" customWidth="1"/>
    <col min="15" max="15" width="1.85546875" style="1" customWidth="1"/>
    <col min="16" max="16" width="11.85546875" style="1" customWidth="1"/>
    <col min="17" max="16384" width="9.140625" style="1"/>
  </cols>
  <sheetData>
    <row r="1" spans="1:16" x14ac:dyDescent="0.2">
      <c r="A1" s="5" t="s">
        <v>0</v>
      </c>
    </row>
    <row r="2" spans="1:16" ht="63.75" x14ac:dyDescent="0.2">
      <c r="A2" s="22" t="s">
        <v>453</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2">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2">
      <c r="A4" s="24">
        <v>1950</v>
      </c>
      <c r="B4" s="25">
        <f t="shared" ref="B4:B35" ca="1" si="0">GEOMEAN(OFFSET(B$76,$O4,0,4,1))</f>
        <v>4.3135930932178708</v>
      </c>
      <c r="C4" s="25">
        <f t="shared" ref="C4:E4" ca="1" si="1">GEOMEAN(OFFSET(C$76,$O4,0,4,1))</f>
        <v>4.665946439916266</v>
      </c>
      <c r="D4" s="25">
        <f t="shared" ca="1" si="1"/>
        <v>4.1014787216693698</v>
      </c>
      <c r="E4" s="25">
        <f t="shared" ca="1" si="1"/>
        <v>6.5800238404845706</v>
      </c>
      <c r="F4" s="25"/>
      <c r="G4" s="25">
        <f t="shared" ref="G4:I23" ca="1" si="2">GEOMEAN(OFFSET(G$76,$O4,0,4,1))</f>
        <v>67.306491540419117</v>
      </c>
      <c r="H4" s="25">
        <f t="shared" ca="1" si="2"/>
        <v>5.5393304474698235</v>
      </c>
      <c r="I4" s="25">
        <f t="shared" ca="1" si="2"/>
        <v>11.942571829710655</v>
      </c>
      <c r="J4" s="25"/>
      <c r="K4" s="25">
        <f t="shared" ref="K4:K35" ca="1" si="3">GEOMEAN(OFFSET(K$76,$O4,0,4,1))</f>
        <v>3.6585763301884087</v>
      </c>
      <c r="L4" s="25"/>
      <c r="M4" s="25"/>
      <c r="N4" s="25"/>
      <c r="O4" s="25">
        <f>0</f>
        <v>0</v>
      </c>
      <c r="P4" s="25">
        <f t="shared" ref="P4:P35" ca="1" si="4">GEOMEAN(OFFSET(P$76,$O4,0,4,1))</f>
        <v>5.0337060667213525</v>
      </c>
    </row>
    <row r="5" spans="1:16" x14ac:dyDescent="0.2">
      <c r="A5" s="24">
        <v>1951</v>
      </c>
      <c r="B5" s="25">
        <f t="shared" ca="1" si="0"/>
        <v>4.9708834547697949</v>
      </c>
      <c r="C5" s="25">
        <f t="shared" ref="C5:E24" ca="1" si="5">GEOMEAN(OFFSET(C$76,$O5,0,4,1))</f>
        <v>5.3879458556623225</v>
      </c>
      <c r="D5" s="25">
        <f t="shared" ca="1" si="5"/>
        <v>4.7056708446482958</v>
      </c>
      <c r="E5" s="25">
        <f t="shared" ca="1" si="5"/>
        <v>7.4469586226919056</v>
      </c>
      <c r="F5" s="25"/>
      <c r="G5" s="25">
        <f t="shared" ca="1" si="2"/>
        <v>71.548075009363075</v>
      </c>
      <c r="H5" s="25">
        <f t="shared" ca="1" si="2"/>
        <v>5.9668112307514374</v>
      </c>
      <c r="I5" s="25">
        <f t="shared" ca="1" si="2"/>
        <v>12.44411830232834</v>
      </c>
      <c r="J5" s="25"/>
      <c r="K5" s="25">
        <f t="shared" ca="1" si="3"/>
        <v>3.9141013205661159</v>
      </c>
      <c r="L5" s="25"/>
      <c r="M5" s="25"/>
      <c r="N5" s="25"/>
      <c r="O5" s="25">
        <f>O4+4</f>
        <v>4</v>
      </c>
      <c r="P5" s="25">
        <f t="shared" ca="1" si="4"/>
        <v>5.640999869059427</v>
      </c>
    </row>
    <row r="6" spans="1:16" x14ac:dyDescent="0.2">
      <c r="A6" s="24">
        <v>1952</v>
      </c>
      <c r="B6" s="25">
        <f t="shared" ca="1" si="0"/>
        <v>5.3724470387038172</v>
      </c>
      <c r="C6" s="25">
        <f t="shared" ca="1" si="5"/>
        <v>5.8149547985352283</v>
      </c>
      <c r="D6" s="25">
        <f t="shared" ca="1" si="5"/>
        <v>5.1448806086725547</v>
      </c>
      <c r="E6" s="25">
        <f t="shared" ca="1" si="5"/>
        <v>8.2516969278311567</v>
      </c>
      <c r="F6" s="25"/>
      <c r="G6" s="25">
        <f t="shared" ca="1" si="2"/>
        <v>65.078944028818114</v>
      </c>
      <c r="H6" s="25">
        <f t="shared" ca="1" si="2"/>
        <v>6.6231266457031328</v>
      </c>
      <c r="I6" s="25">
        <f t="shared" ca="1" si="2"/>
        <v>13.166142925260857</v>
      </c>
      <c r="J6" s="25"/>
      <c r="K6" s="25">
        <f t="shared" ca="1" si="3"/>
        <v>4.2544416956364959</v>
      </c>
      <c r="L6" s="25"/>
      <c r="M6" s="25"/>
      <c r="N6" s="25"/>
      <c r="O6" s="25">
        <f t="shared" ref="O6:O69" si="6">O5+4</f>
        <v>8</v>
      </c>
      <c r="P6" s="25">
        <f t="shared" ca="1" si="4"/>
        <v>6.1795242665104633</v>
      </c>
    </row>
    <row r="7" spans="1:16" x14ac:dyDescent="0.2">
      <c r="A7" s="24">
        <v>1953</v>
      </c>
      <c r="B7" s="25">
        <f t="shared" ca="1" si="0"/>
        <v>5.2222307058165054</v>
      </c>
      <c r="C7" s="25">
        <f t="shared" ca="1" si="5"/>
        <v>5.6722520282602966</v>
      </c>
      <c r="D7" s="25">
        <f t="shared" ca="1" si="5"/>
        <v>4.9771328887529744</v>
      </c>
      <c r="E7" s="25">
        <f t="shared" ca="1" si="5"/>
        <v>8.2699064400424529</v>
      </c>
      <c r="F7" s="25"/>
      <c r="G7" s="25">
        <f t="shared" ca="1" si="2"/>
        <v>64.816865607045415</v>
      </c>
      <c r="H7" s="25">
        <f t="shared" ca="1" si="2"/>
        <v>6.8424511622286301</v>
      </c>
      <c r="I7" s="25">
        <f t="shared" ca="1" si="2"/>
        <v>13.276754387295012</v>
      </c>
      <c r="J7" s="25"/>
      <c r="K7" s="25">
        <f t="shared" ca="1" si="3"/>
        <v>4.3399827453365871</v>
      </c>
      <c r="L7" s="25"/>
      <c r="M7" s="25"/>
      <c r="N7" s="25"/>
      <c r="O7" s="25">
        <f t="shared" si="6"/>
        <v>12</v>
      </c>
      <c r="P7" s="25">
        <f t="shared" ca="1" si="4"/>
        <v>6.19746626722445</v>
      </c>
    </row>
    <row r="8" spans="1:16" x14ac:dyDescent="0.2">
      <c r="A8" s="24">
        <v>1954</v>
      </c>
      <c r="B8" s="25">
        <f t="shared" ca="1" si="0"/>
        <v>5.2246306657040229</v>
      </c>
      <c r="C8" s="25">
        <f t="shared" ca="1" si="5"/>
        <v>5.6745853389918262</v>
      </c>
      <c r="D8" s="25">
        <f t="shared" ca="1" si="5"/>
        <v>4.9820781926935895</v>
      </c>
      <c r="E8" s="25">
        <f t="shared" ca="1" si="5"/>
        <v>8.3122468034285557</v>
      </c>
      <c r="F8" s="25"/>
      <c r="G8" s="25">
        <f t="shared" ca="1" si="2"/>
        <v>68.558925194040867</v>
      </c>
      <c r="H8" s="25">
        <f t="shared" ca="1" si="2"/>
        <v>6.9195791777054891</v>
      </c>
      <c r="I8" s="25">
        <f t="shared" ca="1" si="2"/>
        <v>12.889698271883242</v>
      </c>
      <c r="J8" s="25"/>
      <c r="K8" s="25">
        <f t="shared" ca="1" si="3"/>
        <v>4.4249180776163417</v>
      </c>
      <c r="L8" s="25"/>
      <c r="M8" s="25"/>
      <c r="N8" s="25"/>
      <c r="O8" s="25">
        <f t="shared" si="6"/>
        <v>16</v>
      </c>
      <c r="P8" s="25">
        <f t="shared" ca="1" si="4"/>
        <v>6.2446230533014226</v>
      </c>
    </row>
    <row r="9" spans="1:16" x14ac:dyDescent="0.2">
      <c r="A9" s="24">
        <v>1955</v>
      </c>
      <c r="B9" s="25">
        <f t="shared" ca="1" si="0"/>
        <v>5.5564402065808265</v>
      </c>
      <c r="C9" s="25">
        <f t="shared" ca="1" si="5"/>
        <v>6.0240795796833897</v>
      </c>
      <c r="D9" s="25">
        <f t="shared" ca="1" si="5"/>
        <v>5.3263943982848598</v>
      </c>
      <c r="E9" s="25">
        <f t="shared" ca="1" si="5"/>
        <v>8.7061511116498735</v>
      </c>
      <c r="F9" s="25"/>
      <c r="G9" s="25">
        <f t="shared" ca="1" si="2"/>
        <v>67.111402333150266</v>
      </c>
      <c r="H9" s="25">
        <f t="shared" ca="1" si="2"/>
        <v>7.2931635671762214</v>
      </c>
      <c r="I9" s="25">
        <f t="shared" ca="1" si="2"/>
        <v>13.279685176384698</v>
      </c>
      <c r="J9" s="25">
        <f t="shared" ref="J9:J40" ca="1" si="7">GEOMEAN(OFFSET(J$76,$O9,0,4,1))</f>
        <v>18.698193348026138</v>
      </c>
      <c r="K9" s="25">
        <f t="shared" ca="1" si="3"/>
        <v>4.5941093434826108</v>
      </c>
      <c r="L9" s="25"/>
      <c r="M9" s="25"/>
      <c r="N9" s="25"/>
      <c r="O9" s="25">
        <f t="shared" si="6"/>
        <v>20</v>
      </c>
      <c r="P9" s="25">
        <f t="shared" ca="1" si="4"/>
        <v>6.6284064621978249</v>
      </c>
    </row>
    <row r="10" spans="1:16" x14ac:dyDescent="0.2">
      <c r="A10" s="24">
        <v>1956</v>
      </c>
      <c r="B10" s="25">
        <f t="shared" ca="1" si="0"/>
        <v>5.8323480771776133</v>
      </c>
      <c r="C10" s="25">
        <f t="shared" ca="1" si="5"/>
        <v>6.2997496734991261</v>
      </c>
      <c r="D10" s="25">
        <f t="shared" ca="1" si="5"/>
        <v>5.6048904332200804</v>
      </c>
      <c r="E10" s="25">
        <f t="shared" ca="1" si="5"/>
        <v>9.288784116914691</v>
      </c>
      <c r="F10" s="25"/>
      <c r="G10" s="25">
        <f t="shared" ca="1" si="2"/>
        <v>68.797995742529537</v>
      </c>
      <c r="H10" s="25">
        <f t="shared" ca="1" si="2"/>
        <v>7.806083930467814</v>
      </c>
      <c r="I10" s="25">
        <f t="shared" ca="1" si="2"/>
        <v>12.664345631371539</v>
      </c>
      <c r="J10" s="25">
        <f t="shared" ca="1" si="7"/>
        <v>18.884664193527659</v>
      </c>
      <c r="K10" s="25">
        <f t="shared" ca="1" si="3"/>
        <v>4.9346407673339305</v>
      </c>
      <c r="L10" s="25"/>
      <c r="M10" s="25"/>
      <c r="N10" s="25"/>
      <c r="O10" s="25">
        <f t="shared" si="6"/>
        <v>24</v>
      </c>
      <c r="P10" s="25">
        <f t="shared" ca="1" si="4"/>
        <v>7.0617335336627081</v>
      </c>
    </row>
    <row r="11" spans="1:16" x14ac:dyDescent="0.2">
      <c r="A11" s="24">
        <v>1957</v>
      </c>
      <c r="B11" s="25">
        <f t="shared" ca="1" si="0"/>
        <v>5.9498615381429403</v>
      </c>
      <c r="C11" s="25">
        <f t="shared" ca="1" si="5"/>
        <v>6.4748127356208469</v>
      </c>
      <c r="D11" s="25">
        <f t="shared" ca="1" si="5"/>
        <v>5.6898159524164234</v>
      </c>
      <c r="E11" s="25">
        <f t="shared" ca="1" si="5"/>
        <v>9.6523771427288736</v>
      </c>
      <c r="F11" s="25"/>
      <c r="G11" s="25">
        <f t="shared" ca="1" si="2"/>
        <v>71.152228754000745</v>
      </c>
      <c r="H11" s="25">
        <f t="shared" ca="1" si="2"/>
        <v>8.1718934199608046</v>
      </c>
      <c r="I11" s="25">
        <f t="shared" ca="1" si="2"/>
        <v>13.053227284600034</v>
      </c>
      <c r="J11" s="25">
        <f t="shared" ca="1" si="7"/>
        <v>20.1976734628462</v>
      </c>
      <c r="K11" s="25">
        <f t="shared" ca="1" si="3"/>
        <v>5.0198165603173281</v>
      </c>
      <c r="L11" s="25"/>
      <c r="M11" s="25"/>
      <c r="N11" s="25"/>
      <c r="O11" s="25">
        <f t="shared" si="6"/>
        <v>28</v>
      </c>
      <c r="P11" s="25">
        <f t="shared" ca="1" si="4"/>
        <v>7.3445830227079512</v>
      </c>
    </row>
    <row r="12" spans="1:16" x14ac:dyDescent="0.2">
      <c r="A12" s="24">
        <v>1958</v>
      </c>
      <c r="B12" s="25">
        <f t="shared" ca="1" si="0"/>
        <v>6.0474570201685482</v>
      </c>
      <c r="C12" s="25">
        <f t="shared" ca="1" si="5"/>
        <v>6.557406790183097</v>
      </c>
      <c r="D12" s="25">
        <f t="shared" ca="1" si="5"/>
        <v>5.8399614430508215</v>
      </c>
      <c r="E12" s="25">
        <f t="shared" ca="1" si="5"/>
        <v>9.7424810820606069</v>
      </c>
      <c r="F12" s="25"/>
      <c r="G12" s="25">
        <f t="shared" ca="1" si="2"/>
        <v>70.569824657493598</v>
      </c>
      <c r="H12" s="25">
        <f t="shared" ca="1" si="2"/>
        <v>8.3549027514364749</v>
      </c>
      <c r="I12" s="25">
        <f t="shared" ca="1" si="2"/>
        <v>13.387280056463533</v>
      </c>
      <c r="J12" s="25">
        <f t="shared" ca="1" si="7"/>
        <v>20.397128180073747</v>
      </c>
      <c r="K12" s="25">
        <f t="shared" ca="1" si="3"/>
        <v>5.2770988517852997</v>
      </c>
      <c r="L12" s="25"/>
      <c r="M12" s="25"/>
      <c r="N12" s="25"/>
      <c r="O12" s="25">
        <f t="shared" si="6"/>
        <v>32</v>
      </c>
      <c r="P12" s="25">
        <f t="shared" ca="1" si="4"/>
        <v>7.5074820762114909</v>
      </c>
    </row>
    <row r="13" spans="1:16" x14ac:dyDescent="0.2">
      <c r="A13" s="24">
        <v>1959</v>
      </c>
      <c r="B13" s="25">
        <f t="shared" ca="1" si="0"/>
        <v>5.8948963549339037</v>
      </c>
      <c r="C13" s="25">
        <f t="shared" ca="1" si="5"/>
        <v>6.3624045189216005</v>
      </c>
      <c r="D13" s="25">
        <f t="shared" ca="1" si="5"/>
        <v>5.6522823602007177</v>
      </c>
      <c r="E13" s="25">
        <f t="shared" ca="1" si="5"/>
        <v>9.8049987251401518</v>
      </c>
      <c r="F13" s="25"/>
      <c r="G13" s="25">
        <f t="shared" ca="1" si="2"/>
        <v>71.287254282068218</v>
      </c>
      <c r="H13" s="25">
        <f t="shared" ca="1" si="2"/>
        <v>8.3649359041378304</v>
      </c>
      <c r="I13" s="25">
        <f t="shared" ca="1" si="2"/>
        <v>12.831350286544632</v>
      </c>
      <c r="J13" s="25">
        <f t="shared" ca="1" si="7"/>
        <v>20.662043861685262</v>
      </c>
      <c r="K13" s="25">
        <f t="shared" ca="1" si="3"/>
        <v>5.3624982528339222</v>
      </c>
      <c r="L13" s="25"/>
      <c r="M13" s="25"/>
      <c r="N13" s="25"/>
      <c r="O13" s="25">
        <f t="shared" si="6"/>
        <v>36</v>
      </c>
      <c r="P13" s="25">
        <f t="shared" ca="1" si="4"/>
        <v>7.4724887113831615</v>
      </c>
    </row>
    <row r="14" spans="1:16" x14ac:dyDescent="0.2">
      <c r="A14" s="24">
        <v>1960</v>
      </c>
      <c r="B14" s="25">
        <f t="shared" ca="1" si="0"/>
        <v>5.9522008239192488</v>
      </c>
      <c r="C14" s="25">
        <f t="shared" ca="1" si="5"/>
        <v>6.4746042209995496</v>
      </c>
      <c r="D14" s="25">
        <f t="shared" ca="1" si="5"/>
        <v>5.6946777527018</v>
      </c>
      <c r="E14" s="25">
        <f t="shared" ca="1" si="5"/>
        <v>9.7699948822913925</v>
      </c>
      <c r="F14" s="25"/>
      <c r="G14" s="25">
        <f t="shared" ca="1" si="2"/>
        <v>69.899169772866699</v>
      </c>
      <c r="H14" s="25">
        <f t="shared" ca="1" si="2"/>
        <v>8.5292465128435282</v>
      </c>
      <c r="I14" s="25">
        <f t="shared" ca="1" si="2"/>
        <v>12.44481831323861</v>
      </c>
      <c r="J14" s="25">
        <f t="shared" ca="1" si="7"/>
        <v>20.919934324563982</v>
      </c>
      <c r="K14" s="25">
        <f t="shared" ca="1" si="3"/>
        <v>5.4448143119969625</v>
      </c>
      <c r="L14" s="25"/>
      <c r="M14" s="25"/>
      <c r="N14" s="25"/>
      <c r="O14" s="25">
        <f t="shared" si="6"/>
        <v>40</v>
      </c>
      <c r="P14" s="25">
        <f t="shared" ca="1" si="4"/>
        <v>7.5970523956528808</v>
      </c>
    </row>
    <row r="15" spans="1:16" x14ac:dyDescent="0.2">
      <c r="A15" s="24">
        <v>1961</v>
      </c>
      <c r="B15" s="25">
        <f t="shared" ca="1" si="0"/>
        <v>6.167340054879574</v>
      </c>
      <c r="C15" s="25">
        <f t="shared" ca="1" si="5"/>
        <v>6.6849081738818974</v>
      </c>
      <c r="D15" s="25">
        <f t="shared" ca="1" si="5"/>
        <v>5.9297674763696966</v>
      </c>
      <c r="E15" s="25">
        <f t="shared" ca="1" si="5"/>
        <v>9.8673926770003213</v>
      </c>
      <c r="F15" s="25"/>
      <c r="G15" s="25">
        <f t="shared" ca="1" si="2"/>
        <v>69.749948007043585</v>
      </c>
      <c r="H15" s="25">
        <f t="shared" ca="1" si="2"/>
        <v>8.8818906805733082</v>
      </c>
      <c r="I15" s="25">
        <f t="shared" ca="1" si="2"/>
        <v>12.556144124410421</v>
      </c>
      <c r="J15" s="25">
        <f t="shared" ca="1" si="7"/>
        <v>21.182342556557789</v>
      </c>
      <c r="K15" s="25">
        <f t="shared" ca="1" si="3"/>
        <v>5.6173734464712268</v>
      </c>
      <c r="L15" s="25"/>
      <c r="M15" s="25"/>
      <c r="N15" s="25"/>
      <c r="O15" s="25">
        <f t="shared" si="6"/>
        <v>44</v>
      </c>
      <c r="P15" s="25">
        <f t="shared" ca="1" si="4"/>
        <v>7.8846524373717868</v>
      </c>
    </row>
    <row r="16" spans="1:16" x14ac:dyDescent="0.2">
      <c r="A16" s="24">
        <v>1962</v>
      </c>
      <c r="B16" s="25">
        <f t="shared" ca="1" si="0"/>
        <v>6.3220964339731891</v>
      </c>
      <c r="C16" s="25">
        <f t="shared" ca="1" si="5"/>
        <v>6.8319920194633186</v>
      </c>
      <c r="D16" s="25">
        <f t="shared" ca="1" si="5"/>
        <v>6.1020819301112059</v>
      </c>
      <c r="E16" s="25">
        <f t="shared" ca="1" si="5"/>
        <v>9.8973090633781027</v>
      </c>
      <c r="F16" s="25"/>
      <c r="G16" s="25">
        <f t="shared" ca="1" si="2"/>
        <v>69.267437787173364</v>
      </c>
      <c r="H16" s="25">
        <f t="shared" ca="1" si="2"/>
        <v>9.0747403157462792</v>
      </c>
      <c r="I16" s="25">
        <f t="shared" ca="1" si="2"/>
        <v>13.051954822483923</v>
      </c>
      <c r="J16" s="25">
        <f t="shared" ca="1" si="7"/>
        <v>21.442384159165428</v>
      </c>
      <c r="K16" s="25">
        <f t="shared" ca="1" si="3"/>
        <v>5.6999342866606835</v>
      </c>
      <c r="L16" s="25"/>
      <c r="M16" s="25"/>
      <c r="N16" s="25"/>
      <c r="O16" s="25">
        <f t="shared" si="6"/>
        <v>48</v>
      </c>
      <c r="P16" s="25">
        <f t="shared" ca="1" si="4"/>
        <v>8.0622389700610881</v>
      </c>
    </row>
    <row r="17" spans="1:16" x14ac:dyDescent="0.2">
      <c r="A17" s="24">
        <v>1963</v>
      </c>
      <c r="B17" s="25">
        <f t="shared" ca="1" si="0"/>
        <v>6.6494762098509383</v>
      </c>
      <c r="C17" s="25">
        <f t="shared" ca="1" si="5"/>
        <v>7.219371248276798</v>
      </c>
      <c r="D17" s="25">
        <f t="shared" ca="1" si="5"/>
        <v>6.4145135746565094</v>
      </c>
      <c r="E17" s="25">
        <f t="shared" ca="1" si="5"/>
        <v>9.5797450343043362</v>
      </c>
      <c r="F17" s="25"/>
      <c r="G17" s="25">
        <f t="shared" ca="1" si="2"/>
        <v>70.191437355690397</v>
      </c>
      <c r="H17" s="25">
        <f t="shared" ca="1" si="2"/>
        <v>9.2646646147647331</v>
      </c>
      <c r="I17" s="25">
        <f t="shared" ca="1" si="2"/>
        <v>12.329300893127094</v>
      </c>
      <c r="J17" s="25">
        <f t="shared" ca="1" si="7"/>
        <v>21.769688897766656</v>
      </c>
      <c r="K17" s="25">
        <f t="shared" ca="1" si="3"/>
        <v>5.8721537825960688</v>
      </c>
      <c r="L17" s="25"/>
      <c r="M17" s="25"/>
      <c r="N17" s="25"/>
      <c r="O17" s="25">
        <f t="shared" si="6"/>
        <v>52</v>
      </c>
      <c r="P17" s="25">
        <f t="shared" ca="1" si="4"/>
        <v>8.314631671117457</v>
      </c>
    </row>
    <row r="18" spans="1:16" x14ac:dyDescent="0.2">
      <c r="A18" s="24">
        <v>1964</v>
      </c>
      <c r="B18" s="25">
        <f t="shared" ca="1" si="0"/>
        <v>6.8049761203863337</v>
      </c>
      <c r="C18" s="25">
        <f t="shared" ca="1" si="5"/>
        <v>7.3699966078674004</v>
      </c>
      <c r="D18" s="25">
        <f t="shared" ca="1" si="5"/>
        <v>6.5574985696120036</v>
      </c>
      <c r="E18" s="25">
        <f t="shared" ca="1" si="5"/>
        <v>9.5674650354320683</v>
      </c>
      <c r="F18" s="25"/>
      <c r="G18" s="25">
        <f t="shared" ca="1" si="2"/>
        <v>70.957476614661559</v>
      </c>
      <c r="H18" s="25">
        <f t="shared" ca="1" si="2"/>
        <v>9.5339306430242807</v>
      </c>
      <c r="I18" s="25">
        <f t="shared" ca="1" si="2"/>
        <v>12.664336650717139</v>
      </c>
      <c r="J18" s="25">
        <f t="shared" ca="1" si="7"/>
        <v>22.092468987708791</v>
      </c>
      <c r="K18" s="25">
        <f t="shared" ca="1" si="3"/>
        <v>6.1270417676434477</v>
      </c>
      <c r="L18" s="25"/>
      <c r="M18" s="25"/>
      <c r="N18" s="25"/>
      <c r="O18" s="25">
        <f t="shared" si="6"/>
        <v>56</v>
      </c>
      <c r="P18" s="25">
        <f t="shared" ca="1" si="4"/>
        <v>8.5396756671234009</v>
      </c>
    </row>
    <row r="19" spans="1:16" x14ac:dyDescent="0.2">
      <c r="A19" s="24">
        <v>1965</v>
      </c>
      <c r="B19" s="25">
        <f t="shared" ca="1" si="0"/>
        <v>6.9246599497616659</v>
      </c>
      <c r="C19" s="25">
        <f t="shared" ca="1" si="5"/>
        <v>7.4970464406443229</v>
      </c>
      <c r="D19" s="25">
        <f t="shared" ca="1" si="5"/>
        <v>6.6271716465160626</v>
      </c>
      <c r="E19" s="25">
        <f t="shared" ca="1" si="5"/>
        <v>9.7245781137287644</v>
      </c>
      <c r="F19" s="25"/>
      <c r="G19" s="25">
        <f t="shared" ca="1" si="2"/>
        <v>70.464799170105223</v>
      </c>
      <c r="H19" s="25">
        <f t="shared" ca="1" si="2"/>
        <v>10.102903563843757</v>
      </c>
      <c r="I19" s="25">
        <f t="shared" ca="1" si="2"/>
        <v>12.832227514725423</v>
      </c>
      <c r="J19" s="25">
        <f t="shared" ca="1" si="7"/>
        <v>22.418399484567853</v>
      </c>
      <c r="K19" s="25">
        <f t="shared" ca="1" si="3"/>
        <v>6.3796473131973253</v>
      </c>
      <c r="L19" s="25"/>
      <c r="M19" s="25"/>
      <c r="N19" s="25"/>
      <c r="O19" s="25">
        <f t="shared" si="6"/>
        <v>60</v>
      </c>
      <c r="P19" s="25">
        <f t="shared" ca="1" si="4"/>
        <v>8.8714276805756906</v>
      </c>
    </row>
    <row r="20" spans="1:16" x14ac:dyDescent="0.2">
      <c r="A20" s="24">
        <v>1966</v>
      </c>
      <c r="B20" s="25">
        <f t="shared" ca="1" si="0"/>
        <v>7.1699055932755913</v>
      </c>
      <c r="C20" s="25">
        <f t="shared" ca="1" si="5"/>
        <v>7.7724084748757871</v>
      </c>
      <c r="D20" s="25">
        <f t="shared" ca="1" si="5"/>
        <v>6.8923638927800415</v>
      </c>
      <c r="E20" s="25">
        <f t="shared" ca="1" si="5"/>
        <v>9.9899549548534008</v>
      </c>
      <c r="F20" s="25"/>
      <c r="G20" s="25">
        <f t="shared" ca="1" si="2"/>
        <v>72.317702293894641</v>
      </c>
      <c r="H20" s="25">
        <f t="shared" ca="1" si="2"/>
        <v>10.557257114973922</v>
      </c>
      <c r="I20" s="25">
        <f t="shared" ca="1" si="2"/>
        <v>13.274694804087593</v>
      </c>
      <c r="J20" s="25">
        <f t="shared" ca="1" si="7"/>
        <v>23.46201073937538</v>
      </c>
      <c r="K20" s="25">
        <f t="shared" ca="1" si="3"/>
        <v>6.6370769609380007</v>
      </c>
      <c r="L20" s="25"/>
      <c r="M20" s="25"/>
      <c r="N20" s="25"/>
      <c r="O20" s="25">
        <f t="shared" si="6"/>
        <v>64</v>
      </c>
      <c r="P20" s="25">
        <f t="shared" ca="1" si="4"/>
        <v>9.2622635171986065</v>
      </c>
    </row>
    <row r="21" spans="1:16" x14ac:dyDescent="0.2">
      <c r="A21" s="24">
        <v>1967</v>
      </c>
      <c r="B21" s="25">
        <f t="shared" ca="1" si="0"/>
        <v>7.2049256144744218</v>
      </c>
      <c r="C21" s="25">
        <f t="shared" ca="1" si="5"/>
        <v>7.7873804350255957</v>
      </c>
      <c r="D21" s="25">
        <f t="shared" ca="1" si="5"/>
        <v>6.9149188626900866</v>
      </c>
      <c r="E21" s="25">
        <f t="shared" ca="1" si="5"/>
        <v>9.8299491350737505</v>
      </c>
      <c r="F21" s="25"/>
      <c r="G21" s="25">
        <f t="shared" ca="1" si="2"/>
        <v>80.474344909426392</v>
      </c>
      <c r="H21" s="25">
        <f t="shared" ca="1" si="2"/>
        <v>10.579757639005386</v>
      </c>
      <c r="I21" s="25">
        <f t="shared" ca="1" si="2"/>
        <v>13.277482354127878</v>
      </c>
      <c r="J21" s="25">
        <f t="shared" ca="1" si="7"/>
        <v>23.199798976294254</v>
      </c>
      <c r="K21" s="25">
        <f t="shared" ca="1" si="3"/>
        <v>6.8922445775301098</v>
      </c>
      <c r="L21" s="25"/>
      <c r="M21" s="25"/>
      <c r="N21" s="25"/>
      <c r="O21" s="25">
        <f t="shared" si="6"/>
        <v>68</v>
      </c>
      <c r="P21" s="25">
        <f t="shared" ca="1" si="4"/>
        <v>9.3522726849241167</v>
      </c>
    </row>
    <row r="22" spans="1:16" x14ac:dyDescent="0.2">
      <c r="A22" s="24">
        <v>1968</v>
      </c>
      <c r="B22" s="25">
        <f t="shared" ca="1" si="0"/>
        <v>7.4818668815362273</v>
      </c>
      <c r="C22" s="25">
        <f t="shared" ca="1" si="5"/>
        <v>8.119222534722601</v>
      </c>
      <c r="D22" s="25">
        <f t="shared" ca="1" si="5"/>
        <v>7.1968376001146002</v>
      </c>
      <c r="E22" s="25">
        <f t="shared" ca="1" si="5"/>
        <v>10.11911058282616</v>
      </c>
      <c r="F22" s="25"/>
      <c r="G22" s="25">
        <f t="shared" ca="1" si="2"/>
        <v>87.35571308696845</v>
      </c>
      <c r="H22" s="25">
        <f t="shared" ca="1" si="2"/>
        <v>10.894305823833104</v>
      </c>
      <c r="I22" s="25">
        <f t="shared" ca="1" si="2"/>
        <v>13.554041050789953</v>
      </c>
      <c r="J22" s="25">
        <f t="shared" ca="1" si="7"/>
        <v>23.399778621750993</v>
      </c>
      <c r="K22" s="25">
        <f t="shared" ca="1" si="3"/>
        <v>7.1441123247040279</v>
      </c>
      <c r="L22" s="25"/>
      <c r="M22" s="25"/>
      <c r="N22" s="25"/>
      <c r="O22" s="25">
        <f t="shared" si="6"/>
        <v>72</v>
      </c>
      <c r="P22" s="25">
        <f t="shared" ca="1" si="4"/>
        <v>9.7116775043861985</v>
      </c>
    </row>
    <row r="23" spans="1:16" x14ac:dyDescent="0.2">
      <c r="A23" s="24">
        <v>1969</v>
      </c>
      <c r="B23" s="25">
        <f t="shared" ca="1" si="0"/>
        <v>7.8193516236935787</v>
      </c>
      <c r="C23" s="25">
        <f t="shared" ca="1" si="5"/>
        <v>8.4743154155393974</v>
      </c>
      <c r="D23" s="25">
        <f t="shared" ca="1" si="5"/>
        <v>7.5342301786753936</v>
      </c>
      <c r="E23" s="25">
        <f t="shared" ca="1" si="5"/>
        <v>10.717513810216765</v>
      </c>
      <c r="F23" s="25"/>
      <c r="G23" s="25">
        <f t="shared" ca="1" si="2"/>
        <v>92.383772224459733</v>
      </c>
      <c r="H23" s="25">
        <f t="shared" ca="1" si="2"/>
        <v>11.265431151501422</v>
      </c>
      <c r="I23" s="25">
        <f t="shared" ca="1" si="2"/>
        <v>14.052336961688553</v>
      </c>
      <c r="J23" s="25">
        <f t="shared" ca="1" si="7"/>
        <v>23.722059863598979</v>
      </c>
      <c r="K23" s="25">
        <f t="shared" ca="1" si="3"/>
        <v>7.6561775099912364</v>
      </c>
      <c r="L23" s="25"/>
      <c r="M23" s="25"/>
      <c r="N23" s="25"/>
      <c r="O23" s="25">
        <f t="shared" si="6"/>
        <v>76</v>
      </c>
      <c r="P23" s="25">
        <f t="shared" ca="1" si="4"/>
        <v>10.13858758275421</v>
      </c>
    </row>
    <row r="24" spans="1:16" x14ac:dyDescent="0.2">
      <c r="A24" s="24">
        <v>1970</v>
      </c>
      <c r="B24" s="25">
        <f t="shared" ca="1" si="0"/>
        <v>8.3325631628462737</v>
      </c>
      <c r="C24" s="25">
        <f t="shared" ca="1" si="5"/>
        <v>9.067126071129028</v>
      </c>
      <c r="D24" s="25">
        <f t="shared" ca="1" si="5"/>
        <v>8.0331547189056067</v>
      </c>
      <c r="E24" s="25">
        <f t="shared" ca="1" si="5"/>
        <v>11.725998036515273</v>
      </c>
      <c r="F24" s="25">
        <f t="shared" ref="F24:F67" ca="1" si="8">GEOMEAN(OFFSET(F$76,$O24,0,4,1))</f>
        <v>19174.111238508409</v>
      </c>
      <c r="G24" s="25">
        <f t="shared" ref="G24:I43" ca="1" si="9">GEOMEAN(OFFSET(G$76,$O24,0,4,1))</f>
        <v>99.077123963108761</v>
      </c>
      <c r="H24" s="25">
        <f t="shared" ca="1" si="9"/>
        <v>12.36691400406988</v>
      </c>
      <c r="I24" s="25">
        <f t="shared" ca="1" si="9"/>
        <v>14.054981333465564</v>
      </c>
      <c r="J24" s="25">
        <f t="shared" ca="1" si="7"/>
        <v>24.44160184989498</v>
      </c>
      <c r="K24" s="25">
        <f t="shared" ca="1" si="3"/>
        <v>8.1656008603740133</v>
      </c>
      <c r="L24" s="25">
        <f t="shared" ref="L24:N43" ca="1" si="10">GEOMEAN(OFFSET(L$76,$O24,0,4,1))</f>
        <v>5.3185319548983889</v>
      </c>
      <c r="M24" s="25">
        <f t="shared" ca="1" si="10"/>
        <v>987.55464614452922</v>
      </c>
      <c r="N24" s="25">
        <f t="shared" ca="1" si="10"/>
        <v>10.36626799494139</v>
      </c>
      <c r="O24" s="25">
        <f t="shared" si="6"/>
        <v>80</v>
      </c>
      <c r="P24" s="25">
        <f t="shared" ca="1" si="4"/>
        <v>10.977808090450932</v>
      </c>
    </row>
    <row r="25" spans="1:16" x14ac:dyDescent="0.2">
      <c r="A25" s="24">
        <v>1971</v>
      </c>
      <c r="B25" s="25">
        <f t="shared" ca="1" si="0"/>
        <v>9.196085057461536</v>
      </c>
      <c r="C25" s="25">
        <f t="shared" ref="C25:E44" ca="1" si="11">GEOMEAN(OFFSET(C$76,$O25,0,4,1))</f>
        <v>10.035789820132724</v>
      </c>
      <c r="D25" s="25">
        <f t="shared" ca="1" si="11"/>
        <v>8.7540739910720866</v>
      </c>
      <c r="E25" s="25">
        <f t="shared" ca="1" si="11"/>
        <v>12.774609716929021</v>
      </c>
      <c r="F25" s="25">
        <f t="shared" ca="1" si="8"/>
        <v>13185.553110708328</v>
      </c>
      <c r="G25" s="25">
        <f t="shared" ca="1" si="9"/>
        <v>106.27765428253926</v>
      </c>
      <c r="H25" s="25">
        <f t="shared" ca="1" si="9"/>
        <v>13.740990542791078</v>
      </c>
      <c r="I25" s="25">
        <f t="shared" ca="1" si="9"/>
        <v>14.279728965737256</v>
      </c>
      <c r="J25" s="25">
        <f t="shared" ca="1" si="7"/>
        <v>25.094278677801658</v>
      </c>
      <c r="K25" s="25">
        <f t="shared" ca="1" si="3"/>
        <v>8.9297767844105973</v>
      </c>
      <c r="L25" s="25">
        <f t="shared" ca="1" si="10"/>
        <v>6.3443260460499245</v>
      </c>
      <c r="M25" s="25">
        <f t="shared" ca="1" si="10"/>
        <v>854.9889628494625</v>
      </c>
      <c r="N25" s="25">
        <f t="shared" ca="1" si="10"/>
        <v>11.406743574186727</v>
      </c>
      <c r="O25" s="25">
        <f t="shared" si="6"/>
        <v>84</v>
      </c>
      <c r="P25" s="25">
        <f t="shared" ca="1" si="4"/>
        <v>12.111059097427178</v>
      </c>
    </row>
    <row r="26" spans="1:16" x14ac:dyDescent="0.2">
      <c r="A26" s="24">
        <v>1972</v>
      </c>
      <c r="B26" s="25">
        <f t="shared" ca="1" si="0"/>
        <v>10.358353276613839</v>
      </c>
      <c r="C26" s="25">
        <f t="shared" ca="1" si="11"/>
        <v>11.27339058869712</v>
      </c>
      <c r="D26" s="25">
        <f t="shared" ca="1" si="11"/>
        <v>9.9689294070170984</v>
      </c>
      <c r="E26" s="25">
        <f t="shared" ca="1" si="11"/>
        <v>13.704938535562807</v>
      </c>
      <c r="F26" s="25">
        <f t="shared" ca="1" si="8"/>
        <v>11963.928182304757</v>
      </c>
      <c r="G26" s="25">
        <f t="shared" ca="1" si="9"/>
        <v>111.59592637253876</v>
      </c>
      <c r="H26" s="25">
        <f t="shared" ca="1" si="9"/>
        <v>14.498145513160704</v>
      </c>
      <c r="I26" s="25">
        <f t="shared" ca="1" si="9"/>
        <v>16.274407426464954</v>
      </c>
      <c r="J26" s="25">
        <f t="shared" ca="1" si="7"/>
        <v>25.744637729869883</v>
      </c>
      <c r="K26" s="25">
        <f t="shared" ca="1" si="3"/>
        <v>9.6135371877965756</v>
      </c>
      <c r="L26" s="25">
        <f t="shared" ca="1" si="10"/>
        <v>7.0458081687151939</v>
      </c>
      <c r="M26" s="25">
        <f t="shared" ca="1" si="10"/>
        <v>811.93615784862823</v>
      </c>
      <c r="N26" s="25">
        <f t="shared" ca="1" si="10"/>
        <v>12.149343548337869</v>
      </c>
      <c r="O26" s="25">
        <f t="shared" si="6"/>
        <v>88</v>
      </c>
      <c r="P26" s="25">
        <f t="shared" ca="1" si="4"/>
        <v>13.155229205032857</v>
      </c>
    </row>
    <row r="27" spans="1:16" x14ac:dyDescent="0.2">
      <c r="A27" s="24">
        <v>1973</v>
      </c>
      <c r="B27" s="25">
        <f t="shared" ca="1" si="0"/>
        <v>12.855865176055376</v>
      </c>
      <c r="C27" s="25">
        <f t="shared" ca="1" si="11"/>
        <v>13.713325347273548</v>
      </c>
      <c r="D27" s="25">
        <f t="shared" ca="1" si="11"/>
        <v>12.565472334751739</v>
      </c>
      <c r="E27" s="25">
        <f t="shared" ca="1" si="11"/>
        <v>14.994073701303341</v>
      </c>
      <c r="F27" s="25">
        <f t="shared" ca="1" si="8"/>
        <v>10745.126303991443</v>
      </c>
      <c r="G27" s="25">
        <f t="shared" ca="1" si="9"/>
        <v>118.4941390939119</v>
      </c>
      <c r="H27" s="25">
        <f t="shared" ca="1" si="9"/>
        <v>15.584710142946854</v>
      </c>
      <c r="I27" s="25">
        <f t="shared" ca="1" si="9"/>
        <v>21.100869384170725</v>
      </c>
      <c r="J27" s="25">
        <f t="shared" ca="1" si="7"/>
        <v>26.072331966741977</v>
      </c>
      <c r="K27" s="25">
        <f t="shared" ca="1" si="3"/>
        <v>10.294839945623021</v>
      </c>
      <c r="L27" s="25">
        <f t="shared" ca="1" si="10"/>
        <v>7.948988304113608</v>
      </c>
      <c r="M27" s="25">
        <f t="shared" ca="1" si="10"/>
        <v>796.07380590057096</v>
      </c>
      <c r="N27" s="25">
        <f t="shared" ca="1" si="10"/>
        <v>13.191597323571312</v>
      </c>
      <c r="O27" s="25">
        <f t="shared" si="6"/>
        <v>92</v>
      </c>
      <c r="P27" s="25">
        <f t="shared" ca="1" si="4"/>
        <v>15.063470558879054</v>
      </c>
    </row>
    <row r="28" spans="1:16" x14ac:dyDescent="0.2">
      <c r="A28" s="24">
        <v>1974</v>
      </c>
      <c r="B28" s="25">
        <f t="shared" ca="1" si="0"/>
        <v>17.233621081792634</v>
      </c>
      <c r="C28" s="25">
        <f t="shared" ca="1" si="11"/>
        <v>17.960869797276114</v>
      </c>
      <c r="D28" s="25">
        <f t="shared" ca="1" si="11"/>
        <v>16.850730007157424</v>
      </c>
      <c r="E28" s="25">
        <f t="shared" ca="1" si="11"/>
        <v>17.709956410797698</v>
      </c>
      <c r="F28" s="25">
        <f t="shared" ca="1" si="8"/>
        <v>9757.7951716540374</v>
      </c>
      <c r="G28" s="25">
        <f t="shared" ca="1" si="9"/>
        <v>144.07626470164342</v>
      </c>
      <c r="H28" s="25">
        <f t="shared" ca="1" si="9"/>
        <v>18.11508390711121</v>
      </c>
      <c r="I28" s="25">
        <f t="shared" ca="1" si="9"/>
        <v>21.093640445779684</v>
      </c>
      <c r="J28" s="25">
        <f t="shared" ca="1" si="7"/>
        <v>26.459823207519225</v>
      </c>
      <c r="K28" s="25">
        <f t="shared" ca="1" si="3"/>
        <v>11.888072573046841</v>
      </c>
      <c r="L28" s="25">
        <f t="shared" ca="1" si="10"/>
        <v>8.7366743836272729</v>
      </c>
      <c r="M28" s="25">
        <f t="shared" ca="1" si="10"/>
        <v>767.78497701416552</v>
      </c>
      <c r="N28" s="25">
        <f t="shared" ca="1" si="10"/>
        <v>15.257786138766425</v>
      </c>
      <c r="O28" s="25">
        <f t="shared" si="6"/>
        <v>96</v>
      </c>
      <c r="P28" s="25">
        <f t="shared" ca="1" si="4"/>
        <v>18.674159173284167</v>
      </c>
    </row>
    <row r="29" spans="1:16" x14ac:dyDescent="0.2">
      <c r="A29" s="24">
        <v>1975</v>
      </c>
      <c r="B29" s="25">
        <f t="shared" ca="1" si="0"/>
        <v>20.911574323984532</v>
      </c>
      <c r="C29" s="25">
        <f t="shared" ca="1" si="11"/>
        <v>22.190525234542207</v>
      </c>
      <c r="D29" s="25">
        <f t="shared" ca="1" si="11"/>
        <v>19.96059448813137</v>
      </c>
      <c r="E29" s="25">
        <f t="shared" ca="1" si="11"/>
        <v>21.840193086964664</v>
      </c>
      <c r="F29" s="25">
        <f t="shared" ca="1" si="8"/>
        <v>8914.6401005079897</v>
      </c>
      <c r="G29" s="25">
        <f t="shared" ca="1" si="9"/>
        <v>156.57514710595345</v>
      </c>
      <c r="H29" s="25">
        <f t="shared" ca="1" si="9"/>
        <v>22.593382905223397</v>
      </c>
      <c r="I29" s="25">
        <f t="shared" ca="1" si="9"/>
        <v>28.814852561043097</v>
      </c>
      <c r="J29" s="25">
        <f t="shared" ca="1" si="7"/>
        <v>26.983631880223776</v>
      </c>
      <c r="K29" s="25">
        <f t="shared" ca="1" si="3"/>
        <v>15.038690826277337</v>
      </c>
      <c r="L29" s="25">
        <f t="shared" ca="1" si="10"/>
        <v>11.097337086400724</v>
      </c>
      <c r="M29" s="25">
        <f t="shared" ca="1" si="10"/>
        <v>743.3578672297441</v>
      </c>
      <c r="N29" s="25">
        <f t="shared" ca="1" si="10"/>
        <v>19.130492251239666</v>
      </c>
      <c r="O29" s="25">
        <f t="shared" si="6"/>
        <v>100</v>
      </c>
      <c r="P29" s="25">
        <f t="shared" ca="1" si="4"/>
        <v>22.770967038039572</v>
      </c>
    </row>
    <row r="30" spans="1:16" x14ac:dyDescent="0.2">
      <c r="A30" s="24">
        <v>1976</v>
      </c>
      <c r="B30" s="25">
        <f t="shared" ca="1" si="0"/>
        <v>22.903369440839722</v>
      </c>
      <c r="C30" s="25">
        <f t="shared" ca="1" si="11"/>
        <v>24.484076790029874</v>
      </c>
      <c r="D30" s="25">
        <f t="shared" ca="1" si="11"/>
        <v>21.706142693831378</v>
      </c>
      <c r="E30" s="25">
        <f t="shared" ca="1" si="11"/>
        <v>25.602227640734363</v>
      </c>
      <c r="F30" s="25">
        <f t="shared" ca="1" si="8"/>
        <v>7773.4259043102502</v>
      </c>
      <c r="G30" s="25">
        <f t="shared" ca="1" si="9"/>
        <v>162.26888828698574</v>
      </c>
      <c r="H30" s="25">
        <f t="shared" ca="1" si="9"/>
        <v>27.215288230721828</v>
      </c>
      <c r="I30" s="25">
        <f t="shared" ca="1" si="9"/>
        <v>37.759518394567728</v>
      </c>
      <c r="J30" s="25">
        <f t="shared" ca="1" si="7"/>
        <v>28.349456925877131</v>
      </c>
      <c r="K30" s="25">
        <f t="shared" ca="1" si="3"/>
        <v>17.264590804298738</v>
      </c>
      <c r="L30" s="25">
        <f t="shared" ca="1" si="10"/>
        <v>14.290672874700158</v>
      </c>
      <c r="M30" s="25">
        <f t="shared" ca="1" si="10"/>
        <v>698.72563992264804</v>
      </c>
      <c r="N30" s="25">
        <f t="shared" ca="1" si="10"/>
        <v>22.267827053045369</v>
      </c>
      <c r="O30" s="25">
        <f t="shared" si="6"/>
        <v>104</v>
      </c>
      <c r="P30" s="25">
        <f t="shared" ca="1" si="4"/>
        <v>25.948994097514447</v>
      </c>
    </row>
    <row r="31" spans="1:16" x14ac:dyDescent="0.2">
      <c r="A31" s="24">
        <v>1977</v>
      </c>
      <c r="B31" s="25">
        <f t="shared" ca="1" si="0"/>
        <v>24.584090019915998</v>
      </c>
      <c r="C31" s="25">
        <f t="shared" ca="1" si="11"/>
        <v>25.925390756542587</v>
      </c>
      <c r="D31" s="25">
        <f t="shared" ca="1" si="11"/>
        <v>23.37814490666478</v>
      </c>
      <c r="E31" s="25">
        <f t="shared" ca="1" si="11"/>
        <v>30.969729101617357</v>
      </c>
      <c r="F31" s="25">
        <f t="shared" ca="1" si="8"/>
        <v>5801.0518144761609</v>
      </c>
      <c r="G31" s="25">
        <f t="shared" ca="1" si="9"/>
        <v>161.92414474157275</v>
      </c>
      <c r="H31" s="25">
        <f t="shared" ca="1" si="9"/>
        <v>31.522472274001501</v>
      </c>
      <c r="I31" s="25">
        <f t="shared" ca="1" si="9"/>
        <v>36.033163180328899</v>
      </c>
      <c r="J31" s="25">
        <f t="shared" ca="1" si="7"/>
        <v>29.588459275879462</v>
      </c>
      <c r="K31" s="25">
        <f t="shared" ca="1" si="3"/>
        <v>19.730009974610056</v>
      </c>
      <c r="L31" s="25">
        <f t="shared" ca="1" si="10"/>
        <v>16.804997173636778</v>
      </c>
      <c r="M31" s="25">
        <f t="shared" ca="1" si="10"/>
        <v>608.45052606218758</v>
      </c>
      <c r="N31" s="25">
        <f t="shared" ca="1" si="10"/>
        <v>25.715682671603108</v>
      </c>
      <c r="O31" s="25">
        <f t="shared" si="6"/>
        <v>108</v>
      </c>
      <c r="P31" s="25">
        <f t="shared" ca="1" si="4"/>
        <v>28.872828054442934</v>
      </c>
    </row>
    <row r="32" spans="1:16" x14ac:dyDescent="0.2">
      <c r="A32" s="24">
        <v>1978</v>
      </c>
      <c r="B32" s="25">
        <f t="shared" ca="1" si="0"/>
        <v>27.133403720361972</v>
      </c>
      <c r="C32" s="25">
        <f t="shared" ca="1" si="11"/>
        <v>28.468821501881816</v>
      </c>
      <c r="D32" s="25">
        <f t="shared" ca="1" si="11"/>
        <v>25.964668650299849</v>
      </c>
      <c r="E32" s="25">
        <f t="shared" ca="1" si="11"/>
        <v>35.14219294751679</v>
      </c>
      <c r="F32" s="25">
        <f t="shared" ca="1" si="8"/>
        <v>4176.6662738250943</v>
      </c>
      <c r="G32" s="25">
        <f t="shared" ca="1" si="9"/>
        <v>173.69373219366443</v>
      </c>
      <c r="H32" s="25">
        <f t="shared" ca="1" si="9"/>
        <v>34.985048100213945</v>
      </c>
      <c r="I32" s="25">
        <f t="shared" ca="1" si="9"/>
        <v>34.982998198314228</v>
      </c>
      <c r="J32" s="25">
        <f t="shared" ca="1" si="7"/>
        <v>30.695703710597392</v>
      </c>
      <c r="K32" s="25">
        <f t="shared" ca="1" si="3"/>
        <v>22.028318046423529</v>
      </c>
      <c r="L32" s="25">
        <f t="shared" ca="1" si="10"/>
        <v>19.28865763845198</v>
      </c>
      <c r="M32" s="25">
        <f t="shared" ca="1" si="10"/>
        <v>521.58205897724633</v>
      </c>
      <c r="N32" s="25">
        <f t="shared" ca="1" si="10"/>
        <v>27.805336122080984</v>
      </c>
      <c r="O32" s="25">
        <f t="shared" si="6"/>
        <v>112</v>
      </c>
      <c r="P32" s="25">
        <f t="shared" ca="1" si="4"/>
        <v>31.946815524466036</v>
      </c>
    </row>
    <row r="33" spans="1:16" x14ac:dyDescent="0.2">
      <c r="A33" s="24">
        <v>1979</v>
      </c>
      <c r="B33" s="25">
        <f t="shared" ca="1" si="0"/>
        <v>32.650257204886522</v>
      </c>
      <c r="C33" s="25">
        <f t="shared" ca="1" si="11"/>
        <v>34.068240538846652</v>
      </c>
      <c r="D33" s="25">
        <f t="shared" ca="1" si="11"/>
        <v>31.214887817115056</v>
      </c>
      <c r="E33" s="25">
        <f t="shared" ca="1" si="11"/>
        <v>40.543274196537403</v>
      </c>
      <c r="F33" s="25">
        <f t="shared" ca="1" si="8"/>
        <v>3615.7463824066645</v>
      </c>
      <c r="G33" s="25">
        <f t="shared" ca="1" si="9"/>
        <v>181.85082766000298</v>
      </c>
      <c r="H33" s="25">
        <f t="shared" ca="1" si="9"/>
        <v>38.378752278022375</v>
      </c>
      <c r="I33" s="25">
        <f t="shared" ca="1" si="9"/>
        <v>38.989727615292487</v>
      </c>
      <c r="J33" s="25">
        <f t="shared" ca="1" si="7"/>
        <v>31.995148057394591</v>
      </c>
      <c r="K33" s="25">
        <f t="shared" ca="1" si="3"/>
        <v>25.157365423719884</v>
      </c>
      <c r="L33" s="25">
        <f t="shared" ca="1" si="10"/>
        <v>23.265632676911622</v>
      </c>
      <c r="M33" s="25">
        <f t="shared" ca="1" si="10"/>
        <v>485.67203893485657</v>
      </c>
      <c r="N33" s="25">
        <f t="shared" ca="1" si="10"/>
        <v>31.525900095341971</v>
      </c>
      <c r="O33" s="25">
        <f t="shared" si="6"/>
        <v>116</v>
      </c>
      <c r="P33" s="25">
        <f t="shared" ca="1" si="4"/>
        <v>36.7326722410522</v>
      </c>
    </row>
    <row r="34" spans="1:16" x14ac:dyDescent="0.2">
      <c r="A34" s="24">
        <v>1980</v>
      </c>
      <c r="B34" s="25">
        <f t="shared" ca="1" si="0"/>
        <v>41.99285491203193</v>
      </c>
      <c r="C34" s="25">
        <f t="shared" ca="1" si="11"/>
        <v>44.106166584537611</v>
      </c>
      <c r="D34" s="25">
        <f t="shared" ca="1" si="11"/>
        <v>40.639788178065686</v>
      </c>
      <c r="E34" s="25">
        <f t="shared" ca="1" si="11"/>
        <v>44.010595857380238</v>
      </c>
      <c r="F34" s="25">
        <f t="shared" ca="1" si="8"/>
        <v>2915.4232771542488</v>
      </c>
      <c r="G34" s="25">
        <f t="shared" ca="1" si="9"/>
        <v>209.11190794672831</v>
      </c>
      <c r="H34" s="25">
        <f t="shared" ca="1" si="9"/>
        <v>43.013367167118616</v>
      </c>
      <c r="I34" s="25">
        <f t="shared" ca="1" si="9"/>
        <v>38.992451087163026</v>
      </c>
      <c r="J34" s="25">
        <f t="shared" ca="1" si="7"/>
        <v>33.300990974713621</v>
      </c>
      <c r="K34" s="25">
        <f t="shared" ca="1" si="3"/>
        <v>30.097554997365023</v>
      </c>
      <c r="L34" s="25">
        <f t="shared" ca="1" si="10"/>
        <v>26.455922891225292</v>
      </c>
      <c r="M34" s="25">
        <f t="shared" ca="1" si="10"/>
        <v>447.58389681950598</v>
      </c>
      <c r="N34" s="25">
        <f t="shared" ca="1" si="10"/>
        <v>37.150334540364277</v>
      </c>
      <c r="O34" s="25">
        <f t="shared" si="6"/>
        <v>120</v>
      </c>
      <c r="P34" s="25">
        <f t="shared" ca="1" si="4"/>
        <v>43.872218175401798</v>
      </c>
    </row>
    <row r="35" spans="1:16" x14ac:dyDescent="0.2">
      <c r="A35" s="24">
        <v>1981</v>
      </c>
      <c r="B35" s="25">
        <f t="shared" ca="1" si="0"/>
        <v>46.349364004946402</v>
      </c>
      <c r="C35" s="25">
        <f t="shared" ca="1" si="11"/>
        <v>49.4585542684625</v>
      </c>
      <c r="D35" s="25">
        <f t="shared" ca="1" si="11"/>
        <v>44.614588363748865</v>
      </c>
      <c r="E35" s="25">
        <f t="shared" ca="1" si="11"/>
        <v>48.362334785500543</v>
      </c>
      <c r="F35" s="25">
        <f t="shared" ca="1" si="8"/>
        <v>2733.2360452434405</v>
      </c>
      <c r="G35" s="25">
        <f t="shared" ca="1" si="9"/>
        <v>230.52216946631398</v>
      </c>
      <c r="H35" s="25">
        <f t="shared" ca="1" si="9"/>
        <v>46.886711219520819</v>
      </c>
      <c r="I35" s="25">
        <f t="shared" ca="1" si="9"/>
        <v>43.083120910254557</v>
      </c>
      <c r="J35" s="25">
        <f t="shared" ca="1" si="7"/>
        <v>34.279035345806243</v>
      </c>
      <c r="K35" s="25">
        <f t="shared" ca="1" si="3"/>
        <v>33.524871510062518</v>
      </c>
      <c r="L35" s="25">
        <f t="shared" ca="1" si="10"/>
        <v>30.635396875716236</v>
      </c>
      <c r="M35" s="25">
        <f t="shared" ca="1" si="10"/>
        <v>444.97907282044565</v>
      </c>
      <c r="N35" s="25">
        <f t="shared" ca="1" si="10"/>
        <v>41.575851975640767</v>
      </c>
      <c r="O35" s="25">
        <f t="shared" si="6"/>
        <v>124</v>
      </c>
      <c r="P35" s="25">
        <f t="shared" ca="1" si="4"/>
        <v>48.277802956534565</v>
      </c>
    </row>
    <row r="36" spans="1:16" x14ac:dyDescent="0.2">
      <c r="A36" s="24">
        <v>1982</v>
      </c>
      <c r="B36" s="25">
        <f t="shared" ref="B36:B67" ca="1" si="12">GEOMEAN(OFFSET(B$76,$O36,0,4,1))</f>
        <v>45.155666175732613</v>
      </c>
      <c r="C36" s="25">
        <f t="shared" ca="1" si="11"/>
        <v>48.335348927428377</v>
      </c>
      <c r="D36" s="25">
        <f t="shared" ca="1" si="11"/>
        <v>43.285229251186806</v>
      </c>
      <c r="E36" s="25">
        <f t="shared" ca="1" si="11"/>
        <v>51.780232554881522</v>
      </c>
      <c r="F36" s="25">
        <f t="shared" ca="1" si="8"/>
        <v>2759.1911318608536</v>
      </c>
      <c r="G36" s="25">
        <f t="shared" ca="1" si="9"/>
        <v>255.79607154564326</v>
      </c>
      <c r="H36" s="25">
        <f t="shared" ca="1" si="9"/>
        <v>50.624882652837776</v>
      </c>
      <c r="I36" s="25">
        <f t="shared" ca="1" si="9"/>
        <v>46.549432062681618</v>
      </c>
      <c r="J36" s="25">
        <f t="shared" ca="1" si="7"/>
        <v>35.256365311290892</v>
      </c>
      <c r="K36" s="25">
        <f t="shared" ref="K36:K67" ca="1" si="13">GEOMEAN(OFFSET(K$76,$O36,0,4,1))</f>
        <v>35.904264486767765</v>
      </c>
      <c r="L36" s="25">
        <f t="shared" ca="1" si="10"/>
        <v>36.551393187175705</v>
      </c>
      <c r="M36" s="25">
        <f t="shared" ca="1" si="10"/>
        <v>441.22848966375426</v>
      </c>
      <c r="N36" s="25">
        <f t="shared" ca="1" si="10"/>
        <v>45.018697797465386</v>
      </c>
      <c r="O36" s="25">
        <f t="shared" si="6"/>
        <v>128</v>
      </c>
      <c r="P36" s="25">
        <f t="shared" ref="P36:P67" ca="1" si="14">GEOMEAN(OFFSET(P$76,$O36,0,4,1))</f>
        <v>49.581376791791122</v>
      </c>
    </row>
    <row r="37" spans="1:16" x14ac:dyDescent="0.2">
      <c r="A37" s="24">
        <v>1983</v>
      </c>
      <c r="B37" s="25">
        <f t="shared" ca="1" si="12"/>
        <v>44.59241336325627</v>
      </c>
      <c r="C37" s="25">
        <f t="shared" ca="1" si="11"/>
        <v>47.944898597142114</v>
      </c>
      <c r="D37" s="25">
        <f t="shared" ca="1" si="11"/>
        <v>42.772441949321347</v>
      </c>
      <c r="E37" s="25">
        <f t="shared" ca="1" si="11"/>
        <v>53.896632283357761</v>
      </c>
      <c r="F37" s="25">
        <f t="shared" ca="1" si="8"/>
        <v>2271.7835280708018</v>
      </c>
      <c r="G37" s="25">
        <f t="shared" ca="1" si="9"/>
        <v>274.89184520812637</v>
      </c>
      <c r="H37" s="25">
        <f t="shared" ca="1" si="9"/>
        <v>54.061207183313371</v>
      </c>
      <c r="I37" s="25">
        <f t="shared" ca="1" si="9"/>
        <v>47.664723673429819</v>
      </c>
      <c r="J37" s="25">
        <f t="shared" ca="1" si="7"/>
        <v>36.430308646600594</v>
      </c>
      <c r="K37" s="25">
        <f t="shared" ca="1" si="13"/>
        <v>37.952265199719626</v>
      </c>
      <c r="L37" s="25">
        <f t="shared" ca="1" si="10"/>
        <v>41.438551986575831</v>
      </c>
      <c r="M37" s="25">
        <f t="shared" ca="1" si="10"/>
        <v>416.69920666858269</v>
      </c>
      <c r="N37" s="25">
        <f t="shared" ca="1" si="10"/>
        <v>46.995317532888535</v>
      </c>
      <c r="O37" s="25">
        <f t="shared" si="6"/>
        <v>132</v>
      </c>
      <c r="P37" s="25">
        <f t="shared" ca="1" si="14"/>
        <v>50.836135791639144</v>
      </c>
    </row>
    <row r="38" spans="1:16" x14ac:dyDescent="0.2">
      <c r="A38" s="24">
        <v>1984</v>
      </c>
      <c r="B38" s="25">
        <f t="shared" ca="1" si="12"/>
        <v>44.45462613399058</v>
      </c>
      <c r="C38" s="25">
        <f t="shared" ca="1" si="11"/>
        <v>48.354756907156812</v>
      </c>
      <c r="D38" s="25">
        <f t="shared" ca="1" si="11"/>
        <v>43.152294174777026</v>
      </c>
      <c r="E38" s="25">
        <f t="shared" ca="1" si="11"/>
        <v>56.904486900856448</v>
      </c>
      <c r="F38" s="25">
        <f t="shared" ca="1" si="8"/>
        <v>1963.428817841012</v>
      </c>
      <c r="G38" s="25">
        <f t="shared" ca="1" si="9"/>
        <v>295.51865740124475</v>
      </c>
      <c r="H38" s="25">
        <f t="shared" ca="1" si="9"/>
        <v>56.291456630888995</v>
      </c>
      <c r="I38" s="25">
        <f t="shared" ca="1" si="9"/>
        <v>46.986911273461466</v>
      </c>
      <c r="J38" s="25">
        <f t="shared" ca="1" si="7"/>
        <v>38.124013947123508</v>
      </c>
      <c r="K38" s="25">
        <f t="shared" ca="1" si="13"/>
        <v>39.565957974927528</v>
      </c>
      <c r="L38" s="25">
        <f t="shared" ca="1" si="10"/>
        <v>46.902040657840395</v>
      </c>
      <c r="M38" s="25">
        <f t="shared" ca="1" si="10"/>
        <v>396.19469574714083</v>
      </c>
      <c r="N38" s="25">
        <f t="shared" ca="1" si="10"/>
        <v>49.182752702485878</v>
      </c>
      <c r="O38" s="25">
        <f t="shared" si="6"/>
        <v>136</v>
      </c>
      <c r="P38" s="25">
        <f t="shared" ca="1" si="14"/>
        <v>52.12686088082804</v>
      </c>
    </row>
    <row r="39" spans="1:16" x14ac:dyDescent="0.2">
      <c r="A39" s="24">
        <v>1985</v>
      </c>
      <c r="B39" s="25">
        <f t="shared" ca="1" si="12"/>
        <v>46.241155249051495</v>
      </c>
      <c r="C39" s="25">
        <f t="shared" ca="1" si="11"/>
        <v>49.556442182506117</v>
      </c>
      <c r="D39" s="25">
        <f t="shared" ca="1" si="11"/>
        <v>44.421728702062545</v>
      </c>
      <c r="E39" s="25">
        <f t="shared" ca="1" si="11"/>
        <v>60.50062930617765</v>
      </c>
      <c r="F39" s="25">
        <f t="shared" ca="1" si="8"/>
        <v>1661.3862023015856</v>
      </c>
      <c r="G39" s="25">
        <f t="shared" ca="1" si="9"/>
        <v>302.20775160754988</v>
      </c>
      <c r="H39" s="25">
        <f t="shared" ca="1" si="9"/>
        <v>59.343458876385718</v>
      </c>
      <c r="I39" s="25">
        <f t="shared" ca="1" si="9"/>
        <v>44.828813653726954</v>
      </c>
      <c r="J39" s="25">
        <f t="shared" ca="1" si="7"/>
        <v>39.299886088330688</v>
      </c>
      <c r="K39" s="25">
        <f t="shared" ca="1" si="13"/>
        <v>41.779098246180183</v>
      </c>
      <c r="L39" s="25">
        <f t="shared" ca="1" si="10"/>
        <v>52.544957154232065</v>
      </c>
      <c r="M39" s="25">
        <f t="shared" ca="1" si="10"/>
        <v>364.56872044359704</v>
      </c>
      <c r="N39" s="25">
        <f t="shared" ca="1" si="10"/>
        <v>52.208411429672502</v>
      </c>
      <c r="O39" s="25">
        <f t="shared" si="6"/>
        <v>140</v>
      </c>
      <c r="P39" s="25">
        <f t="shared" ca="1" si="14"/>
        <v>54.525062866656661</v>
      </c>
    </row>
    <row r="40" spans="1:16" x14ac:dyDescent="0.2">
      <c r="A40" s="24">
        <v>1986</v>
      </c>
      <c r="B40" s="25">
        <f t="shared" ca="1" si="12"/>
        <v>48.772167846293293</v>
      </c>
      <c r="C40" s="25">
        <f t="shared" ca="1" si="11"/>
        <v>51.57402516249951</v>
      </c>
      <c r="D40" s="25">
        <f t="shared" ca="1" si="11"/>
        <v>47.045289150490291</v>
      </c>
      <c r="E40" s="25">
        <f t="shared" ca="1" si="11"/>
        <v>63.821942727237428</v>
      </c>
      <c r="F40" s="25">
        <f t="shared" ca="1" si="8"/>
        <v>1507.8512113123854</v>
      </c>
      <c r="G40" s="25">
        <f t="shared" ca="1" si="9"/>
        <v>307.43322729930924</v>
      </c>
      <c r="H40" s="25">
        <f t="shared" ca="1" si="9"/>
        <v>61.195168553978633</v>
      </c>
      <c r="I40" s="25">
        <f t="shared" ca="1" si="9"/>
        <v>48.58090212341817</v>
      </c>
      <c r="J40" s="25">
        <f t="shared" ca="1" si="7"/>
        <v>39.039834349168679</v>
      </c>
      <c r="K40" s="25">
        <f t="shared" ca="1" si="13"/>
        <v>43.312478499551048</v>
      </c>
      <c r="L40" s="25">
        <f t="shared" ca="1" si="10"/>
        <v>63.11470182412949</v>
      </c>
      <c r="M40" s="25">
        <f t="shared" ca="1" si="10"/>
        <v>344.25272982658697</v>
      </c>
      <c r="N40" s="25">
        <f t="shared" ca="1" si="10"/>
        <v>53.798111044740999</v>
      </c>
      <c r="O40" s="25">
        <f t="shared" si="6"/>
        <v>144</v>
      </c>
      <c r="P40" s="25">
        <f t="shared" ca="1" si="14"/>
        <v>56.889267205977745</v>
      </c>
    </row>
    <row r="41" spans="1:16" x14ac:dyDescent="0.2">
      <c r="A41" s="24">
        <v>1987</v>
      </c>
      <c r="B41" s="25">
        <f t="shared" ca="1" si="12"/>
        <v>50.668675200585007</v>
      </c>
      <c r="C41" s="25">
        <f t="shared" ca="1" si="11"/>
        <v>52.567766015864628</v>
      </c>
      <c r="D41" s="25">
        <f t="shared" ca="1" si="11"/>
        <v>48.148055685227298</v>
      </c>
      <c r="E41" s="25">
        <f t="shared" ca="1" si="11"/>
        <v>70.816987259582078</v>
      </c>
      <c r="F41" s="25">
        <f t="shared" ca="1" si="8"/>
        <v>1293.3413285914762</v>
      </c>
      <c r="G41" s="25">
        <f t="shared" ca="1" si="9"/>
        <v>303.83384458835695</v>
      </c>
      <c r="H41" s="25">
        <f t="shared" ca="1" si="9"/>
        <v>65.417821444515326</v>
      </c>
      <c r="I41" s="25">
        <f t="shared" ca="1" si="9"/>
        <v>51.826276990595083</v>
      </c>
      <c r="J41" s="25">
        <f t="shared" ref="J41:J67" ca="1" si="15">GEOMEAN(OFFSET(J$76,$O41,0,4,1))</f>
        <v>40.277018235786883</v>
      </c>
      <c r="K41" s="25">
        <f t="shared" ca="1" si="13"/>
        <v>45.519653598924322</v>
      </c>
      <c r="L41" s="25">
        <f t="shared" ca="1" si="10"/>
        <v>66.917343275379238</v>
      </c>
      <c r="M41" s="25">
        <f t="shared" ca="1" si="10"/>
        <v>321.42624234263457</v>
      </c>
      <c r="N41" s="25">
        <f t="shared" ca="1" si="10"/>
        <v>56.003248521145665</v>
      </c>
      <c r="O41" s="25">
        <f t="shared" si="6"/>
        <v>148</v>
      </c>
      <c r="P41" s="25">
        <f t="shared" ca="1" si="14"/>
        <v>59.802295022615596</v>
      </c>
    </row>
    <row r="42" spans="1:16" x14ac:dyDescent="0.2">
      <c r="A42" s="24">
        <v>1988</v>
      </c>
      <c r="B42" s="25">
        <f t="shared" ca="1" si="12"/>
        <v>55.322659585488587</v>
      </c>
      <c r="C42" s="25">
        <f t="shared" ca="1" si="11"/>
        <v>57.562747425078143</v>
      </c>
      <c r="D42" s="25">
        <f t="shared" ca="1" si="11"/>
        <v>52.728707759410121</v>
      </c>
      <c r="E42" s="25">
        <f t="shared" ca="1" si="11"/>
        <v>75.441805195357873</v>
      </c>
      <c r="F42" s="25">
        <f t="shared" ca="1" si="8"/>
        <v>1170.4649981193954</v>
      </c>
      <c r="G42" s="25">
        <f t="shared" ca="1" si="9"/>
        <v>288.70835165361274</v>
      </c>
      <c r="H42" s="25">
        <f t="shared" ca="1" si="9"/>
        <v>65.527591911058309</v>
      </c>
      <c r="I42" s="25">
        <f t="shared" ca="1" si="9"/>
        <v>50.770238040938779</v>
      </c>
      <c r="J42" s="25">
        <f t="shared" ca="1" si="15"/>
        <v>41.58194525383955</v>
      </c>
      <c r="K42" s="25">
        <f t="shared" ca="1" si="13"/>
        <v>48.241905325932173</v>
      </c>
      <c r="L42" s="25">
        <f t="shared" ca="1" si="10"/>
        <v>66.912773718176297</v>
      </c>
      <c r="M42" s="25">
        <f t="shared" ca="1" si="10"/>
        <v>272.98934930054804</v>
      </c>
      <c r="N42" s="25">
        <f t="shared" ca="1" si="10"/>
        <v>58.702602071577346</v>
      </c>
      <c r="O42" s="25">
        <f t="shared" si="6"/>
        <v>152</v>
      </c>
      <c r="P42" s="25">
        <f t="shared" ca="1" si="14"/>
        <v>62.733531702235169</v>
      </c>
    </row>
    <row r="43" spans="1:16" x14ac:dyDescent="0.2">
      <c r="A43" s="24">
        <v>1989</v>
      </c>
      <c r="B43" s="25">
        <f t="shared" ca="1" si="12"/>
        <v>61.464778558702761</v>
      </c>
      <c r="C43" s="25">
        <f t="shared" ca="1" si="11"/>
        <v>64.151103403204814</v>
      </c>
      <c r="D43" s="25">
        <f t="shared" ca="1" si="11"/>
        <v>58.901217388477917</v>
      </c>
      <c r="E43" s="25">
        <f t="shared" ca="1" si="11"/>
        <v>81.607302053243032</v>
      </c>
      <c r="F43" s="25">
        <f t="shared" ca="1" si="8"/>
        <v>1000.132159824894</v>
      </c>
      <c r="G43" s="25">
        <f t="shared" ca="1" si="9"/>
        <v>276.42504968099115</v>
      </c>
      <c r="H43" s="25">
        <f t="shared" ca="1" si="9"/>
        <v>68.747680764962098</v>
      </c>
      <c r="I43" s="25">
        <f t="shared" ca="1" si="9"/>
        <v>54.54648288638284</v>
      </c>
      <c r="J43" s="25">
        <f t="shared" ca="1" si="15"/>
        <v>42.16702713865147</v>
      </c>
      <c r="K43" s="25">
        <f t="shared" ca="1" si="13"/>
        <v>51.898006308866989</v>
      </c>
      <c r="L43" s="25">
        <f t="shared" ca="1" si="10"/>
        <v>71.329118373082011</v>
      </c>
      <c r="M43" s="25">
        <f t="shared" ca="1" si="10"/>
        <v>231.83834679911743</v>
      </c>
      <c r="N43" s="25">
        <f t="shared" ca="1" si="10"/>
        <v>63.25186834765389</v>
      </c>
      <c r="O43" s="25">
        <f t="shared" si="6"/>
        <v>156</v>
      </c>
      <c r="P43" s="25">
        <f t="shared" ca="1" si="14"/>
        <v>67.653777060259458</v>
      </c>
    </row>
    <row r="44" spans="1:16" x14ac:dyDescent="0.2">
      <c r="A44" s="24">
        <v>1990</v>
      </c>
      <c r="B44" s="25">
        <f t="shared" ca="1" si="12"/>
        <v>63.911532972355872</v>
      </c>
      <c r="C44" s="25">
        <f t="shared" ca="1" si="11"/>
        <v>66.683692532361306</v>
      </c>
      <c r="D44" s="25">
        <f t="shared" ca="1" si="11"/>
        <v>61.906480642240204</v>
      </c>
      <c r="E44" s="25">
        <f t="shared" ca="1" si="11"/>
        <v>87.700712179979902</v>
      </c>
      <c r="F44" s="25">
        <f t="shared" ca="1" si="8"/>
        <v>928.94569516914964</v>
      </c>
      <c r="G44" s="25">
        <f t="shared" ref="G44:I67" ca="1" si="16">GEOMEAN(OFFSET(G$76,$O44,0,4,1))</f>
        <v>274.29952704278531</v>
      </c>
      <c r="H44" s="25">
        <f t="shared" ca="1" si="16"/>
        <v>71.095518530552766</v>
      </c>
      <c r="I44" s="25">
        <f t="shared" ca="1" si="16"/>
        <v>50.343980603169449</v>
      </c>
      <c r="J44" s="25">
        <f t="shared" ca="1" si="15"/>
        <v>42.952221152944027</v>
      </c>
      <c r="K44" s="25">
        <f t="shared" ca="1" si="13"/>
        <v>55.896604324190498</v>
      </c>
      <c r="L44" s="25">
        <f t="shared" ref="L44:N63" ca="1" si="17">GEOMEAN(OFFSET(L$76,$O44,0,4,1))</f>
        <v>78.46865462641091</v>
      </c>
      <c r="M44" s="25">
        <f t="shared" ca="1" si="17"/>
        <v>224.93208340835392</v>
      </c>
      <c r="N44" s="25">
        <f t="shared" ca="1" si="17"/>
        <v>69.04308640816042</v>
      </c>
      <c r="O44" s="25">
        <f t="shared" si="6"/>
        <v>160</v>
      </c>
      <c r="P44" s="25">
        <f t="shared" ca="1" si="14"/>
        <v>70.434290772923731</v>
      </c>
    </row>
    <row r="45" spans="1:16" x14ac:dyDescent="0.2">
      <c r="A45" s="24">
        <v>1991</v>
      </c>
      <c r="B45" s="25">
        <f t="shared" ca="1" si="12"/>
        <v>60.133702295065355</v>
      </c>
      <c r="C45" s="25">
        <f t="shared" ref="C45:E67" ca="1" si="18">GEOMEAN(OFFSET(C$76,$O45,0,4,1))</f>
        <v>62.300298512195305</v>
      </c>
      <c r="D45" s="25">
        <f t="shared" ca="1" si="18"/>
        <v>57.778036638707214</v>
      </c>
      <c r="E45" s="25">
        <f t="shared" ca="1" si="18"/>
        <v>91.099598814806043</v>
      </c>
      <c r="F45" s="25">
        <f t="shared" ca="1" si="8"/>
        <v>799.0353731640671</v>
      </c>
      <c r="G45" s="25">
        <f t="shared" ca="1" si="16"/>
        <v>276.97643370258697</v>
      </c>
      <c r="H45" s="25">
        <f t="shared" ca="1" si="16"/>
        <v>73.498828491210375</v>
      </c>
      <c r="I45" s="25">
        <f t="shared" ca="1" si="16"/>
        <v>50.115930437641751</v>
      </c>
      <c r="J45" s="25">
        <f t="shared" ca="1" si="15"/>
        <v>43.144976547643708</v>
      </c>
      <c r="K45" s="25">
        <f t="shared" ca="1" si="13"/>
        <v>59.563098623328237</v>
      </c>
      <c r="L45" s="25">
        <f t="shared" ca="1" si="17"/>
        <v>88.339549038872462</v>
      </c>
      <c r="M45" s="25">
        <f t="shared" ca="1" si="17"/>
        <v>213.5753753691142</v>
      </c>
      <c r="N45" s="25">
        <f t="shared" ca="1" si="17"/>
        <v>72.993958334090038</v>
      </c>
      <c r="O45" s="25">
        <f t="shared" si="6"/>
        <v>164</v>
      </c>
      <c r="P45" s="25">
        <f t="shared" ca="1" si="14"/>
        <v>69.561413072315247</v>
      </c>
    </row>
    <row r="46" spans="1:16" x14ac:dyDescent="0.2">
      <c r="A46" s="24">
        <v>1992</v>
      </c>
      <c r="B46" s="25">
        <f t="shared" ca="1" si="12"/>
        <v>54.511894740033391</v>
      </c>
      <c r="C46" s="25">
        <f t="shared" ca="1" si="18"/>
        <v>56.538919239006027</v>
      </c>
      <c r="D46" s="25">
        <f t="shared" ca="1" si="18"/>
        <v>52.354377777533536</v>
      </c>
      <c r="E46" s="25">
        <f t="shared" ca="1" si="18"/>
        <v>83.394838023866129</v>
      </c>
      <c r="F46" s="25">
        <f t="shared" ca="1" si="8"/>
        <v>691.00983190440036</v>
      </c>
      <c r="G46" s="25">
        <f t="shared" ca="1" si="16"/>
        <v>278.95970556977471</v>
      </c>
      <c r="H46" s="25">
        <f t="shared" ca="1" si="16"/>
        <v>75.465207134117961</v>
      </c>
      <c r="I46" s="25">
        <f t="shared" ca="1" si="16"/>
        <v>68.813676523728788</v>
      </c>
      <c r="J46" s="25">
        <f t="shared" ca="1" si="15"/>
        <v>43.602060127335072</v>
      </c>
      <c r="K46" s="25">
        <f t="shared" ca="1" si="13"/>
        <v>62.289311231494544</v>
      </c>
      <c r="L46" s="25">
        <f t="shared" ca="1" si="17"/>
        <v>97.238223191289393</v>
      </c>
      <c r="M46" s="25">
        <f t="shared" ca="1" si="17"/>
        <v>201.71841881237594</v>
      </c>
      <c r="N46" s="25">
        <f t="shared" ca="1" si="17"/>
        <v>75.818222881156586</v>
      </c>
      <c r="O46" s="25">
        <f t="shared" si="6"/>
        <v>168</v>
      </c>
      <c r="P46" s="25">
        <f t="shared" ca="1" si="14"/>
        <v>66.565170599364293</v>
      </c>
    </row>
    <row r="47" spans="1:16" x14ac:dyDescent="0.2">
      <c r="A47" s="24">
        <v>1993</v>
      </c>
      <c r="B47" s="25">
        <f t="shared" ca="1" si="12"/>
        <v>51.414222009824307</v>
      </c>
      <c r="C47" s="25">
        <f t="shared" ca="1" si="18"/>
        <v>54.687293333625398</v>
      </c>
      <c r="D47" s="25">
        <f t="shared" ca="1" si="18"/>
        <v>50.619911211341105</v>
      </c>
      <c r="E47" s="25">
        <f t="shared" ca="1" si="18"/>
        <v>90.536082657578618</v>
      </c>
      <c r="F47" s="25">
        <f t="shared" ca="1" si="8"/>
        <v>593.25797526518465</v>
      </c>
      <c r="G47" s="25">
        <f t="shared" ca="1" si="16"/>
        <v>278.94163689032683</v>
      </c>
      <c r="H47" s="25">
        <f t="shared" ca="1" si="16"/>
        <v>79.584208012289011</v>
      </c>
      <c r="I47" s="25">
        <f t="shared" ca="1" si="16"/>
        <v>74.566230285717893</v>
      </c>
      <c r="J47" s="25">
        <f t="shared" ca="1" si="15"/>
        <v>44.18988735229695</v>
      </c>
      <c r="K47" s="25">
        <f t="shared" ca="1" si="13"/>
        <v>63.991757181622958</v>
      </c>
      <c r="L47" s="25">
        <f t="shared" ca="1" si="17"/>
        <v>99.749948870155279</v>
      </c>
      <c r="M47" s="25">
        <f t="shared" ca="1" si="17"/>
        <v>198.68673503462458</v>
      </c>
      <c r="N47" s="25">
        <f t="shared" ca="1" si="17"/>
        <v>76.884549581257872</v>
      </c>
      <c r="O47" s="25">
        <f t="shared" si="6"/>
        <v>172</v>
      </c>
      <c r="P47" s="25">
        <f t="shared" ca="1" si="14"/>
        <v>66.406317065471526</v>
      </c>
    </row>
    <row r="48" spans="1:16" x14ac:dyDescent="0.2">
      <c r="A48" s="24">
        <v>1994</v>
      </c>
      <c r="B48" s="25">
        <f t="shared" ca="1" si="12"/>
        <v>52.12109402028554</v>
      </c>
      <c r="C48" s="25">
        <f t="shared" ca="1" si="18"/>
        <v>55.231387813778689</v>
      </c>
      <c r="D48" s="25">
        <f t="shared" ca="1" si="18"/>
        <v>51.374330939398178</v>
      </c>
      <c r="E48" s="25">
        <f t="shared" ca="1" si="18"/>
        <v>94.946288811730426</v>
      </c>
      <c r="F48" s="25">
        <f t="shared" ca="1" si="8"/>
        <v>523.77483044684482</v>
      </c>
      <c r="G48" s="25">
        <f t="shared" ca="1" si="16"/>
        <v>273.68691705465511</v>
      </c>
      <c r="H48" s="25">
        <f t="shared" ca="1" si="16"/>
        <v>83.409831914211154</v>
      </c>
      <c r="I48" s="25">
        <f t="shared" ca="1" si="16"/>
        <v>56.953063454293527</v>
      </c>
      <c r="J48" s="25">
        <f t="shared" ca="1" si="15"/>
        <v>45.550357658538765</v>
      </c>
      <c r="K48" s="25">
        <f t="shared" ca="1" si="13"/>
        <v>64.929175765866745</v>
      </c>
      <c r="L48" s="25">
        <f t="shared" ca="1" si="17"/>
        <v>96.662120902067187</v>
      </c>
      <c r="M48" s="25">
        <f t="shared" ca="1" si="17"/>
        <v>188.28502178287874</v>
      </c>
      <c r="N48" s="25">
        <f t="shared" ca="1" si="17"/>
        <v>78.631756923159728</v>
      </c>
      <c r="O48" s="25">
        <f t="shared" si="6"/>
        <v>176</v>
      </c>
      <c r="P48" s="25">
        <f t="shared" ca="1" si="14"/>
        <v>67.98983848925468</v>
      </c>
    </row>
    <row r="49" spans="1:16" x14ac:dyDescent="0.2">
      <c r="A49" s="24">
        <v>1995</v>
      </c>
      <c r="B49" s="25">
        <f t="shared" ca="1" si="12"/>
        <v>52.874961911664649</v>
      </c>
      <c r="C49" s="25">
        <f t="shared" ca="1" si="18"/>
        <v>57.935008925096852</v>
      </c>
      <c r="D49" s="25">
        <f t="shared" ca="1" si="18"/>
        <v>53.53596041234821</v>
      </c>
      <c r="E49" s="25">
        <f t="shared" ca="1" si="18"/>
        <v>98.236895200697447</v>
      </c>
      <c r="F49" s="25">
        <f t="shared" ca="1" si="8"/>
        <v>417.79864296454258</v>
      </c>
      <c r="G49" s="25">
        <f t="shared" ca="1" si="16"/>
        <v>268.61461262943436</v>
      </c>
      <c r="H49" s="25">
        <f t="shared" ca="1" si="16"/>
        <v>85.189904055341955</v>
      </c>
      <c r="I49" s="25">
        <f t="shared" ca="1" si="16"/>
        <v>58.52124123700824</v>
      </c>
      <c r="J49" s="25">
        <f t="shared" ca="1" si="15"/>
        <v>49.203452204157891</v>
      </c>
      <c r="K49" s="25">
        <f t="shared" ca="1" si="13"/>
        <v>66.714444428430113</v>
      </c>
      <c r="L49" s="25">
        <f t="shared" ca="1" si="17"/>
        <v>93.031620634906716</v>
      </c>
      <c r="M49" s="25">
        <f t="shared" ca="1" si="17"/>
        <v>181.07125998701846</v>
      </c>
      <c r="N49" s="25">
        <f t="shared" ca="1" si="17"/>
        <v>81.312162257090563</v>
      </c>
      <c r="O49" s="25">
        <f t="shared" si="6"/>
        <v>180</v>
      </c>
      <c r="P49" s="25">
        <f t="shared" ca="1" si="14"/>
        <v>69.684055128600619</v>
      </c>
    </row>
    <row r="50" spans="1:16" x14ac:dyDescent="0.2">
      <c r="A50" s="24">
        <v>1996</v>
      </c>
      <c r="B50" s="25">
        <f t="shared" ca="1" si="12"/>
        <v>52.939987254528937</v>
      </c>
      <c r="C50" s="25">
        <f t="shared" ca="1" si="18"/>
        <v>58.147311670325152</v>
      </c>
      <c r="D50" s="25">
        <f t="shared" ca="1" si="18"/>
        <v>53.714876479988007</v>
      </c>
      <c r="E50" s="25">
        <f t="shared" ca="1" si="18"/>
        <v>101.85675520220295</v>
      </c>
      <c r="F50" s="25">
        <f t="shared" ca="1" si="8"/>
        <v>317.07914713446888</v>
      </c>
      <c r="G50" s="25">
        <f t="shared" ca="1" si="16"/>
        <v>270.45958401593543</v>
      </c>
      <c r="H50" s="25">
        <f t="shared" ca="1" si="16"/>
        <v>85.703174936402064</v>
      </c>
      <c r="I50" s="25">
        <f t="shared" ca="1" si="16"/>
        <v>65.58081197776265</v>
      </c>
      <c r="J50" s="25">
        <f t="shared" ca="1" si="15"/>
        <v>49.532230657869199</v>
      </c>
      <c r="K50" s="25">
        <f t="shared" ca="1" si="13"/>
        <v>69.012393986319722</v>
      </c>
      <c r="L50" s="25">
        <f t="shared" ca="1" si="17"/>
        <v>99.74041802341246</v>
      </c>
      <c r="M50" s="25">
        <f t="shared" ca="1" si="17"/>
        <v>180.1397421381881</v>
      </c>
      <c r="N50" s="25">
        <f t="shared" ca="1" si="17"/>
        <v>83.330777812790444</v>
      </c>
      <c r="O50" s="25">
        <f t="shared" si="6"/>
        <v>184</v>
      </c>
      <c r="P50" s="25">
        <f t="shared" ca="1" si="14"/>
        <v>70.544797935602801</v>
      </c>
    </row>
    <row r="51" spans="1:16" x14ac:dyDescent="0.2">
      <c r="A51" s="24">
        <v>1997</v>
      </c>
      <c r="B51" s="25">
        <f t="shared" ca="1" si="12"/>
        <v>54.368496435172879</v>
      </c>
      <c r="C51" s="25">
        <f t="shared" ca="1" si="18"/>
        <v>58.252709749826067</v>
      </c>
      <c r="D51" s="25">
        <f t="shared" ca="1" si="18"/>
        <v>54.752355662678703</v>
      </c>
      <c r="E51" s="25">
        <f t="shared" ca="1" si="18"/>
        <v>98.490940842257842</v>
      </c>
      <c r="F51" s="25">
        <f t="shared" ca="1" si="8"/>
        <v>248.53420228364234</v>
      </c>
      <c r="G51" s="25">
        <f t="shared" ca="1" si="16"/>
        <v>248.53420228364234</v>
      </c>
      <c r="H51" s="25">
        <f t="shared" ca="1" si="16"/>
        <v>84.554580848262361</v>
      </c>
      <c r="I51" s="25">
        <f t="shared" ca="1" si="16"/>
        <v>73.358140203059605</v>
      </c>
      <c r="J51" s="25">
        <f t="shared" ca="1" si="15"/>
        <v>50.24</v>
      </c>
      <c r="K51" s="25">
        <f t="shared" ca="1" si="13"/>
        <v>71.234113504591022</v>
      </c>
      <c r="L51" s="25">
        <f t="shared" ca="1" si="17"/>
        <v>93.064604413945517</v>
      </c>
      <c r="M51" s="25">
        <f t="shared" ca="1" si="17"/>
        <v>162.06238021107941</v>
      </c>
      <c r="N51" s="25">
        <f t="shared" ca="1" si="17"/>
        <v>84.017325524431186</v>
      </c>
      <c r="O51" s="25">
        <f t="shared" si="6"/>
        <v>188</v>
      </c>
      <c r="P51" s="25">
        <f t="shared" ca="1" si="14"/>
        <v>70.249701326534478</v>
      </c>
    </row>
    <row r="52" spans="1:16" x14ac:dyDescent="0.2">
      <c r="A52" s="24">
        <v>1998</v>
      </c>
      <c r="B52" s="25">
        <f t="shared" ca="1" si="12"/>
        <v>57.302698245270115</v>
      </c>
      <c r="C52" s="25">
        <f t="shared" ca="1" si="18"/>
        <v>59.658663540785788</v>
      </c>
      <c r="D52" s="25">
        <f t="shared" ca="1" si="18"/>
        <v>57.509542755919107</v>
      </c>
      <c r="E52" s="25">
        <f t="shared" ca="1" si="18"/>
        <v>94.868477657250722</v>
      </c>
      <c r="F52" s="25">
        <f t="shared" ca="1" si="8"/>
        <v>201.51508416330503</v>
      </c>
      <c r="G52" s="25">
        <f t="shared" ca="1" si="16"/>
        <v>201.51508416330503</v>
      </c>
      <c r="H52" s="25">
        <f t="shared" ca="1" si="16"/>
        <v>82.783486779408207</v>
      </c>
      <c r="I52" s="25">
        <f t="shared" ca="1" si="16"/>
        <v>67.80353181507914</v>
      </c>
      <c r="J52" s="25">
        <f t="shared" ca="1" si="15"/>
        <v>51.57</v>
      </c>
      <c r="K52" s="25">
        <f t="shared" ca="1" si="13"/>
        <v>72.427443978567979</v>
      </c>
      <c r="L52" s="25">
        <f t="shared" ca="1" si="17"/>
        <v>94.689247202479748</v>
      </c>
      <c r="M52" s="25">
        <f t="shared" ca="1" si="17"/>
        <v>151.52090816440685</v>
      </c>
      <c r="N52" s="25">
        <f t="shared" ca="1" si="17"/>
        <v>84.825633104846091</v>
      </c>
      <c r="O52" s="25">
        <f t="shared" si="6"/>
        <v>192</v>
      </c>
      <c r="P52" s="25">
        <f t="shared" ca="1" si="14"/>
        <v>70.404781586589095</v>
      </c>
    </row>
    <row r="53" spans="1:16" x14ac:dyDescent="0.2">
      <c r="A53" s="24">
        <v>1999</v>
      </c>
      <c r="B53" s="25">
        <f t="shared" ca="1" si="12"/>
        <v>60.094954941354104</v>
      </c>
      <c r="C53" s="25">
        <f t="shared" ca="1" si="18"/>
        <v>60.28709534874595</v>
      </c>
      <c r="D53" s="25">
        <f t="shared" ca="1" si="18"/>
        <v>60.067580355006136</v>
      </c>
      <c r="E53" s="25">
        <f t="shared" ca="1" si="18"/>
        <v>95.511688960161692</v>
      </c>
      <c r="F53" s="25">
        <f t="shared" ca="1" si="8"/>
        <v>181.5437857636251</v>
      </c>
      <c r="G53" s="25">
        <f t="shared" ca="1" si="16"/>
        <v>181.5437857636251</v>
      </c>
      <c r="H53" s="25">
        <f t="shared" ca="1" si="16"/>
        <v>83.114808481581733</v>
      </c>
      <c r="I53" s="25">
        <f t="shared" ca="1" si="16"/>
        <v>62.693136687054334</v>
      </c>
      <c r="J53" s="25">
        <f t="shared" ca="1" si="15"/>
        <v>54.92</v>
      </c>
      <c r="K53" s="25">
        <f t="shared" ca="1" si="13"/>
        <v>73.124455230123473</v>
      </c>
      <c r="L53" s="25">
        <f t="shared" ca="1" si="17"/>
        <v>96.606638517810396</v>
      </c>
      <c r="M53" s="25">
        <f t="shared" ca="1" si="17"/>
        <v>148.47411192702137</v>
      </c>
      <c r="N53" s="25">
        <f t="shared" ca="1" si="17"/>
        <v>86.170241074375014</v>
      </c>
      <c r="O53" s="25">
        <f t="shared" si="6"/>
        <v>196</v>
      </c>
      <c r="P53" s="25">
        <f t="shared" ca="1" si="14"/>
        <v>71.761145826499572</v>
      </c>
    </row>
    <row r="54" spans="1:16" x14ac:dyDescent="0.2">
      <c r="A54" s="24">
        <v>2000</v>
      </c>
      <c r="B54" s="25">
        <f t="shared" ca="1" si="12"/>
        <v>63.422139126121621</v>
      </c>
      <c r="C54" s="25">
        <f t="shared" ca="1" si="18"/>
        <v>64.20059023396864</v>
      </c>
      <c r="D54" s="25">
        <f t="shared" ca="1" si="18"/>
        <v>63.3598992350449</v>
      </c>
      <c r="E54" s="25">
        <f t="shared" ca="1" si="18"/>
        <v>94.169052695925203</v>
      </c>
      <c r="F54" s="25">
        <f t="shared" ca="1" si="8"/>
        <v>183.43278441358441</v>
      </c>
      <c r="G54" s="25">
        <f t="shared" ca="1" si="16"/>
        <v>183.43278441358441</v>
      </c>
      <c r="H54" s="25">
        <f t="shared" ca="1" si="16"/>
        <v>83.366092135570028</v>
      </c>
      <c r="I54" s="25">
        <f t="shared" ca="1" si="16"/>
        <v>58.336379478449373</v>
      </c>
      <c r="J54" s="25">
        <f t="shared" ca="1" si="15"/>
        <v>55.05</v>
      </c>
      <c r="K54" s="25">
        <f t="shared" ca="1" si="13"/>
        <v>73.887218441768198</v>
      </c>
      <c r="L54" s="25">
        <f t="shared" ca="1" si="17"/>
        <v>94.292172465779004</v>
      </c>
      <c r="M54" s="25">
        <f t="shared" ca="1" si="17"/>
        <v>144.67318489514605</v>
      </c>
      <c r="N54" s="25">
        <f t="shared" ca="1" si="17"/>
        <v>87.879477498566331</v>
      </c>
      <c r="O54" s="25">
        <f t="shared" si="6"/>
        <v>200</v>
      </c>
      <c r="P54" s="25">
        <f t="shared" ca="1" si="14"/>
        <v>73.894692687820736</v>
      </c>
    </row>
    <row r="55" spans="1:16" x14ac:dyDescent="0.2">
      <c r="A55" s="24">
        <v>2001</v>
      </c>
      <c r="B55" s="25">
        <f t="shared" ca="1" si="12"/>
        <v>66.89073859998895</v>
      </c>
      <c r="C55" s="25">
        <f t="shared" ca="1" si="18"/>
        <v>66.465616998531829</v>
      </c>
      <c r="D55" s="25">
        <f t="shared" ca="1" si="18"/>
        <v>66.644546057222428</v>
      </c>
      <c r="E55" s="25">
        <f t="shared" ca="1" si="18"/>
        <v>92.19401786106134</v>
      </c>
      <c r="F55" s="25">
        <f t="shared" ca="1" si="8"/>
        <v>183.95435456338629</v>
      </c>
      <c r="G55" s="25">
        <f t="shared" ca="1" si="16"/>
        <v>183.95435456338629</v>
      </c>
      <c r="H55" s="25">
        <f t="shared" ca="1" si="16"/>
        <v>83.311287344350873</v>
      </c>
      <c r="I55" s="25">
        <f t="shared" ca="1" si="16"/>
        <v>61.724568665812583</v>
      </c>
      <c r="J55" s="25">
        <f t="shared" ca="1" si="15"/>
        <v>58.32</v>
      </c>
      <c r="K55" s="25">
        <f t="shared" ca="1" si="13"/>
        <v>76.225825294559982</v>
      </c>
      <c r="L55" s="25">
        <f t="shared" ca="1" si="17"/>
        <v>94.708449629261878</v>
      </c>
      <c r="M55" s="25">
        <f t="shared" ca="1" si="17"/>
        <v>141.05657302538185</v>
      </c>
      <c r="N55" s="25">
        <f t="shared" ca="1" si="17"/>
        <v>90.722228872720734</v>
      </c>
      <c r="O55" s="25">
        <f t="shared" si="6"/>
        <v>204</v>
      </c>
      <c r="P55" s="25">
        <f t="shared" ca="1" si="14"/>
        <v>75.991593782478262</v>
      </c>
    </row>
    <row r="56" spans="1:16" x14ac:dyDescent="0.2">
      <c r="A56" s="24">
        <v>2002</v>
      </c>
      <c r="B56" s="25">
        <f t="shared" ca="1" si="12"/>
        <v>71.500523797780161</v>
      </c>
      <c r="C56" s="25">
        <f t="shared" ca="1" si="18"/>
        <v>68.830258635516387</v>
      </c>
      <c r="D56" s="25">
        <f t="shared" ca="1" si="18"/>
        <v>70.97677171248823</v>
      </c>
      <c r="E56" s="25">
        <f t="shared" ca="1" si="18"/>
        <v>92.398721429684443</v>
      </c>
      <c r="F56" s="25">
        <f t="shared" ca="1" si="8"/>
        <v>156.24781576994187</v>
      </c>
      <c r="G56" s="25">
        <f t="shared" ca="1" si="16"/>
        <v>156.24781576994187</v>
      </c>
      <c r="H56" s="25">
        <f t="shared" ca="1" si="16"/>
        <v>81.550559643382172</v>
      </c>
      <c r="I56" s="25">
        <f t="shared" ca="1" si="16"/>
        <v>58.059795462982251</v>
      </c>
      <c r="J56" s="25">
        <f t="shared" ca="1" si="15"/>
        <v>62.07</v>
      </c>
      <c r="K56" s="25">
        <f t="shared" ca="1" si="13"/>
        <v>78.677854700972205</v>
      </c>
      <c r="L56" s="25">
        <f t="shared" ca="1" si="17"/>
        <v>95.625818832881151</v>
      </c>
      <c r="M56" s="25">
        <f t="shared" ca="1" si="17"/>
        <v>134.73135072802356</v>
      </c>
      <c r="N56" s="25">
        <f t="shared" ca="1" si="17"/>
        <v>92.394592438942226</v>
      </c>
      <c r="O56" s="25">
        <f t="shared" si="6"/>
        <v>208</v>
      </c>
      <c r="P56" s="25">
        <f t="shared" ca="1" si="14"/>
        <v>77.71098372901217</v>
      </c>
    </row>
    <row r="57" spans="1:16" x14ac:dyDescent="0.2">
      <c r="A57" s="24">
        <v>2003</v>
      </c>
      <c r="B57" s="25">
        <f t="shared" ca="1" si="12"/>
        <v>74.75438491173378</v>
      </c>
      <c r="C57" s="25">
        <f t="shared" ca="1" si="18"/>
        <v>68.65245087206273</v>
      </c>
      <c r="D57" s="25">
        <f t="shared" ca="1" si="18"/>
        <v>73.870194502756505</v>
      </c>
      <c r="E57" s="25">
        <f t="shared" ca="1" si="18"/>
        <v>93.27246720686243</v>
      </c>
      <c r="F57" s="25">
        <f t="shared" ca="1" si="8"/>
        <v>130.62715126703918</v>
      </c>
      <c r="G57" s="25">
        <f t="shared" ca="1" si="16"/>
        <v>130.62715126703918</v>
      </c>
      <c r="H57" s="25">
        <f t="shared" ca="1" si="16"/>
        <v>80.98322991168672</v>
      </c>
      <c r="I57" s="25">
        <f t="shared" ca="1" si="16"/>
        <v>66.241837059985073</v>
      </c>
      <c r="J57" s="25">
        <f t="shared" ca="1" si="15"/>
        <v>62.99</v>
      </c>
      <c r="K57" s="25">
        <f t="shared" ca="1" si="13"/>
        <v>82.601782827153627</v>
      </c>
      <c r="L57" s="25">
        <f t="shared" ca="1" si="17"/>
        <v>94.688133637885386</v>
      </c>
      <c r="M57" s="25">
        <f t="shared" ca="1" si="17"/>
        <v>128.31250010732529</v>
      </c>
      <c r="N57" s="25">
        <f t="shared" ca="1" si="17"/>
        <v>93.824053293672094</v>
      </c>
      <c r="O57" s="25">
        <f t="shared" si="6"/>
        <v>212</v>
      </c>
      <c r="P57" s="25">
        <f t="shared" ca="1" si="14"/>
        <v>78.54536948978739</v>
      </c>
    </row>
    <row r="58" spans="1:16" x14ac:dyDescent="0.2">
      <c r="A58" s="24">
        <v>2004</v>
      </c>
      <c r="B58" s="25">
        <f t="shared" ca="1" si="12"/>
        <v>77.033787772052079</v>
      </c>
      <c r="C58" s="25">
        <f t="shared" ca="1" si="18"/>
        <v>70.80647940917649</v>
      </c>
      <c r="D58" s="25">
        <f t="shared" ca="1" si="18"/>
        <v>76.188070944544791</v>
      </c>
      <c r="E58" s="25">
        <f t="shared" ca="1" si="18"/>
        <v>92.877196411052168</v>
      </c>
      <c r="F58" s="25">
        <f t="shared" ca="1" si="8"/>
        <v>121.30442185976173</v>
      </c>
      <c r="G58" s="25">
        <f t="shared" ca="1" si="16"/>
        <v>121.30442185976173</v>
      </c>
      <c r="H58" s="25">
        <f t="shared" ca="1" si="16"/>
        <v>79.50185003981565</v>
      </c>
      <c r="I58" s="25">
        <f t="shared" ca="1" si="16"/>
        <v>70.909513371285044</v>
      </c>
      <c r="J58" s="25">
        <f t="shared" ca="1" si="15"/>
        <v>64.569999999999993</v>
      </c>
      <c r="K58" s="25">
        <f t="shared" ca="1" si="13"/>
        <v>85.321922367050121</v>
      </c>
      <c r="L58" s="25">
        <f t="shared" ca="1" si="17"/>
        <v>94.246390687908459</v>
      </c>
      <c r="M58" s="25">
        <f t="shared" ca="1" si="17"/>
        <v>117.2576160129896</v>
      </c>
      <c r="N58" s="25">
        <f t="shared" ca="1" si="17"/>
        <v>92.562279553615255</v>
      </c>
      <c r="O58" s="25">
        <f t="shared" si="6"/>
        <v>216</v>
      </c>
      <c r="P58" s="25">
        <f t="shared" ca="1" si="14"/>
        <v>79.316808155774737</v>
      </c>
    </row>
    <row r="59" spans="1:16" x14ac:dyDescent="0.2">
      <c r="A59" s="24">
        <v>2005</v>
      </c>
      <c r="B59" s="25">
        <f t="shared" ca="1" si="12"/>
        <v>81.549635583533259</v>
      </c>
      <c r="C59" s="25">
        <f t="shared" ca="1" si="18"/>
        <v>75.652692698368625</v>
      </c>
      <c r="D59" s="25">
        <f t="shared" ca="1" si="18"/>
        <v>80.878137237044257</v>
      </c>
      <c r="E59" s="25">
        <f t="shared" ca="1" si="18"/>
        <v>93.964832877377447</v>
      </c>
      <c r="F59" s="25">
        <f t="shared" ca="1" si="8"/>
        <v>100.30083540978947</v>
      </c>
      <c r="G59" s="25">
        <f t="shared" ca="1" si="16"/>
        <v>100.30083540978947</v>
      </c>
      <c r="H59" s="25">
        <f t="shared" ca="1" si="16"/>
        <v>80.118654717530646</v>
      </c>
      <c r="I59" s="25">
        <f t="shared" ca="1" si="16"/>
        <v>68.427558639508078</v>
      </c>
      <c r="J59" s="25">
        <f t="shared" ca="1" si="15"/>
        <v>67.47</v>
      </c>
      <c r="K59" s="25">
        <f t="shared" ca="1" si="13"/>
        <v>86.229907224777889</v>
      </c>
      <c r="L59" s="25">
        <f t="shared" ca="1" si="17"/>
        <v>94.541594946671864</v>
      </c>
      <c r="M59" s="25">
        <f t="shared" ca="1" si="17"/>
        <v>111.60789495578946</v>
      </c>
      <c r="N59" s="25">
        <f t="shared" ca="1" si="17"/>
        <v>92.584239809037413</v>
      </c>
      <c r="O59" s="25">
        <f t="shared" si="6"/>
        <v>220</v>
      </c>
      <c r="P59" s="25">
        <f t="shared" ca="1" si="14"/>
        <v>81.813533783114735</v>
      </c>
    </row>
    <row r="60" spans="1:16" x14ac:dyDescent="0.2">
      <c r="A60" s="24">
        <v>2006</v>
      </c>
      <c r="B60" s="25">
        <f t="shared" ca="1" si="12"/>
        <v>86.966947642829652</v>
      </c>
      <c r="C60" s="25">
        <f t="shared" ca="1" si="18"/>
        <v>80.391170924695871</v>
      </c>
      <c r="D60" s="25">
        <f t="shared" ca="1" si="18"/>
        <v>86.218833189938962</v>
      </c>
      <c r="E60" s="25">
        <f t="shared" ca="1" si="18"/>
        <v>94.234758903614832</v>
      </c>
      <c r="F60" s="25">
        <f t="shared" ca="1" si="8"/>
        <v>89.3587842874838</v>
      </c>
      <c r="G60" s="25">
        <f t="shared" ca="1" si="16"/>
        <v>89.3587842874838</v>
      </c>
      <c r="H60" s="25">
        <f t="shared" ca="1" si="16"/>
        <v>80.818995350420664</v>
      </c>
      <c r="I60" s="25">
        <f t="shared" ca="1" si="16"/>
        <v>63.004087352265138</v>
      </c>
      <c r="J60" s="25">
        <f t="shared" ca="1" si="15"/>
        <v>70.94</v>
      </c>
      <c r="K60" s="25">
        <f t="shared" ca="1" si="13"/>
        <v>88.035948926206004</v>
      </c>
      <c r="L60" s="25">
        <f t="shared" ca="1" si="17"/>
        <v>95.741346082561407</v>
      </c>
      <c r="M60" s="25">
        <f t="shared" ca="1" si="17"/>
        <v>108.77569069979802</v>
      </c>
      <c r="N60" s="25">
        <f t="shared" ca="1" si="17"/>
        <v>95.724640827487718</v>
      </c>
      <c r="O60" s="25">
        <f t="shared" si="6"/>
        <v>224</v>
      </c>
      <c r="P60" s="25">
        <f t="shared" ca="1" si="14"/>
        <v>84.973180999517695</v>
      </c>
    </row>
    <row r="61" spans="1:16" x14ac:dyDescent="0.2">
      <c r="A61" s="24">
        <v>2007</v>
      </c>
      <c r="B61" s="25">
        <f t="shared" ca="1" si="12"/>
        <v>90.691454746953781</v>
      </c>
      <c r="C61" s="25">
        <f t="shared" ca="1" si="18"/>
        <v>85.761394601841147</v>
      </c>
      <c r="D61" s="25">
        <f t="shared" ca="1" si="18"/>
        <v>90.136808639942231</v>
      </c>
      <c r="E61" s="25">
        <f t="shared" ca="1" si="18"/>
        <v>94.897397227935542</v>
      </c>
      <c r="F61" s="25">
        <f t="shared" ca="1" si="8"/>
        <v>77.135506833430995</v>
      </c>
      <c r="G61" s="25">
        <f t="shared" ca="1" si="16"/>
        <v>77.135506833430995</v>
      </c>
      <c r="H61" s="25">
        <f t="shared" ca="1" si="16"/>
        <v>79.489665033803306</v>
      </c>
      <c r="I61" s="25">
        <f t="shared" ca="1" si="16"/>
        <v>69.140826708484127</v>
      </c>
      <c r="J61" s="25">
        <f t="shared" ca="1" si="15"/>
        <v>75.59</v>
      </c>
      <c r="K61" s="25">
        <f t="shared" ca="1" si="13"/>
        <v>89.542222910227437</v>
      </c>
      <c r="L61" s="25">
        <f t="shared" ca="1" si="17"/>
        <v>97.077299714468978</v>
      </c>
      <c r="M61" s="25">
        <f t="shared" ca="1" si="17"/>
        <v>108.90709976668896</v>
      </c>
      <c r="N61" s="25">
        <f t="shared" ca="1" si="17"/>
        <v>98.633953593436701</v>
      </c>
      <c r="O61" s="25">
        <f t="shared" si="6"/>
        <v>228</v>
      </c>
      <c r="P61" s="25">
        <f t="shared" ca="1" si="14"/>
        <v>87.076803521473906</v>
      </c>
    </row>
    <row r="62" spans="1:16" x14ac:dyDescent="0.2">
      <c r="A62" s="24">
        <v>2008</v>
      </c>
      <c r="B62" s="25">
        <f t="shared" ca="1" si="12"/>
        <v>94.29461170520797</v>
      </c>
      <c r="C62" s="25">
        <f t="shared" ca="1" si="18"/>
        <v>89.244716447749624</v>
      </c>
      <c r="D62" s="25">
        <f t="shared" ca="1" si="18"/>
        <v>93.801639786054821</v>
      </c>
      <c r="E62" s="25">
        <f t="shared" ca="1" si="18"/>
        <v>97.53981090492816</v>
      </c>
      <c r="F62" s="25">
        <f t="shared" ca="1" si="8"/>
        <v>72.643491582897312</v>
      </c>
      <c r="G62" s="25">
        <f t="shared" ca="1" si="16"/>
        <v>72.643491582897312</v>
      </c>
      <c r="H62" s="25">
        <f t="shared" ca="1" si="16"/>
        <v>83.413102817448717</v>
      </c>
      <c r="I62" s="25">
        <f t="shared" ca="1" si="16"/>
        <v>82.95579375631425</v>
      </c>
      <c r="J62" s="25">
        <f t="shared" ca="1" si="15"/>
        <v>80.8</v>
      </c>
      <c r="K62" s="25">
        <f t="shared" ca="1" si="13"/>
        <v>90.341913215557199</v>
      </c>
      <c r="L62" s="25">
        <f t="shared" ca="1" si="17"/>
        <v>97.197901932427314</v>
      </c>
      <c r="M62" s="25">
        <f t="shared" ca="1" si="17"/>
        <v>114.60036670395164</v>
      </c>
      <c r="N62" s="25">
        <f t="shared" ca="1" si="17"/>
        <v>101.71384268113439</v>
      </c>
      <c r="O62" s="25">
        <f t="shared" si="6"/>
        <v>232</v>
      </c>
      <c r="P62" s="25">
        <f t="shared" ca="1" si="14"/>
        <v>90.343295920504929</v>
      </c>
    </row>
    <row r="63" spans="1:16" x14ac:dyDescent="0.2">
      <c r="A63" s="24">
        <v>2009</v>
      </c>
      <c r="B63" s="25">
        <f t="shared" ca="1" si="12"/>
        <v>92.694016372587072</v>
      </c>
      <c r="C63" s="25">
        <f t="shared" ca="1" si="18"/>
        <v>88.708726150099054</v>
      </c>
      <c r="D63" s="25">
        <f t="shared" ca="1" si="18"/>
        <v>92.453047726461975</v>
      </c>
      <c r="E63" s="25">
        <f t="shared" ca="1" si="18"/>
        <v>99.11453279458992</v>
      </c>
      <c r="F63" s="25">
        <f t="shared" ca="1" si="8"/>
        <v>80.77083132062937</v>
      </c>
      <c r="G63" s="25">
        <f t="shared" ca="1" si="16"/>
        <v>80.77083132062937</v>
      </c>
      <c r="H63" s="25">
        <f t="shared" ca="1" si="16"/>
        <v>91.692375218796457</v>
      </c>
      <c r="I63" s="25">
        <f t="shared" ca="1" si="16"/>
        <v>97.383071861988483</v>
      </c>
      <c r="J63" s="25">
        <f t="shared" ca="1" si="15"/>
        <v>82.59</v>
      </c>
      <c r="K63" s="25">
        <f t="shared" ca="1" si="13"/>
        <v>90.752393189157189</v>
      </c>
      <c r="L63" s="25">
        <f t="shared" ca="1" si="17"/>
        <v>97.397192623574767</v>
      </c>
      <c r="M63" s="25">
        <f t="shared" ca="1" si="17"/>
        <v>114.65446922559717</v>
      </c>
      <c r="N63" s="25">
        <f t="shared" ca="1" si="17"/>
        <v>105.47323278201213</v>
      </c>
      <c r="O63" s="25">
        <f t="shared" si="6"/>
        <v>236</v>
      </c>
      <c r="P63" s="25">
        <f t="shared" ca="1" si="14"/>
        <v>91.974549278727125</v>
      </c>
    </row>
    <row r="64" spans="1:16" x14ac:dyDescent="0.2">
      <c r="A64" s="24">
        <v>2010</v>
      </c>
      <c r="B64" s="25">
        <f t="shared" ca="1" si="12"/>
        <v>87.276434677533018</v>
      </c>
      <c r="C64" s="25">
        <f t="shared" ca="1" si="18"/>
        <v>85.466535115044934</v>
      </c>
      <c r="D64" s="25">
        <f t="shared" ca="1" si="18"/>
        <v>87.225604837272385</v>
      </c>
      <c r="E64" s="25">
        <f t="shared" ca="1" si="18"/>
        <v>98.57196855242654</v>
      </c>
      <c r="F64" s="25">
        <f t="shared" ca="1" si="8"/>
        <v>82.484488187944066</v>
      </c>
      <c r="G64" s="25">
        <f t="shared" ca="1" si="16"/>
        <v>82.484488187944066</v>
      </c>
      <c r="H64" s="25">
        <f t="shared" ca="1" si="16"/>
        <v>93.23482914224526</v>
      </c>
      <c r="I64" s="25">
        <f t="shared" ca="1" si="16"/>
        <v>103.48605959252009</v>
      </c>
      <c r="J64" s="25">
        <f t="shared" ca="1" si="15"/>
        <v>81.98</v>
      </c>
      <c r="K64" s="25">
        <f t="shared" ca="1" si="13"/>
        <v>91.579335578680471</v>
      </c>
      <c r="L64" s="25">
        <f t="shared" ref="L64:N73" ca="1" si="19">GEOMEAN(OFFSET(L$76,$O64,0,4,1))</f>
        <v>98.083900269727053</v>
      </c>
      <c r="M64" s="25">
        <f t="shared" ca="1" si="19"/>
        <v>110.37232966144899</v>
      </c>
      <c r="N64" s="25">
        <f t="shared" ca="1" si="19"/>
        <v>105.17270203219161</v>
      </c>
      <c r="O64" s="25">
        <f t="shared" si="6"/>
        <v>240</v>
      </c>
      <c r="P64" s="25">
        <f t="shared" ca="1" si="14"/>
        <v>89.566505043370114</v>
      </c>
    </row>
    <row r="65" spans="1:16" x14ac:dyDescent="0.2">
      <c r="A65" s="24">
        <v>2011</v>
      </c>
      <c r="B65" s="25">
        <f t="shared" ca="1" si="12"/>
        <v>86.94490624983456</v>
      </c>
      <c r="C65" s="25">
        <f t="shared" ca="1" si="18"/>
        <v>88.034958273675088</v>
      </c>
      <c r="D65" s="25">
        <f t="shared" ca="1" si="18"/>
        <v>87.14464205977572</v>
      </c>
      <c r="E65" s="25">
        <f t="shared" ca="1" si="18"/>
        <v>100.50405518368163</v>
      </c>
      <c r="F65" s="25">
        <f t="shared" ca="1" si="8"/>
        <v>81.749045516091584</v>
      </c>
      <c r="G65" s="25">
        <f t="shared" ca="1" si="16"/>
        <v>81.749045516091584</v>
      </c>
      <c r="H65" s="25">
        <f t="shared" ca="1" si="16"/>
        <v>95.205744160392371</v>
      </c>
      <c r="I65" s="25">
        <f t="shared" ca="1" si="16"/>
        <v>97.644605626967646</v>
      </c>
      <c r="J65" s="25">
        <f t="shared" ca="1" si="15"/>
        <v>85.38</v>
      </c>
      <c r="K65" s="25">
        <f t="shared" ca="1" si="13"/>
        <v>92.267248314469867</v>
      </c>
      <c r="L65" s="25">
        <f t="shared" ca="1" si="19"/>
        <v>98.574990492689338</v>
      </c>
      <c r="M65" s="25">
        <f t="shared" ca="1" si="19"/>
        <v>107.32870827661563</v>
      </c>
      <c r="N65" s="25">
        <f t="shared" ca="1" si="19"/>
        <v>104.95233341940647</v>
      </c>
      <c r="O65" s="25">
        <f t="shared" si="6"/>
        <v>244</v>
      </c>
      <c r="P65" s="25">
        <f t="shared" ca="1" si="14"/>
        <v>90.504756341345612</v>
      </c>
    </row>
    <row r="66" spans="1:16" x14ac:dyDescent="0.2">
      <c r="A66" s="24">
        <v>2012</v>
      </c>
      <c r="B66" s="25">
        <f t="shared" ca="1" si="12"/>
        <v>90.176998671502488</v>
      </c>
      <c r="C66" s="25">
        <f t="shared" ca="1" si="18"/>
        <v>92.072218887365452</v>
      </c>
      <c r="D66" s="25">
        <f t="shared" ca="1" si="18"/>
        <v>90.387158971459698</v>
      </c>
      <c r="E66" s="25">
        <f t="shared" ca="1" si="18"/>
        <v>100.90869346602942</v>
      </c>
      <c r="F66" s="25">
        <f t="shared" ca="1" si="8"/>
        <v>82.629715155046341</v>
      </c>
      <c r="G66" s="25">
        <f t="shared" ca="1" si="16"/>
        <v>82.629715155046341</v>
      </c>
      <c r="H66" s="25">
        <f t="shared" ca="1" si="16"/>
        <v>96.912171238168881</v>
      </c>
      <c r="I66" s="25">
        <f t="shared" ca="1" si="16"/>
        <v>104.74866832821705</v>
      </c>
      <c r="J66" s="25">
        <f t="shared" ca="1" si="15"/>
        <v>86.94</v>
      </c>
      <c r="K66" s="25">
        <f t="shared" ca="1" si="13"/>
        <v>94.4590610167416</v>
      </c>
      <c r="L66" s="25">
        <f t="shared" ca="1" si="19"/>
        <v>99.142429255161687</v>
      </c>
      <c r="M66" s="25">
        <f t="shared" ca="1" si="19"/>
        <v>104.57540396249472</v>
      </c>
      <c r="N66" s="25">
        <f t="shared" ca="1" si="19"/>
        <v>104.12232349349942</v>
      </c>
      <c r="O66" s="25">
        <f t="shared" si="6"/>
        <v>248</v>
      </c>
      <c r="P66" s="25">
        <f t="shared" ca="1" si="14"/>
        <v>92.945840956946782</v>
      </c>
    </row>
    <row r="67" spans="1:16" x14ac:dyDescent="0.2">
      <c r="A67" s="24">
        <v>2013</v>
      </c>
      <c r="B67" s="25">
        <f t="shared" ca="1" si="12"/>
        <v>93.457184909301745</v>
      </c>
      <c r="C67" s="25">
        <f t="shared" ca="1" si="18"/>
        <v>94.880523559654932</v>
      </c>
      <c r="D67" s="25">
        <f t="shared" ca="1" si="18"/>
        <v>93.592539490897323</v>
      </c>
      <c r="E67" s="25">
        <f t="shared" ca="1" si="18"/>
        <v>102.02422310185607</v>
      </c>
      <c r="F67" s="25">
        <f t="shared" ca="1" si="8"/>
        <v>78.791432468772342</v>
      </c>
      <c r="G67" s="25">
        <f t="shared" ca="1" si="16"/>
        <v>78.791432468772342</v>
      </c>
      <c r="H67" s="25">
        <f t="shared" ca="1" si="16"/>
        <v>98.770823560443247</v>
      </c>
      <c r="I67" s="25">
        <f t="shared" ca="1" si="16"/>
        <v>102.87835128984321</v>
      </c>
      <c r="J67" s="25">
        <f t="shared" ca="1" si="15"/>
        <v>91.47</v>
      </c>
      <c r="K67" s="25">
        <f t="shared" ca="1" si="13"/>
        <v>96.628718333984679</v>
      </c>
      <c r="L67" s="25">
        <f t="shared" ca="1" si="19"/>
        <v>99.879060712783726</v>
      </c>
      <c r="M67" s="25">
        <f t="shared" ca="1" si="19"/>
        <v>101.66159547029466</v>
      </c>
      <c r="N67" s="25">
        <f t="shared" ca="1" si="19"/>
        <v>104.71203127753385</v>
      </c>
      <c r="O67" s="25">
        <f t="shared" si="6"/>
        <v>252</v>
      </c>
      <c r="P67" s="25">
        <f t="shared" ca="1" si="14"/>
        <v>95.256501687685514</v>
      </c>
    </row>
    <row r="68" spans="1:16" x14ac:dyDescent="0.2">
      <c r="A68" s="24">
        <v>2014</v>
      </c>
      <c r="B68" s="25">
        <f t="shared" ref="B68:B73" ca="1" si="20">GEOMEAN(OFFSET(B$76,$O68,0,4,1))</f>
        <v>97.183755133521601</v>
      </c>
      <c r="C68" s="25">
        <f t="shared" ref="C68:D73" ca="1" si="21">GEOMEAN(OFFSET(C$76,$O68,0,4,1))</f>
        <v>97.953674190932304</v>
      </c>
      <c r="D68" s="25">
        <f t="shared" ca="1" si="21"/>
        <v>97.228811399852802</v>
      </c>
      <c r="E68" s="25">
        <f t="shared" ref="E68:F68" ca="1" si="22">GEOMEAN(OFFSET(E$76,$O68,0,4,1))</f>
        <v>100.51267143181276</v>
      </c>
      <c r="F68" s="25">
        <f t="shared" ca="1" si="22"/>
        <v>83.567401454422239</v>
      </c>
      <c r="G68" s="25">
        <f t="shared" ref="G68:J68" ca="1" si="23">GEOMEAN(OFFSET(G$76,$O68,0,4,1))</f>
        <v>83.567401454422239</v>
      </c>
      <c r="H68" s="25">
        <f t="shared" ca="1" si="23"/>
        <v>96.096324826152852</v>
      </c>
      <c r="I68" s="25">
        <f t="shared" ca="1" si="23"/>
        <v>94.240838596479179</v>
      </c>
      <c r="J68" s="25">
        <f t="shared" ca="1" si="23"/>
        <v>94.320000000000007</v>
      </c>
      <c r="K68" s="25">
        <f t="shared" ref="K68:K73" ca="1" si="24">GEOMEAN(OFFSET(K$76,$O68,0,4,1))</f>
        <v>98.001318675599592</v>
      </c>
      <c r="L68" s="25">
        <f t="shared" ca="1" si="19"/>
        <v>99.241455333914217</v>
      </c>
      <c r="M68" s="25">
        <f t="shared" ca="1" si="19"/>
        <v>100.13478458941749</v>
      </c>
      <c r="N68" s="25">
        <f t="shared" ca="1" si="19"/>
        <v>101.2565102822669</v>
      </c>
      <c r="O68" s="25">
        <f t="shared" si="6"/>
        <v>256</v>
      </c>
      <c r="P68" s="25">
        <f t="shared" ref="P68:P73" ca="1" si="25">GEOMEAN(OFFSET(P$76,$O68,0,4,1))</f>
        <v>96.839528387799433</v>
      </c>
    </row>
    <row r="69" spans="1:16" x14ac:dyDescent="0.2">
      <c r="A69" s="24">
        <v>2015</v>
      </c>
      <c r="B69" s="25">
        <f t="shared" ca="1" si="20"/>
        <v>97.951837953250262</v>
      </c>
      <c r="C69" s="25">
        <f t="shared" ca="1" si="21"/>
        <v>98.689634465439923</v>
      </c>
      <c r="D69" s="25">
        <f t="shared" ca="1" si="21"/>
        <v>97.989353561996737</v>
      </c>
      <c r="E69" s="25">
        <f t="shared" ref="E69:J73" ca="1" si="26">GEOMEAN(OFFSET(E$76,$O69,0,4,1))</f>
        <v>100.88865545726905</v>
      </c>
      <c r="F69" s="25">
        <f t="shared" ca="1" si="26"/>
        <v>97.062820646667035</v>
      </c>
      <c r="G69" s="25">
        <f t="shared" ca="1" si="26"/>
        <v>97.062820646667035</v>
      </c>
      <c r="H69" s="25">
        <f t="shared" ca="1" si="26"/>
        <v>96.747951270604489</v>
      </c>
      <c r="I69" s="25">
        <f t="shared" ca="1" si="26"/>
        <v>96.9880572187176</v>
      </c>
      <c r="J69" s="25">
        <f t="shared" ca="1" si="26"/>
        <v>96.13</v>
      </c>
      <c r="K69" s="25">
        <f t="shared" ca="1" si="24"/>
        <v>99.126585368487824</v>
      </c>
      <c r="L69" s="25">
        <f t="shared" ca="1" si="19"/>
        <v>98.722296236299812</v>
      </c>
      <c r="M69" s="25">
        <f t="shared" ca="1" si="19"/>
        <v>98.307367818892061</v>
      </c>
      <c r="N69" s="25">
        <f t="shared" ca="1" si="19"/>
        <v>100.35437997686714</v>
      </c>
      <c r="O69" s="25">
        <f t="shared" si="6"/>
        <v>260</v>
      </c>
      <c r="P69" s="25">
        <f t="shared" ca="1" si="25"/>
        <v>98.012338583629571</v>
      </c>
    </row>
    <row r="70" spans="1:16" x14ac:dyDescent="0.2">
      <c r="A70" s="24">
        <v>2016</v>
      </c>
      <c r="B70" s="25">
        <f t="shared" ca="1" si="20"/>
        <v>100.00201803023549</v>
      </c>
      <c r="C70" s="25">
        <f t="shared" ca="1" si="21"/>
        <v>99.999003419183168</v>
      </c>
      <c r="D70" s="25">
        <f t="shared" ca="1" si="21"/>
        <v>99.999533358532901</v>
      </c>
      <c r="E70" s="25">
        <f t="shared" ca="1" si="26"/>
        <v>99.999457152253342</v>
      </c>
      <c r="F70" s="25">
        <f t="shared" ca="1" si="26"/>
        <v>100.00184944362493</v>
      </c>
      <c r="G70" s="25">
        <f t="shared" ca="1" si="26"/>
        <v>100.00184944362493</v>
      </c>
      <c r="H70" s="25">
        <f t="shared" ca="1" si="26"/>
        <v>99.99977848000033</v>
      </c>
      <c r="I70" s="25">
        <f t="shared" ca="1" si="26"/>
        <v>99.998898001108429</v>
      </c>
      <c r="J70" s="25">
        <f t="shared" ca="1" si="26"/>
        <v>100</v>
      </c>
      <c r="K70" s="25">
        <f t="shared" ca="1" si="24"/>
        <v>99.998432112559129</v>
      </c>
      <c r="L70" s="25">
        <f t="shared" ca="1" si="19"/>
        <v>100.00001672444948</v>
      </c>
      <c r="M70" s="25">
        <f t="shared" ca="1" si="19"/>
        <v>99.996833108109115</v>
      </c>
      <c r="N70" s="25">
        <f t="shared" ca="1" si="19"/>
        <v>99.999844559579827</v>
      </c>
      <c r="O70" s="25">
        <f t="shared" ref="O70:O73" si="27">O69+4</f>
        <v>264</v>
      </c>
      <c r="P70" s="25">
        <f t="shared" ca="1" si="25"/>
        <v>100.00177518107438</v>
      </c>
    </row>
    <row r="71" spans="1:16" x14ac:dyDescent="0.2">
      <c r="A71" s="24">
        <v>2017</v>
      </c>
      <c r="B71" s="25">
        <f t="shared" ca="1" si="20"/>
        <v>102.29729428209131</v>
      </c>
      <c r="C71" s="25">
        <f t="shared" ca="1" si="21"/>
        <v>102.094183976948</v>
      </c>
      <c r="D71" s="25">
        <f t="shared" ca="1" si="21"/>
        <v>102.4021588758939</v>
      </c>
      <c r="E71" s="25">
        <f t="shared" ca="1" si="26"/>
        <v>99.833393160230145</v>
      </c>
      <c r="F71" s="25">
        <f t="shared" ca="1" si="26"/>
        <v>108.04981486406696</v>
      </c>
      <c r="G71" s="25">
        <f t="shared" ca="1" si="26"/>
        <v>108.04981486406696</v>
      </c>
      <c r="H71" s="25">
        <f t="shared" ca="1" si="26"/>
        <v>108.33540274514301</v>
      </c>
      <c r="I71" s="25">
        <f t="shared" ca="1" si="26"/>
        <v>110.11786779611502</v>
      </c>
      <c r="J71" s="25">
        <f t="shared" ca="1" si="26"/>
        <v>100</v>
      </c>
      <c r="K71" s="25">
        <f t="shared" ca="1" si="24"/>
        <v>102.06400761784654</v>
      </c>
      <c r="L71" s="25">
        <f t="shared" ca="1" si="19"/>
        <v>98.724939829277247</v>
      </c>
      <c r="M71" s="25">
        <f t="shared" ca="1" si="19"/>
        <v>99.318635248622826</v>
      </c>
      <c r="N71" s="25">
        <f t="shared" ca="1" si="19"/>
        <v>100.48982835230845</v>
      </c>
      <c r="O71" s="25">
        <f t="shared" si="27"/>
        <v>268</v>
      </c>
      <c r="P71" s="25">
        <f t="shared" ca="1" si="25"/>
        <v>103.13494583486502</v>
      </c>
    </row>
    <row r="72" spans="1:16" x14ac:dyDescent="0.2">
      <c r="A72" s="24">
        <v>2018</v>
      </c>
      <c r="B72" s="25">
        <f t="shared" ca="1" si="20"/>
        <v>105.50050467010894</v>
      </c>
      <c r="C72" s="25">
        <f t="shared" ca="1" si="21"/>
        <v>105.47246821761745</v>
      </c>
      <c r="D72" s="25">
        <f t="shared" ca="1" si="21"/>
        <v>105.63307689408731</v>
      </c>
      <c r="E72" s="25">
        <f t="shared" ca="1" si="26"/>
        <v>103.81668273437836</v>
      </c>
      <c r="F72" s="25">
        <f t="shared" ca="1" si="26"/>
        <v>105.24018757118444</v>
      </c>
      <c r="G72" s="25">
        <f t="shared" ca="1" si="26"/>
        <v>105.24018757118444</v>
      </c>
      <c r="H72" s="25">
        <f t="shared" ca="1" si="26"/>
        <v>107.53183042054771</v>
      </c>
      <c r="I72" s="25">
        <f t="shared" ca="1" si="26"/>
        <v>125.90698156841491</v>
      </c>
      <c r="J72" s="25">
        <f t="shared" ca="1" si="26"/>
        <v>100</v>
      </c>
      <c r="K72" s="25">
        <f t="shared" ca="1" si="24"/>
        <v>104.19960609028649</v>
      </c>
      <c r="L72" s="25">
        <f t="shared" ca="1" si="19"/>
        <v>99.928507077779571</v>
      </c>
      <c r="M72" s="25">
        <f t="shared" ca="1" si="19"/>
        <v>99.889247148301109</v>
      </c>
      <c r="N72" s="25">
        <f t="shared" ca="1" si="19"/>
        <v>99.216634163791838</v>
      </c>
      <c r="O72" s="25">
        <f t="shared" si="27"/>
        <v>272</v>
      </c>
      <c r="P72" s="25">
        <f t="shared" ca="1" si="25"/>
        <v>105.10245966910273</v>
      </c>
    </row>
    <row r="73" spans="1:16" x14ac:dyDescent="0.2">
      <c r="A73" s="24">
        <v>2019</v>
      </c>
      <c r="B73" s="25">
        <f t="shared" ca="1" si="20"/>
        <v>109.52057440942572</v>
      </c>
      <c r="C73" s="25">
        <f t="shared" ca="1" si="21"/>
        <v>109.67774973476634</v>
      </c>
      <c r="D73" s="25">
        <f t="shared" ca="1" si="21"/>
        <v>109.61324986480058</v>
      </c>
      <c r="E73" s="25">
        <f t="shared" ca="1" si="26"/>
        <v>105.74025064202428</v>
      </c>
      <c r="F73" s="25">
        <f t="shared" ca="1" si="26"/>
        <v>108.88146383394205</v>
      </c>
      <c r="G73" s="25">
        <f t="shared" ca="1" si="26"/>
        <v>108.88146383394205</v>
      </c>
      <c r="H73" s="25">
        <f t="shared" ca="1" si="26"/>
        <v>110.08308089678155</v>
      </c>
      <c r="I73" s="25">
        <f t="shared" ca="1" si="26"/>
        <v>122.19715099128676</v>
      </c>
      <c r="J73" s="25">
        <f t="shared" ca="1" si="26"/>
        <v>100</v>
      </c>
      <c r="K73" s="25">
        <f t="shared" ca="1" si="24"/>
        <v>107.16106560623668</v>
      </c>
      <c r="L73" s="25">
        <f t="shared" ca="1" si="19"/>
        <v>101.67212410364057</v>
      </c>
      <c r="M73" s="25">
        <f t="shared" ca="1" si="19"/>
        <v>101.32035861084691</v>
      </c>
      <c r="N73" s="25">
        <f t="shared" ca="1" si="19"/>
        <v>98.759918462114356</v>
      </c>
      <c r="O73" s="25">
        <f t="shared" si="27"/>
        <v>276</v>
      </c>
      <c r="P73" s="25">
        <f t="shared" ca="1" si="25"/>
        <v>108.23288155500931</v>
      </c>
    </row>
    <row r="74" spans="1:16" x14ac:dyDescent="0.2">
      <c r="A74" s="3"/>
      <c r="B74" s="25"/>
      <c r="C74" s="25"/>
      <c r="D74" s="25"/>
      <c r="E74" s="25"/>
      <c r="F74" s="25"/>
      <c r="G74" s="25"/>
      <c r="H74" s="25"/>
      <c r="I74" s="25"/>
      <c r="J74" s="25"/>
      <c r="K74" s="25"/>
      <c r="L74" s="25"/>
      <c r="M74" s="25"/>
      <c r="N74" s="25"/>
      <c r="O74" s="25"/>
      <c r="P74" s="25"/>
    </row>
    <row r="75" spans="1:16" x14ac:dyDescent="0.2">
      <c r="A75" s="3" t="s">
        <v>148</v>
      </c>
      <c r="B75" s="25"/>
      <c r="C75" s="25"/>
      <c r="D75" s="25"/>
      <c r="E75" s="25"/>
      <c r="F75" s="25"/>
      <c r="G75" s="25"/>
      <c r="H75" s="25"/>
      <c r="I75" s="25"/>
      <c r="J75" s="25"/>
      <c r="K75" s="25"/>
      <c r="L75" s="25"/>
      <c r="M75" s="25"/>
      <c r="N75" s="25"/>
      <c r="O75" s="25"/>
      <c r="P75" s="25"/>
    </row>
    <row r="76" spans="1:16" x14ac:dyDescent="0.2">
      <c r="A76" s="24" t="s">
        <v>149</v>
      </c>
      <c r="B76" s="26">
        <v>4.21</v>
      </c>
      <c r="C76" s="26">
        <v>4.55</v>
      </c>
      <c r="D76" s="26">
        <v>4.0199999999999996</v>
      </c>
      <c r="E76" s="26">
        <v>6.36</v>
      </c>
      <c r="F76" s="25"/>
      <c r="G76" s="26">
        <v>67.05</v>
      </c>
      <c r="H76" s="26">
        <v>5.44</v>
      </c>
      <c r="I76" s="26">
        <v>11.58</v>
      </c>
      <c r="J76" s="25"/>
      <c r="K76" s="26">
        <v>3.51</v>
      </c>
      <c r="L76" s="25"/>
      <c r="M76" s="25"/>
      <c r="N76" s="25"/>
      <c r="O76" s="25"/>
      <c r="P76" s="26">
        <v>4.91</v>
      </c>
    </row>
    <row r="77" spans="1:16" x14ac:dyDescent="0.2">
      <c r="A77" s="24" t="s">
        <v>150</v>
      </c>
      <c r="B77" s="26">
        <v>4.2300000000000004</v>
      </c>
      <c r="C77" s="26">
        <v>4.58</v>
      </c>
      <c r="D77" s="26">
        <v>4.03</v>
      </c>
      <c r="E77" s="26">
        <v>6.48</v>
      </c>
      <c r="F77" s="25"/>
      <c r="G77" s="26">
        <v>66.39</v>
      </c>
      <c r="H77" s="26">
        <v>5.49</v>
      </c>
      <c r="I77" s="26">
        <v>11.89</v>
      </c>
      <c r="J77" s="25"/>
      <c r="K77" s="26">
        <v>3.63</v>
      </c>
      <c r="L77" s="25"/>
      <c r="M77" s="25"/>
      <c r="N77" s="25"/>
      <c r="O77" s="25"/>
      <c r="P77" s="26">
        <v>4.96</v>
      </c>
    </row>
    <row r="78" spans="1:16" x14ac:dyDescent="0.2">
      <c r="A78" s="24" t="s">
        <v>151</v>
      </c>
      <c r="B78" s="26">
        <v>4.33</v>
      </c>
      <c r="C78" s="26">
        <v>4.68</v>
      </c>
      <c r="D78" s="26">
        <v>4.1100000000000003</v>
      </c>
      <c r="E78" s="26">
        <v>6.65</v>
      </c>
      <c r="F78" s="25"/>
      <c r="G78" s="26">
        <v>67</v>
      </c>
      <c r="H78" s="26">
        <v>5.56</v>
      </c>
      <c r="I78" s="26">
        <v>12.1</v>
      </c>
      <c r="J78" s="25"/>
      <c r="K78" s="26">
        <v>3.72</v>
      </c>
      <c r="L78" s="25"/>
      <c r="M78" s="25"/>
      <c r="N78" s="25"/>
      <c r="O78" s="25"/>
      <c r="P78" s="26">
        <v>5.0599999999999996</v>
      </c>
    </row>
    <row r="79" spans="1:16" x14ac:dyDescent="0.2">
      <c r="A79" s="24" t="s">
        <v>152</v>
      </c>
      <c r="B79" s="26">
        <v>4.49</v>
      </c>
      <c r="C79" s="26">
        <v>4.8600000000000003</v>
      </c>
      <c r="D79" s="26">
        <v>4.25</v>
      </c>
      <c r="E79" s="26">
        <v>6.84</v>
      </c>
      <c r="F79" s="25"/>
      <c r="G79" s="26">
        <v>68.81</v>
      </c>
      <c r="H79" s="26">
        <v>5.67</v>
      </c>
      <c r="I79" s="26">
        <v>12.21</v>
      </c>
      <c r="J79" s="25"/>
      <c r="K79" s="26">
        <v>3.78</v>
      </c>
      <c r="L79" s="25"/>
      <c r="M79" s="25"/>
      <c r="N79" s="25"/>
      <c r="O79" s="25"/>
      <c r="P79" s="26">
        <v>5.21</v>
      </c>
    </row>
    <row r="80" spans="1:16" x14ac:dyDescent="0.2">
      <c r="A80" s="24" t="s">
        <v>153</v>
      </c>
      <c r="B80" s="26">
        <v>4.6900000000000004</v>
      </c>
      <c r="C80" s="26">
        <v>5.08</v>
      </c>
      <c r="D80" s="26">
        <v>4.43</v>
      </c>
      <c r="E80" s="26">
        <v>7.07</v>
      </c>
      <c r="F80" s="25"/>
      <c r="G80" s="26">
        <v>70.92</v>
      </c>
      <c r="H80" s="26">
        <v>5.73</v>
      </c>
      <c r="I80" s="26">
        <v>12.28</v>
      </c>
      <c r="J80" s="25"/>
      <c r="K80" s="26">
        <v>3.82</v>
      </c>
      <c r="L80" s="25"/>
      <c r="M80" s="25"/>
      <c r="N80" s="25"/>
      <c r="O80" s="25"/>
      <c r="P80" s="26">
        <v>5.36</v>
      </c>
    </row>
    <row r="81" spans="1:16" x14ac:dyDescent="0.2">
      <c r="A81" s="24" t="s">
        <v>154</v>
      </c>
      <c r="B81" s="26">
        <v>4.9000000000000004</v>
      </c>
      <c r="C81" s="26">
        <v>5.31</v>
      </c>
      <c r="D81" s="26">
        <v>4.63</v>
      </c>
      <c r="E81" s="26">
        <v>7.32</v>
      </c>
      <c r="F81" s="25"/>
      <c r="G81" s="26">
        <v>72.38</v>
      </c>
      <c r="H81" s="26">
        <v>5.86</v>
      </c>
      <c r="I81" s="26">
        <v>12.35</v>
      </c>
      <c r="J81" s="25"/>
      <c r="K81" s="26">
        <v>3.86</v>
      </c>
      <c r="L81" s="25"/>
      <c r="M81" s="25"/>
      <c r="N81" s="25"/>
      <c r="O81" s="25"/>
      <c r="P81" s="26">
        <v>5.55</v>
      </c>
    </row>
    <row r="82" spans="1:16" x14ac:dyDescent="0.2">
      <c r="A82" s="24" t="s">
        <v>155</v>
      </c>
      <c r="B82" s="26">
        <v>5.08</v>
      </c>
      <c r="C82" s="26">
        <v>5.51</v>
      </c>
      <c r="D82" s="26">
        <v>4.8099999999999996</v>
      </c>
      <c r="E82" s="26">
        <v>7.58</v>
      </c>
      <c r="F82" s="25"/>
      <c r="G82" s="26">
        <v>72.3</v>
      </c>
      <c r="H82" s="26">
        <v>6.04</v>
      </c>
      <c r="I82" s="26">
        <v>12.48</v>
      </c>
      <c r="J82" s="25"/>
      <c r="K82" s="26">
        <v>3.94</v>
      </c>
      <c r="L82" s="25"/>
      <c r="M82" s="25"/>
      <c r="N82" s="25"/>
      <c r="O82" s="25"/>
      <c r="P82" s="26">
        <v>5.74</v>
      </c>
    </row>
    <row r="83" spans="1:16" x14ac:dyDescent="0.2">
      <c r="A83" s="24" t="s">
        <v>156</v>
      </c>
      <c r="B83" s="26">
        <v>5.23</v>
      </c>
      <c r="C83" s="26">
        <v>5.67</v>
      </c>
      <c r="D83" s="26">
        <v>4.97</v>
      </c>
      <c r="E83" s="26">
        <v>7.84</v>
      </c>
      <c r="F83" s="25"/>
      <c r="G83" s="26">
        <v>70.61</v>
      </c>
      <c r="H83" s="26">
        <v>6.25</v>
      </c>
      <c r="I83" s="26">
        <v>12.67</v>
      </c>
      <c r="J83" s="25"/>
      <c r="K83" s="26">
        <v>4.04</v>
      </c>
      <c r="L83" s="25"/>
      <c r="M83" s="25"/>
      <c r="N83" s="25"/>
      <c r="O83" s="25"/>
      <c r="P83" s="26">
        <v>5.93</v>
      </c>
    </row>
    <row r="84" spans="1:16" x14ac:dyDescent="0.2">
      <c r="A84" s="24" t="s">
        <v>157</v>
      </c>
      <c r="B84" s="26">
        <v>5.34</v>
      </c>
      <c r="C84" s="26">
        <v>5.78</v>
      </c>
      <c r="D84" s="26">
        <v>5.09</v>
      </c>
      <c r="E84" s="26">
        <v>8.07</v>
      </c>
      <c r="F84" s="25"/>
      <c r="G84" s="26">
        <v>68.08</v>
      </c>
      <c r="H84" s="26">
        <v>6.4</v>
      </c>
      <c r="I84" s="26">
        <v>12.89</v>
      </c>
      <c r="J84" s="25"/>
      <c r="K84" s="26">
        <v>4.1500000000000004</v>
      </c>
      <c r="L84" s="25"/>
      <c r="M84" s="25"/>
      <c r="N84" s="25"/>
      <c r="O84" s="25"/>
      <c r="P84" s="26">
        <v>6.06</v>
      </c>
    </row>
    <row r="85" spans="1:16" x14ac:dyDescent="0.2">
      <c r="A85" s="24" t="s">
        <v>158</v>
      </c>
      <c r="B85" s="26">
        <v>5.39</v>
      </c>
      <c r="C85" s="26">
        <v>5.83</v>
      </c>
      <c r="D85" s="26">
        <v>5.17</v>
      </c>
      <c r="E85" s="26">
        <v>8.24</v>
      </c>
      <c r="F85" s="25"/>
      <c r="G85" s="26">
        <v>65.53</v>
      </c>
      <c r="H85" s="26">
        <v>6.57</v>
      </c>
      <c r="I85" s="26">
        <v>13.11</v>
      </c>
      <c r="J85" s="25"/>
      <c r="K85" s="26">
        <v>4.24</v>
      </c>
      <c r="L85" s="25"/>
      <c r="M85" s="25"/>
      <c r="N85" s="25"/>
      <c r="O85" s="25"/>
      <c r="P85" s="26">
        <v>6.17</v>
      </c>
    </row>
    <row r="86" spans="1:16" x14ac:dyDescent="0.2">
      <c r="A86" s="24" t="s">
        <v>159</v>
      </c>
      <c r="B86" s="26">
        <v>5.4</v>
      </c>
      <c r="C86" s="26">
        <v>5.84</v>
      </c>
      <c r="D86" s="26">
        <v>5.18</v>
      </c>
      <c r="E86" s="26">
        <v>8.34</v>
      </c>
      <c r="F86" s="25"/>
      <c r="G86" s="26">
        <v>63.76</v>
      </c>
      <c r="H86" s="26">
        <v>6.71</v>
      </c>
      <c r="I86" s="26">
        <v>13.28</v>
      </c>
      <c r="J86" s="25"/>
      <c r="K86" s="26">
        <v>4.3</v>
      </c>
      <c r="L86" s="25"/>
      <c r="M86" s="25"/>
      <c r="N86" s="25"/>
      <c r="O86" s="25"/>
      <c r="P86" s="26">
        <v>6.23</v>
      </c>
    </row>
    <row r="87" spans="1:16" x14ac:dyDescent="0.2">
      <c r="A87" s="24" t="s">
        <v>160</v>
      </c>
      <c r="B87" s="26">
        <v>5.36</v>
      </c>
      <c r="C87" s="26">
        <v>5.81</v>
      </c>
      <c r="D87" s="26">
        <v>5.14</v>
      </c>
      <c r="E87" s="26">
        <v>8.36</v>
      </c>
      <c r="F87" s="25"/>
      <c r="G87" s="26">
        <v>63.06</v>
      </c>
      <c r="H87" s="26">
        <v>6.82</v>
      </c>
      <c r="I87" s="26">
        <v>13.39</v>
      </c>
      <c r="J87" s="25"/>
      <c r="K87" s="26">
        <v>4.33</v>
      </c>
      <c r="L87" s="25"/>
      <c r="M87" s="25"/>
      <c r="N87" s="25"/>
      <c r="O87" s="25"/>
      <c r="P87" s="26">
        <v>6.26</v>
      </c>
    </row>
    <row r="88" spans="1:16" x14ac:dyDescent="0.2">
      <c r="A88" s="24" t="s">
        <v>161</v>
      </c>
      <c r="B88" s="26">
        <v>5.3</v>
      </c>
      <c r="C88" s="26">
        <v>5.75</v>
      </c>
      <c r="D88" s="26">
        <v>5.07</v>
      </c>
      <c r="E88" s="26">
        <v>8.33</v>
      </c>
      <c r="F88" s="25"/>
      <c r="G88" s="26">
        <v>63.24</v>
      </c>
      <c r="H88" s="26">
        <v>6.81</v>
      </c>
      <c r="I88" s="26">
        <v>13.42</v>
      </c>
      <c r="J88" s="25"/>
      <c r="K88" s="26">
        <v>4.33</v>
      </c>
      <c r="L88" s="25"/>
      <c r="M88" s="25"/>
      <c r="N88" s="25"/>
      <c r="O88" s="25"/>
      <c r="P88" s="26">
        <v>6.23</v>
      </c>
    </row>
    <row r="89" spans="1:16" x14ac:dyDescent="0.2">
      <c r="A89" s="24" t="s">
        <v>162</v>
      </c>
      <c r="B89" s="26">
        <v>5.24</v>
      </c>
      <c r="C89" s="26">
        <v>5.69</v>
      </c>
      <c r="D89" s="26">
        <v>4.99</v>
      </c>
      <c r="E89" s="26">
        <v>8.2799999999999994</v>
      </c>
      <c r="F89" s="25"/>
      <c r="G89" s="26">
        <v>64.069999999999993</v>
      </c>
      <c r="H89" s="26">
        <v>6.83</v>
      </c>
      <c r="I89" s="26">
        <v>13.38</v>
      </c>
      <c r="J89" s="25"/>
      <c r="K89" s="26">
        <v>4.33</v>
      </c>
      <c r="L89" s="25"/>
      <c r="M89" s="25"/>
      <c r="N89" s="25"/>
      <c r="O89" s="25"/>
      <c r="P89" s="26">
        <v>6.2</v>
      </c>
    </row>
    <row r="90" spans="1:16" x14ac:dyDescent="0.2">
      <c r="A90" s="24" t="s">
        <v>163</v>
      </c>
      <c r="B90" s="26">
        <v>5.19</v>
      </c>
      <c r="C90" s="26">
        <v>5.64</v>
      </c>
      <c r="D90" s="26">
        <v>4.9400000000000004</v>
      </c>
      <c r="E90" s="26">
        <v>8.24</v>
      </c>
      <c r="F90" s="25"/>
      <c r="G90" s="26">
        <v>65.31</v>
      </c>
      <c r="H90" s="26">
        <v>6.85</v>
      </c>
      <c r="I90" s="26">
        <v>13.25</v>
      </c>
      <c r="J90" s="25"/>
      <c r="K90" s="26">
        <v>4.34</v>
      </c>
      <c r="L90" s="25"/>
      <c r="M90" s="25"/>
      <c r="N90" s="25"/>
      <c r="O90" s="25"/>
      <c r="P90" s="26">
        <v>6.18</v>
      </c>
    </row>
    <row r="91" spans="1:16" x14ac:dyDescent="0.2">
      <c r="A91" s="24" t="s">
        <v>164</v>
      </c>
      <c r="B91" s="26">
        <v>5.16</v>
      </c>
      <c r="C91" s="26">
        <v>5.61</v>
      </c>
      <c r="D91" s="26">
        <v>4.91</v>
      </c>
      <c r="E91" s="26">
        <v>8.23</v>
      </c>
      <c r="F91" s="25"/>
      <c r="G91" s="26">
        <v>66.7</v>
      </c>
      <c r="H91" s="26">
        <v>6.88</v>
      </c>
      <c r="I91" s="26">
        <v>13.06</v>
      </c>
      <c r="J91" s="25"/>
      <c r="K91" s="26">
        <v>4.3600000000000003</v>
      </c>
      <c r="L91" s="25"/>
      <c r="M91" s="25"/>
      <c r="N91" s="25"/>
      <c r="O91" s="25"/>
      <c r="P91" s="26">
        <v>6.18</v>
      </c>
    </row>
    <row r="92" spans="1:16" x14ac:dyDescent="0.2">
      <c r="A92" s="24" t="s">
        <v>165</v>
      </c>
      <c r="B92" s="26">
        <v>5.16</v>
      </c>
      <c r="C92" s="26">
        <v>5.6</v>
      </c>
      <c r="D92" s="26">
        <v>4.91</v>
      </c>
      <c r="E92" s="26">
        <v>8.24</v>
      </c>
      <c r="F92" s="25"/>
      <c r="G92" s="26">
        <v>67.959999999999994</v>
      </c>
      <c r="H92" s="26">
        <v>6.84</v>
      </c>
      <c r="I92" s="26">
        <v>12.89</v>
      </c>
      <c r="J92" s="25"/>
      <c r="K92" s="26">
        <v>4.3899999999999997</v>
      </c>
      <c r="L92" s="25"/>
      <c r="M92" s="25"/>
      <c r="N92" s="25"/>
      <c r="O92" s="25"/>
      <c r="P92" s="26">
        <v>6.17</v>
      </c>
    </row>
    <row r="93" spans="1:16" x14ac:dyDescent="0.2">
      <c r="A93" s="24" t="s">
        <v>166</v>
      </c>
      <c r="B93" s="26">
        <v>5.18</v>
      </c>
      <c r="C93" s="26">
        <v>5.63</v>
      </c>
      <c r="D93" s="26">
        <v>4.9400000000000004</v>
      </c>
      <c r="E93" s="26">
        <v>8.27</v>
      </c>
      <c r="F93" s="25"/>
      <c r="G93" s="26">
        <v>68.8</v>
      </c>
      <c r="H93" s="26">
        <v>6.87</v>
      </c>
      <c r="I93" s="26">
        <v>12.79</v>
      </c>
      <c r="J93" s="25"/>
      <c r="K93" s="26">
        <v>4.41</v>
      </c>
      <c r="L93" s="25"/>
      <c r="M93" s="25"/>
      <c r="N93" s="25"/>
      <c r="O93" s="25"/>
      <c r="P93" s="26">
        <v>6.2</v>
      </c>
    </row>
    <row r="94" spans="1:16" x14ac:dyDescent="0.2">
      <c r="A94" s="24" t="s">
        <v>167</v>
      </c>
      <c r="B94" s="26">
        <v>5.24</v>
      </c>
      <c r="C94" s="26">
        <v>5.69</v>
      </c>
      <c r="D94" s="26">
        <v>5</v>
      </c>
      <c r="E94" s="26">
        <v>8.33</v>
      </c>
      <c r="F94" s="25"/>
      <c r="G94" s="26">
        <v>68.97</v>
      </c>
      <c r="H94" s="26">
        <v>6.93</v>
      </c>
      <c r="I94" s="26">
        <v>12.85</v>
      </c>
      <c r="J94" s="25"/>
      <c r="K94" s="26">
        <v>4.4400000000000004</v>
      </c>
      <c r="L94" s="25"/>
      <c r="M94" s="25"/>
      <c r="N94" s="25"/>
      <c r="O94" s="25"/>
      <c r="P94" s="26">
        <v>6.26</v>
      </c>
    </row>
    <row r="95" spans="1:16" x14ac:dyDescent="0.2">
      <c r="A95" s="24" t="s">
        <v>168</v>
      </c>
      <c r="B95" s="26">
        <v>5.32</v>
      </c>
      <c r="C95" s="26">
        <v>5.78</v>
      </c>
      <c r="D95" s="26">
        <v>5.08</v>
      </c>
      <c r="E95" s="26">
        <v>8.41</v>
      </c>
      <c r="F95" s="25"/>
      <c r="G95" s="26">
        <v>68.510000000000005</v>
      </c>
      <c r="H95" s="26">
        <v>7.04</v>
      </c>
      <c r="I95" s="26">
        <v>13.03</v>
      </c>
      <c r="J95" s="25"/>
      <c r="K95" s="26">
        <v>4.46</v>
      </c>
      <c r="L95" s="25"/>
      <c r="M95" s="25"/>
      <c r="N95" s="25"/>
      <c r="O95" s="25"/>
      <c r="P95" s="26">
        <v>6.35</v>
      </c>
    </row>
    <row r="96" spans="1:16" x14ac:dyDescent="0.2">
      <c r="A96" s="24" t="s">
        <v>169</v>
      </c>
      <c r="B96" s="26">
        <v>5.41</v>
      </c>
      <c r="C96" s="26">
        <v>5.88</v>
      </c>
      <c r="D96" s="26">
        <v>5.18</v>
      </c>
      <c r="E96" s="26">
        <v>8.51</v>
      </c>
      <c r="F96" s="25"/>
      <c r="G96" s="26">
        <v>67.75</v>
      </c>
      <c r="H96" s="26">
        <v>7.09</v>
      </c>
      <c r="I96" s="26">
        <v>13.24</v>
      </c>
      <c r="J96" s="26">
        <v>17.920000000000002</v>
      </c>
      <c r="K96" s="26">
        <v>4.49</v>
      </c>
      <c r="L96" s="25"/>
      <c r="M96" s="25"/>
      <c r="N96" s="25"/>
      <c r="O96" s="25"/>
      <c r="P96" s="26">
        <v>6.44</v>
      </c>
    </row>
    <row r="97" spans="1:16" x14ac:dyDescent="0.2">
      <c r="A97" s="24" t="s">
        <v>170</v>
      </c>
      <c r="B97" s="26">
        <v>5.51</v>
      </c>
      <c r="C97" s="26">
        <v>5.98</v>
      </c>
      <c r="D97" s="26">
        <v>5.28</v>
      </c>
      <c r="E97" s="26">
        <v>8.6300000000000008</v>
      </c>
      <c r="F97" s="25"/>
      <c r="G97" s="26">
        <v>67.040000000000006</v>
      </c>
      <c r="H97" s="26">
        <v>7.21</v>
      </c>
      <c r="I97" s="26">
        <v>13.38</v>
      </c>
      <c r="J97" s="26">
        <v>18.62</v>
      </c>
      <c r="K97" s="26">
        <v>4.54</v>
      </c>
      <c r="L97" s="25"/>
      <c r="M97" s="25"/>
      <c r="N97" s="25"/>
      <c r="O97" s="25"/>
      <c r="P97" s="26">
        <v>6.56</v>
      </c>
    </row>
    <row r="98" spans="1:16" x14ac:dyDescent="0.2">
      <c r="A98" s="24" t="s">
        <v>171</v>
      </c>
      <c r="B98" s="26">
        <v>5.61</v>
      </c>
      <c r="C98" s="26">
        <v>6.08</v>
      </c>
      <c r="D98" s="26">
        <v>5.38</v>
      </c>
      <c r="E98" s="26">
        <v>8.77</v>
      </c>
      <c r="F98" s="25"/>
      <c r="G98" s="26">
        <v>66.73</v>
      </c>
      <c r="H98" s="26">
        <v>7.35</v>
      </c>
      <c r="I98" s="26">
        <v>13.35</v>
      </c>
      <c r="J98" s="26">
        <v>19.09</v>
      </c>
      <c r="K98" s="26">
        <v>4.62</v>
      </c>
      <c r="L98" s="25"/>
      <c r="M98" s="25"/>
      <c r="N98" s="25"/>
      <c r="O98" s="25"/>
      <c r="P98" s="26">
        <v>6.69</v>
      </c>
    </row>
    <row r="99" spans="1:16" x14ac:dyDescent="0.2">
      <c r="A99" s="24" t="s">
        <v>172</v>
      </c>
      <c r="B99" s="26">
        <v>5.7</v>
      </c>
      <c r="C99" s="26">
        <v>6.16</v>
      </c>
      <c r="D99" s="26">
        <v>5.47</v>
      </c>
      <c r="E99" s="26">
        <v>8.92</v>
      </c>
      <c r="F99" s="25"/>
      <c r="G99" s="26">
        <v>66.930000000000007</v>
      </c>
      <c r="H99" s="26">
        <v>7.53</v>
      </c>
      <c r="I99" s="26">
        <v>13.15</v>
      </c>
      <c r="J99" s="26">
        <v>19.190000000000001</v>
      </c>
      <c r="K99" s="26">
        <v>4.7300000000000004</v>
      </c>
      <c r="L99" s="25"/>
      <c r="M99" s="25"/>
      <c r="N99" s="25"/>
      <c r="O99" s="25"/>
      <c r="P99" s="26">
        <v>6.83</v>
      </c>
    </row>
    <row r="100" spans="1:16" x14ac:dyDescent="0.2">
      <c r="A100" s="24" t="s">
        <v>173</v>
      </c>
      <c r="B100" s="26">
        <v>5.77</v>
      </c>
      <c r="C100" s="26">
        <v>6.22</v>
      </c>
      <c r="D100" s="26">
        <v>5.55</v>
      </c>
      <c r="E100" s="26">
        <v>9.08</v>
      </c>
      <c r="F100" s="25"/>
      <c r="G100" s="26">
        <v>67.510000000000005</v>
      </c>
      <c r="H100" s="26">
        <v>7.61</v>
      </c>
      <c r="I100" s="26">
        <v>12.88</v>
      </c>
      <c r="J100" s="26">
        <v>19.07</v>
      </c>
      <c r="K100" s="26">
        <v>4.84</v>
      </c>
      <c r="L100" s="25"/>
      <c r="M100" s="25"/>
      <c r="N100" s="25"/>
      <c r="O100" s="25"/>
      <c r="P100" s="26">
        <v>6.92</v>
      </c>
    </row>
    <row r="101" spans="1:16" x14ac:dyDescent="0.2">
      <c r="A101" s="24" t="s">
        <v>174</v>
      </c>
      <c r="B101" s="26">
        <v>5.82</v>
      </c>
      <c r="C101" s="26">
        <v>6.28</v>
      </c>
      <c r="D101" s="26">
        <v>5.6</v>
      </c>
      <c r="E101" s="26">
        <v>9.23</v>
      </c>
      <c r="F101" s="25"/>
      <c r="G101" s="26">
        <v>68.33</v>
      </c>
      <c r="H101" s="26">
        <v>7.74</v>
      </c>
      <c r="I101" s="26">
        <v>12.64</v>
      </c>
      <c r="J101" s="26">
        <v>18.88</v>
      </c>
      <c r="K101" s="26">
        <v>4.93</v>
      </c>
      <c r="L101" s="25"/>
      <c r="M101" s="25"/>
      <c r="N101" s="25"/>
      <c r="O101" s="25"/>
      <c r="P101" s="26">
        <v>7.02</v>
      </c>
    </row>
    <row r="102" spans="1:16" x14ac:dyDescent="0.2">
      <c r="A102" s="24" t="s">
        <v>175</v>
      </c>
      <c r="B102" s="26">
        <v>5.86</v>
      </c>
      <c r="C102" s="26">
        <v>6.33</v>
      </c>
      <c r="D102" s="26">
        <v>5.63</v>
      </c>
      <c r="E102" s="26">
        <v>9.3699999999999992</v>
      </c>
      <c r="F102" s="25"/>
      <c r="G102" s="26">
        <v>69.25</v>
      </c>
      <c r="H102" s="26">
        <v>7.87</v>
      </c>
      <c r="I102" s="26">
        <v>12.54</v>
      </c>
      <c r="J102" s="26">
        <v>18.78</v>
      </c>
      <c r="K102" s="26">
        <v>4.9800000000000004</v>
      </c>
      <c r="L102" s="25"/>
      <c r="M102" s="25"/>
      <c r="N102" s="25"/>
      <c r="O102" s="25"/>
      <c r="P102" s="26">
        <v>7.11</v>
      </c>
    </row>
    <row r="103" spans="1:16" x14ac:dyDescent="0.2">
      <c r="A103" s="24" t="s">
        <v>176</v>
      </c>
      <c r="B103" s="26">
        <v>5.88</v>
      </c>
      <c r="C103" s="26">
        <v>6.37</v>
      </c>
      <c r="D103" s="26">
        <v>5.64</v>
      </c>
      <c r="E103" s="26">
        <v>9.48</v>
      </c>
      <c r="F103" s="25"/>
      <c r="G103" s="26">
        <v>70.13</v>
      </c>
      <c r="H103" s="26">
        <v>8.01</v>
      </c>
      <c r="I103" s="26">
        <v>12.6</v>
      </c>
      <c r="J103" s="26">
        <v>18.809999999999999</v>
      </c>
      <c r="K103" s="26">
        <v>4.99</v>
      </c>
      <c r="L103" s="25"/>
      <c r="M103" s="25"/>
      <c r="N103" s="25"/>
      <c r="O103" s="25"/>
      <c r="P103" s="26">
        <v>7.2</v>
      </c>
    </row>
    <row r="104" spans="1:16" x14ac:dyDescent="0.2">
      <c r="A104" s="24" t="s">
        <v>177</v>
      </c>
      <c r="B104" s="26">
        <v>5.9</v>
      </c>
      <c r="C104" s="26">
        <v>6.41</v>
      </c>
      <c r="D104" s="26">
        <v>5.64</v>
      </c>
      <c r="E104" s="26">
        <v>9.58</v>
      </c>
      <c r="F104" s="25"/>
      <c r="G104" s="26">
        <v>70.86</v>
      </c>
      <c r="H104" s="26">
        <v>8.0399999999999991</v>
      </c>
      <c r="I104" s="26">
        <v>12.76</v>
      </c>
      <c r="J104" s="26">
        <v>19.36</v>
      </c>
      <c r="K104" s="26">
        <v>4.9800000000000004</v>
      </c>
      <c r="L104" s="25"/>
      <c r="M104" s="25"/>
      <c r="N104" s="25"/>
      <c r="O104" s="25"/>
      <c r="P104" s="26">
        <v>7.24</v>
      </c>
    </row>
    <row r="105" spans="1:16" x14ac:dyDescent="0.2">
      <c r="A105" s="24" t="s">
        <v>178</v>
      </c>
      <c r="B105" s="26">
        <v>5.93</v>
      </c>
      <c r="C105" s="26">
        <v>6.45</v>
      </c>
      <c r="D105" s="26">
        <v>5.66</v>
      </c>
      <c r="E105" s="26">
        <v>9.64</v>
      </c>
      <c r="F105" s="25"/>
      <c r="G105" s="26">
        <v>71.3</v>
      </c>
      <c r="H105" s="26">
        <v>8.1300000000000008</v>
      </c>
      <c r="I105" s="26">
        <v>12.96</v>
      </c>
      <c r="J105" s="26">
        <v>20.11</v>
      </c>
      <c r="K105" s="26">
        <v>4.99</v>
      </c>
      <c r="L105" s="25"/>
      <c r="M105" s="25"/>
      <c r="N105" s="25"/>
      <c r="O105" s="25"/>
      <c r="P105" s="26">
        <v>7.31</v>
      </c>
    </row>
    <row r="106" spans="1:16" x14ac:dyDescent="0.2">
      <c r="A106" s="24" t="s">
        <v>179</v>
      </c>
      <c r="B106" s="26">
        <v>5.96</v>
      </c>
      <c r="C106" s="26">
        <v>6.5</v>
      </c>
      <c r="D106" s="26">
        <v>5.7</v>
      </c>
      <c r="E106" s="26">
        <v>9.68</v>
      </c>
      <c r="F106" s="25"/>
      <c r="G106" s="26">
        <v>71.36</v>
      </c>
      <c r="H106" s="26">
        <v>8.2100000000000009</v>
      </c>
      <c r="I106" s="26">
        <v>13.17</v>
      </c>
      <c r="J106" s="26">
        <v>20.62</v>
      </c>
      <c r="K106" s="26">
        <v>5.0199999999999996</v>
      </c>
      <c r="L106" s="25"/>
      <c r="M106" s="25"/>
      <c r="N106" s="25"/>
      <c r="O106" s="25"/>
      <c r="P106" s="26">
        <v>7.38</v>
      </c>
    </row>
    <row r="107" spans="1:16" x14ac:dyDescent="0.2">
      <c r="A107" s="24" t="s">
        <v>180</v>
      </c>
      <c r="B107" s="26">
        <v>6.01</v>
      </c>
      <c r="C107" s="26">
        <v>6.54</v>
      </c>
      <c r="D107" s="26">
        <v>5.76</v>
      </c>
      <c r="E107" s="26">
        <v>9.7100000000000009</v>
      </c>
      <c r="F107" s="25"/>
      <c r="G107" s="26">
        <v>71.09</v>
      </c>
      <c r="H107" s="26">
        <v>8.31</v>
      </c>
      <c r="I107" s="26">
        <v>13.33</v>
      </c>
      <c r="J107" s="26">
        <v>20.73</v>
      </c>
      <c r="K107" s="26">
        <v>5.09</v>
      </c>
      <c r="L107" s="25"/>
      <c r="M107" s="25"/>
      <c r="N107" s="25"/>
      <c r="O107" s="25"/>
      <c r="P107" s="26">
        <v>7.45</v>
      </c>
    </row>
    <row r="108" spans="1:16" x14ac:dyDescent="0.2">
      <c r="A108" s="24" t="s">
        <v>181</v>
      </c>
      <c r="B108" s="26">
        <v>6.05</v>
      </c>
      <c r="C108" s="26">
        <v>6.58</v>
      </c>
      <c r="D108" s="26">
        <v>5.83</v>
      </c>
      <c r="E108" s="26">
        <v>9.7200000000000006</v>
      </c>
      <c r="F108" s="25"/>
      <c r="G108" s="26">
        <v>70.69</v>
      </c>
      <c r="H108" s="26">
        <v>8.3000000000000007</v>
      </c>
      <c r="I108" s="26">
        <v>13.43</v>
      </c>
      <c r="J108" s="26">
        <v>20.6</v>
      </c>
      <c r="K108" s="26">
        <v>5.18</v>
      </c>
      <c r="L108" s="25"/>
      <c r="M108" s="25"/>
      <c r="N108" s="25"/>
      <c r="O108" s="25"/>
      <c r="P108" s="26">
        <v>7.48</v>
      </c>
    </row>
    <row r="109" spans="1:16" x14ac:dyDescent="0.2">
      <c r="A109" s="24" t="s">
        <v>182</v>
      </c>
      <c r="B109" s="26">
        <v>6.07</v>
      </c>
      <c r="C109" s="26">
        <v>6.59</v>
      </c>
      <c r="D109" s="26">
        <v>5.86</v>
      </c>
      <c r="E109" s="26">
        <v>9.73</v>
      </c>
      <c r="F109" s="25"/>
      <c r="G109" s="26">
        <v>70.400000000000006</v>
      </c>
      <c r="H109" s="26">
        <v>8.34</v>
      </c>
      <c r="I109" s="26">
        <v>13.46</v>
      </c>
      <c r="J109" s="26">
        <v>20.39</v>
      </c>
      <c r="K109" s="26">
        <v>5.26</v>
      </c>
      <c r="L109" s="25"/>
      <c r="M109" s="25"/>
      <c r="N109" s="25"/>
      <c r="O109" s="25"/>
      <c r="P109" s="26">
        <v>7.51</v>
      </c>
    </row>
    <row r="110" spans="1:16" x14ac:dyDescent="0.2">
      <c r="A110" s="24" t="s">
        <v>183</v>
      </c>
      <c r="B110" s="26">
        <v>6.06</v>
      </c>
      <c r="C110" s="26">
        <v>6.56</v>
      </c>
      <c r="D110" s="26">
        <v>5.86</v>
      </c>
      <c r="E110" s="26">
        <v>9.75</v>
      </c>
      <c r="F110" s="25"/>
      <c r="G110" s="26">
        <v>70.430000000000007</v>
      </c>
      <c r="H110" s="26">
        <v>8.3699999999999992</v>
      </c>
      <c r="I110" s="26">
        <v>13.4</v>
      </c>
      <c r="J110" s="26">
        <v>20.28</v>
      </c>
      <c r="K110" s="26">
        <v>5.32</v>
      </c>
      <c r="L110" s="25"/>
      <c r="M110" s="25"/>
      <c r="N110" s="25"/>
      <c r="O110" s="25"/>
      <c r="P110" s="26">
        <v>7.52</v>
      </c>
    </row>
    <row r="111" spans="1:16" x14ac:dyDescent="0.2">
      <c r="A111" s="24" t="s">
        <v>184</v>
      </c>
      <c r="B111" s="26">
        <v>6.01</v>
      </c>
      <c r="C111" s="26">
        <v>6.5</v>
      </c>
      <c r="D111" s="26">
        <v>5.81</v>
      </c>
      <c r="E111" s="26">
        <v>9.77</v>
      </c>
      <c r="F111" s="25"/>
      <c r="G111" s="26">
        <v>70.760000000000005</v>
      </c>
      <c r="H111" s="26">
        <v>8.41</v>
      </c>
      <c r="I111" s="26">
        <v>13.26</v>
      </c>
      <c r="J111" s="26">
        <v>20.32</v>
      </c>
      <c r="K111" s="26">
        <v>5.35</v>
      </c>
      <c r="L111" s="25"/>
      <c r="M111" s="25"/>
      <c r="N111" s="25"/>
      <c r="O111" s="25"/>
      <c r="P111" s="26">
        <v>7.52</v>
      </c>
    </row>
    <row r="112" spans="1:16" x14ac:dyDescent="0.2">
      <c r="A112" s="24" t="s">
        <v>185</v>
      </c>
      <c r="B112" s="26">
        <v>5.95</v>
      </c>
      <c r="C112" s="26">
        <v>6.42</v>
      </c>
      <c r="D112" s="26">
        <v>5.73</v>
      </c>
      <c r="E112" s="26">
        <v>9.8000000000000007</v>
      </c>
      <c r="F112" s="25"/>
      <c r="G112" s="26">
        <v>71.19</v>
      </c>
      <c r="H112" s="26">
        <v>8.34</v>
      </c>
      <c r="I112" s="26">
        <v>13.08</v>
      </c>
      <c r="J112" s="26">
        <v>20.46</v>
      </c>
      <c r="K112" s="26">
        <v>5.36</v>
      </c>
      <c r="L112" s="25"/>
      <c r="M112" s="25"/>
      <c r="N112" s="25"/>
      <c r="O112" s="25"/>
      <c r="P112" s="26">
        <v>7.48</v>
      </c>
    </row>
    <row r="113" spans="1:16" x14ac:dyDescent="0.2">
      <c r="A113" s="24" t="s">
        <v>186</v>
      </c>
      <c r="B113" s="26">
        <v>5.9</v>
      </c>
      <c r="C113" s="26">
        <v>6.36</v>
      </c>
      <c r="D113" s="26">
        <v>5.66</v>
      </c>
      <c r="E113" s="26">
        <v>9.81</v>
      </c>
      <c r="F113" s="25"/>
      <c r="G113" s="26">
        <v>71.489999999999995</v>
      </c>
      <c r="H113" s="26">
        <v>8.34</v>
      </c>
      <c r="I113" s="26">
        <v>12.89</v>
      </c>
      <c r="J113" s="26">
        <v>20.62</v>
      </c>
      <c r="K113" s="26">
        <v>5.36</v>
      </c>
      <c r="L113" s="25"/>
      <c r="M113" s="25"/>
      <c r="N113" s="25"/>
      <c r="O113" s="25"/>
      <c r="P113" s="26">
        <v>7.46</v>
      </c>
    </row>
    <row r="114" spans="1:16" x14ac:dyDescent="0.2">
      <c r="A114" s="24" t="s">
        <v>187</v>
      </c>
      <c r="B114" s="26">
        <v>5.87</v>
      </c>
      <c r="C114" s="26">
        <v>6.33</v>
      </c>
      <c r="D114" s="26">
        <v>5.62</v>
      </c>
      <c r="E114" s="26">
        <v>9.81</v>
      </c>
      <c r="F114" s="25"/>
      <c r="G114" s="26">
        <v>71.44</v>
      </c>
      <c r="H114" s="26">
        <v>8.36</v>
      </c>
      <c r="I114" s="26">
        <v>12.74</v>
      </c>
      <c r="J114" s="26">
        <v>20.75</v>
      </c>
      <c r="K114" s="26">
        <v>5.36</v>
      </c>
      <c r="L114" s="25"/>
      <c r="M114" s="25"/>
      <c r="N114" s="25"/>
      <c r="O114" s="25"/>
      <c r="P114" s="26">
        <v>7.46</v>
      </c>
    </row>
    <row r="115" spans="1:16" x14ac:dyDescent="0.2">
      <c r="A115" s="24" t="s">
        <v>188</v>
      </c>
      <c r="B115" s="26">
        <v>5.86</v>
      </c>
      <c r="C115" s="26">
        <v>6.34</v>
      </c>
      <c r="D115" s="26">
        <v>5.6</v>
      </c>
      <c r="E115" s="26">
        <v>9.8000000000000007</v>
      </c>
      <c r="F115" s="25"/>
      <c r="G115" s="26">
        <v>71.03</v>
      </c>
      <c r="H115" s="26">
        <v>8.42</v>
      </c>
      <c r="I115" s="26">
        <v>12.62</v>
      </c>
      <c r="J115" s="26">
        <v>20.82</v>
      </c>
      <c r="K115" s="26">
        <v>5.37</v>
      </c>
      <c r="L115" s="25"/>
      <c r="M115" s="25"/>
      <c r="N115" s="25"/>
      <c r="O115" s="25"/>
      <c r="P115" s="26">
        <v>7.49</v>
      </c>
    </row>
    <row r="116" spans="1:16" x14ac:dyDescent="0.2">
      <c r="A116" s="24" t="s">
        <v>189</v>
      </c>
      <c r="B116" s="26">
        <v>5.88</v>
      </c>
      <c r="C116" s="26">
        <v>6.38</v>
      </c>
      <c r="D116" s="26">
        <v>5.62</v>
      </c>
      <c r="E116" s="26">
        <v>9.7799999999999994</v>
      </c>
      <c r="F116" s="25"/>
      <c r="G116" s="26">
        <v>70.45</v>
      </c>
      <c r="H116" s="26">
        <v>8.4</v>
      </c>
      <c r="I116" s="26">
        <v>12.54</v>
      </c>
      <c r="J116" s="26">
        <v>20.86</v>
      </c>
      <c r="K116" s="26">
        <v>5.39</v>
      </c>
      <c r="L116" s="25"/>
      <c r="M116" s="25"/>
      <c r="N116" s="25"/>
      <c r="O116" s="25"/>
      <c r="P116" s="26">
        <v>7.5</v>
      </c>
    </row>
    <row r="117" spans="1:16" x14ac:dyDescent="0.2">
      <c r="A117" s="24" t="s">
        <v>190</v>
      </c>
      <c r="B117" s="26">
        <v>5.92</v>
      </c>
      <c r="C117" s="26">
        <v>6.44</v>
      </c>
      <c r="D117" s="26">
        <v>5.66</v>
      </c>
      <c r="E117" s="26">
        <v>9.76</v>
      </c>
      <c r="F117" s="25"/>
      <c r="G117" s="26">
        <v>69.92</v>
      </c>
      <c r="H117" s="26">
        <v>8.4600000000000009</v>
      </c>
      <c r="I117" s="26">
        <v>12.47</v>
      </c>
      <c r="J117" s="26">
        <v>20.89</v>
      </c>
      <c r="K117" s="26">
        <v>5.42</v>
      </c>
      <c r="L117" s="25"/>
      <c r="M117" s="25"/>
      <c r="N117" s="25"/>
      <c r="O117" s="25"/>
      <c r="P117" s="26">
        <v>7.55</v>
      </c>
    </row>
    <row r="118" spans="1:16" x14ac:dyDescent="0.2">
      <c r="A118" s="24" t="s">
        <v>191</v>
      </c>
      <c r="B118" s="26">
        <v>5.97</v>
      </c>
      <c r="C118" s="26">
        <v>6.51</v>
      </c>
      <c r="D118" s="26">
        <v>5.72</v>
      </c>
      <c r="E118" s="26">
        <v>9.76</v>
      </c>
      <c r="F118" s="25"/>
      <c r="G118" s="26">
        <v>69.62</v>
      </c>
      <c r="H118" s="26">
        <v>8.56</v>
      </c>
      <c r="I118" s="26">
        <v>12.41</v>
      </c>
      <c r="J118" s="26">
        <v>20.93</v>
      </c>
      <c r="K118" s="26">
        <v>5.46</v>
      </c>
      <c r="L118" s="25"/>
      <c r="M118" s="25"/>
      <c r="N118" s="25"/>
      <c r="O118" s="25"/>
      <c r="P118" s="26">
        <v>7.62</v>
      </c>
    </row>
    <row r="119" spans="1:16" x14ac:dyDescent="0.2">
      <c r="A119" s="24" t="s">
        <v>192</v>
      </c>
      <c r="B119" s="26">
        <v>6.04</v>
      </c>
      <c r="C119" s="26">
        <v>6.57</v>
      </c>
      <c r="D119" s="26">
        <v>5.78</v>
      </c>
      <c r="E119" s="26">
        <v>9.7799999999999994</v>
      </c>
      <c r="F119" s="25"/>
      <c r="G119" s="26">
        <v>69.61</v>
      </c>
      <c r="H119" s="26">
        <v>8.6999999999999993</v>
      </c>
      <c r="I119" s="26">
        <v>12.36</v>
      </c>
      <c r="J119" s="26">
        <v>21</v>
      </c>
      <c r="K119" s="26">
        <v>5.51</v>
      </c>
      <c r="L119" s="25"/>
      <c r="M119" s="25"/>
      <c r="N119" s="25"/>
      <c r="O119" s="25"/>
      <c r="P119" s="26">
        <v>7.72</v>
      </c>
    </row>
    <row r="120" spans="1:16" x14ac:dyDescent="0.2">
      <c r="A120" s="24" t="s">
        <v>193</v>
      </c>
      <c r="B120" s="26">
        <v>6.1</v>
      </c>
      <c r="C120" s="26">
        <v>6.63</v>
      </c>
      <c r="D120" s="26">
        <v>5.85</v>
      </c>
      <c r="E120" s="26">
        <v>9.81</v>
      </c>
      <c r="F120" s="25"/>
      <c r="G120" s="26">
        <v>69.73</v>
      </c>
      <c r="H120" s="26">
        <v>8.74</v>
      </c>
      <c r="I120" s="26">
        <v>12.36</v>
      </c>
      <c r="J120" s="26">
        <v>21.07</v>
      </c>
      <c r="K120" s="26">
        <v>5.56</v>
      </c>
      <c r="L120" s="25"/>
      <c r="M120" s="25"/>
      <c r="N120" s="25"/>
      <c r="O120" s="25"/>
      <c r="P120" s="26">
        <v>7.78</v>
      </c>
    </row>
    <row r="121" spans="1:16" x14ac:dyDescent="0.2">
      <c r="A121" s="24" t="s">
        <v>194</v>
      </c>
      <c r="B121" s="26">
        <v>6.16</v>
      </c>
      <c r="C121" s="26">
        <v>6.68</v>
      </c>
      <c r="D121" s="26">
        <v>5.92</v>
      </c>
      <c r="E121" s="26">
        <v>9.84</v>
      </c>
      <c r="F121" s="25"/>
      <c r="G121" s="26">
        <v>69.84</v>
      </c>
      <c r="H121" s="26">
        <v>8.84</v>
      </c>
      <c r="I121" s="26">
        <v>12.43</v>
      </c>
      <c r="J121" s="26">
        <v>21.15</v>
      </c>
      <c r="K121" s="26">
        <v>5.61</v>
      </c>
      <c r="L121" s="25"/>
      <c r="M121" s="25"/>
      <c r="N121" s="25"/>
      <c r="O121" s="25"/>
      <c r="P121" s="26">
        <v>7.86</v>
      </c>
    </row>
    <row r="122" spans="1:16" x14ac:dyDescent="0.2">
      <c r="A122" s="24" t="s">
        <v>195</v>
      </c>
      <c r="B122" s="26">
        <v>6.19</v>
      </c>
      <c r="C122" s="26">
        <v>6.71</v>
      </c>
      <c r="D122" s="26">
        <v>5.96</v>
      </c>
      <c r="E122" s="26">
        <v>9.89</v>
      </c>
      <c r="F122" s="25"/>
      <c r="G122" s="26">
        <v>69.81</v>
      </c>
      <c r="H122" s="26">
        <v>8.93</v>
      </c>
      <c r="I122" s="26">
        <v>12.6</v>
      </c>
      <c r="J122" s="26">
        <v>21.22</v>
      </c>
      <c r="K122" s="26">
        <v>5.64</v>
      </c>
      <c r="L122" s="25"/>
      <c r="M122" s="25"/>
      <c r="N122" s="25"/>
      <c r="O122" s="25"/>
      <c r="P122" s="26">
        <v>7.92</v>
      </c>
    </row>
    <row r="123" spans="1:16" x14ac:dyDescent="0.2">
      <c r="A123" s="24" t="s">
        <v>196</v>
      </c>
      <c r="B123" s="26">
        <v>6.22</v>
      </c>
      <c r="C123" s="26">
        <v>6.72</v>
      </c>
      <c r="D123" s="26">
        <v>5.99</v>
      </c>
      <c r="E123" s="26">
        <v>9.93</v>
      </c>
      <c r="F123" s="25"/>
      <c r="G123" s="26">
        <v>69.62</v>
      </c>
      <c r="H123" s="26">
        <v>9.02</v>
      </c>
      <c r="I123" s="26">
        <v>12.84</v>
      </c>
      <c r="J123" s="26">
        <v>21.29</v>
      </c>
      <c r="K123" s="26">
        <v>5.66</v>
      </c>
      <c r="L123" s="25"/>
      <c r="M123" s="25"/>
      <c r="N123" s="25"/>
      <c r="O123" s="25"/>
      <c r="P123" s="26">
        <v>7.98</v>
      </c>
    </row>
    <row r="124" spans="1:16" x14ac:dyDescent="0.2">
      <c r="A124" s="24" t="s">
        <v>197</v>
      </c>
      <c r="B124" s="26">
        <v>6.24</v>
      </c>
      <c r="C124" s="26">
        <v>6.74</v>
      </c>
      <c r="D124" s="26">
        <v>6.02</v>
      </c>
      <c r="E124" s="26">
        <v>9.9499999999999993</v>
      </c>
      <c r="F124" s="25"/>
      <c r="G124" s="26">
        <v>69.37</v>
      </c>
      <c r="H124" s="26">
        <v>9</v>
      </c>
      <c r="I124" s="26">
        <v>13.06</v>
      </c>
      <c r="J124" s="26">
        <v>21.35</v>
      </c>
      <c r="K124" s="26">
        <v>5.67</v>
      </c>
      <c r="L124" s="25"/>
      <c r="M124" s="25"/>
      <c r="N124" s="25"/>
      <c r="O124" s="25"/>
      <c r="P124" s="26">
        <v>7.99</v>
      </c>
    </row>
    <row r="125" spans="1:16" x14ac:dyDescent="0.2">
      <c r="A125" s="24" t="s">
        <v>198</v>
      </c>
      <c r="B125" s="26">
        <v>6.28</v>
      </c>
      <c r="C125" s="26">
        <v>6.78</v>
      </c>
      <c r="D125" s="26">
        <v>6.06</v>
      </c>
      <c r="E125" s="26">
        <v>9.9499999999999993</v>
      </c>
      <c r="F125" s="25"/>
      <c r="G125" s="26">
        <v>69.180000000000007</v>
      </c>
      <c r="H125" s="26">
        <v>9.0299999999999994</v>
      </c>
      <c r="I125" s="26">
        <v>13.18</v>
      </c>
      <c r="J125" s="26">
        <v>21.41</v>
      </c>
      <c r="K125" s="26">
        <v>5.68</v>
      </c>
      <c r="L125" s="25"/>
      <c r="M125" s="25"/>
      <c r="N125" s="25"/>
      <c r="O125" s="25"/>
      <c r="P125" s="26">
        <v>8.02</v>
      </c>
    </row>
    <row r="126" spans="1:16" x14ac:dyDescent="0.2">
      <c r="A126" s="24" t="s">
        <v>199</v>
      </c>
      <c r="B126" s="26">
        <v>6.34</v>
      </c>
      <c r="C126" s="26">
        <v>6.85</v>
      </c>
      <c r="D126" s="26">
        <v>6.12</v>
      </c>
      <c r="E126" s="26">
        <v>9.89</v>
      </c>
      <c r="F126" s="25"/>
      <c r="G126" s="26">
        <v>69.17</v>
      </c>
      <c r="H126" s="26">
        <v>9.09</v>
      </c>
      <c r="I126" s="26">
        <v>13.11</v>
      </c>
      <c r="J126" s="26">
        <v>21.47</v>
      </c>
      <c r="K126" s="26">
        <v>5.71</v>
      </c>
      <c r="L126" s="25"/>
      <c r="M126" s="25"/>
      <c r="N126" s="25"/>
      <c r="O126" s="25"/>
      <c r="P126" s="26">
        <v>8.08</v>
      </c>
    </row>
    <row r="127" spans="1:16" x14ac:dyDescent="0.2">
      <c r="A127" s="24" t="s">
        <v>200</v>
      </c>
      <c r="B127" s="26">
        <v>6.43</v>
      </c>
      <c r="C127" s="26">
        <v>6.96</v>
      </c>
      <c r="D127" s="26">
        <v>6.21</v>
      </c>
      <c r="E127" s="26">
        <v>9.8000000000000007</v>
      </c>
      <c r="F127" s="25"/>
      <c r="G127" s="26">
        <v>69.349999999999994</v>
      </c>
      <c r="H127" s="26">
        <v>9.18</v>
      </c>
      <c r="I127" s="26">
        <v>12.86</v>
      </c>
      <c r="J127" s="26">
        <v>21.54</v>
      </c>
      <c r="K127" s="26">
        <v>5.74</v>
      </c>
      <c r="L127" s="25"/>
      <c r="M127" s="25"/>
      <c r="N127" s="25"/>
      <c r="O127" s="25"/>
      <c r="P127" s="26">
        <v>8.16</v>
      </c>
    </row>
    <row r="128" spans="1:16" x14ac:dyDescent="0.2">
      <c r="A128" s="24" t="s">
        <v>201</v>
      </c>
      <c r="B128" s="26">
        <v>6.53</v>
      </c>
      <c r="C128" s="26">
        <v>7.08</v>
      </c>
      <c r="D128" s="26">
        <v>6.3</v>
      </c>
      <c r="E128" s="26">
        <v>9.69</v>
      </c>
      <c r="F128" s="25"/>
      <c r="G128" s="26">
        <v>69.66</v>
      </c>
      <c r="H128" s="26">
        <v>9.17</v>
      </c>
      <c r="I128" s="26">
        <v>12.55</v>
      </c>
      <c r="J128" s="26">
        <v>21.62</v>
      </c>
      <c r="K128" s="26">
        <v>5.79</v>
      </c>
      <c r="L128" s="25"/>
      <c r="M128" s="25"/>
      <c r="N128" s="25"/>
      <c r="O128" s="25"/>
      <c r="P128" s="26">
        <v>8.2100000000000009</v>
      </c>
    </row>
    <row r="129" spans="1:16" x14ac:dyDescent="0.2">
      <c r="A129" s="24" t="s">
        <v>202</v>
      </c>
      <c r="B129" s="26">
        <v>6.62</v>
      </c>
      <c r="C129" s="26">
        <v>7.19</v>
      </c>
      <c r="D129" s="26">
        <v>6.39</v>
      </c>
      <c r="E129" s="26">
        <v>9.59</v>
      </c>
      <c r="F129" s="25"/>
      <c r="G129" s="26">
        <v>70.03</v>
      </c>
      <c r="H129" s="26">
        <v>9.2200000000000006</v>
      </c>
      <c r="I129" s="26">
        <v>12.29</v>
      </c>
      <c r="J129" s="26">
        <v>21.71</v>
      </c>
      <c r="K129" s="26">
        <v>5.84</v>
      </c>
      <c r="L129" s="25"/>
      <c r="M129" s="25"/>
      <c r="N129" s="25"/>
      <c r="O129" s="25"/>
      <c r="P129" s="26">
        <v>8.2799999999999994</v>
      </c>
    </row>
    <row r="130" spans="1:16" x14ac:dyDescent="0.2">
      <c r="A130" s="24" t="s">
        <v>203</v>
      </c>
      <c r="B130" s="26">
        <v>6.7</v>
      </c>
      <c r="C130" s="26">
        <v>7.28</v>
      </c>
      <c r="D130" s="26">
        <v>6.46</v>
      </c>
      <c r="E130" s="26">
        <v>9.5299999999999994</v>
      </c>
      <c r="F130" s="25"/>
      <c r="G130" s="26">
        <v>70.39</v>
      </c>
      <c r="H130" s="26">
        <v>9.2899999999999991</v>
      </c>
      <c r="I130" s="26">
        <v>12.2</v>
      </c>
      <c r="J130" s="26">
        <v>21.82</v>
      </c>
      <c r="K130" s="26">
        <v>5.9</v>
      </c>
      <c r="L130" s="25"/>
      <c r="M130" s="25"/>
      <c r="N130" s="25"/>
      <c r="O130" s="25"/>
      <c r="P130" s="26">
        <v>8.35</v>
      </c>
    </row>
    <row r="131" spans="1:16" x14ac:dyDescent="0.2">
      <c r="A131" s="24" t="s">
        <v>204</v>
      </c>
      <c r="B131" s="26">
        <v>6.75</v>
      </c>
      <c r="C131" s="26">
        <v>7.33</v>
      </c>
      <c r="D131" s="26">
        <v>6.51</v>
      </c>
      <c r="E131" s="26">
        <v>9.51</v>
      </c>
      <c r="F131" s="25"/>
      <c r="G131" s="26">
        <v>70.69</v>
      </c>
      <c r="H131" s="26">
        <v>9.3800000000000008</v>
      </c>
      <c r="I131" s="26">
        <v>12.28</v>
      </c>
      <c r="J131" s="26">
        <v>21.93</v>
      </c>
      <c r="K131" s="26">
        <v>5.96</v>
      </c>
      <c r="L131" s="25"/>
      <c r="M131" s="25"/>
      <c r="N131" s="25"/>
      <c r="O131" s="25"/>
      <c r="P131" s="26">
        <v>8.42</v>
      </c>
    </row>
    <row r="132" spans="1:16" x14ac:dyDescent="0.2">
      <c r="A132" s="24" t="s">
        <v>205</v>
      </c>
      <c r="B132" s="26">
        <v>6.78</v>
      </c>
      <c r="C132" s="26">
        <v>7.36</v>
      </c>
      <c r="D132" s="26">
        <v>6.55</v>
      </c>
      <c r="E132" s="26">
        <v>9.5299999999999994</v>
      </c>
      <c r="F132" s="25"/>
      <c r="G132" s="26">
        <v>70.900000000000006</v>
      </c>
      <c r="H132" s="26">
        <v>9.3699999999999992</v>
      </c>
      <c r="I132" s="26">
        <v>12.46</v>
      </c>
      <c r="J132" s="26">
        <v>22.03</v>
      </c>
      <c r="K132" s="26">
        <v>6.03</v>
      </c>
      <c r="L132" s="25"/>
      <c r="M132" s="25"/>
      <c r="N132" s="25"/>
      <c r="O132" s="25"/>
      <c r="P132" s="26">
        <v>8.4499999999999993</v>
      </c>
    </row>
    <row r="133" spans="1:16" x14ac:dyDescent="0.2">
      <c r="A133" s="24" t="s">
        <v>206</v>
      </c>
      <c r="B133" s="26">
        <v>6.8</v>
      </c>
      <c r="C133" s="26">
        <v>7.37</v>
      </c>
      <c r="D133" s="26">
        <v>6.56</v>
      </c>
      <c r="E133" s="26">
        <v>9.56</v>
      </c>
      <c r="F133" s="25"/>
      <c r="G133" s="26">
        <v>71.02</v>
      </c>
      <c r="H133" s="26">
        <v>9.4499999999999993</v>
      </c>
      <c r="I133" s="26">
        <v>12.65</v>
      </c>
      <c r="J133" s="26">
        <v>22.1</v>
      </c>
      <c r="K133" s="26">
        <v>6.09</v>
      </c>
      <c r="L133" s="25"/>
      <c r="M133" s="25"/>
      <c r="N133" s="25"/>
      <c r="O133" s="25"/>
      <c r="P133" s="26">
        <v>8.5</v>
      </c>
    </row>
    <row r="134" spans="1:16" x14ac:dyDescent="0.2">
      <c r="A134" s="24" t="s">
        <v>207</v>
      </c>
      <c r="B134" s="26">
        <v>6.81</v>
      </c>
      <c r="C134" s="26">
        <v>7.37</v>
      </c>
      <c r="D134" s="26">
        <v>6.56</v>
      </c>
      <c r="E134" s="26">
        <v>9.58</v>
      </c>
      <c r="F134" s="25"/>
      <c r="G134" s="26">
        <v>71.010000000000005</v>
      </c>
      <c r="H134" s="26">
        <v>9.57</v>
      </c>
      <c r="I134" s="26">
        <v>12.76</v>
      </c>
      <c r="J134" s="26">
        <v>22.12</v>
      </c>
      <c r="K134" s="26">
        <v>6.16</v>
      </c>
      <c r="L134" s="25"/>
      <c r="M134" s="25"/>
      <c r="N134" s="25"/>
      <c r="O134" s="25"/>
      <c r="P134" s="26">
        <v>8.56</v>
      </c>
    </row>
    <row r="135" spans="1:16" x14ac:dyDescent="0.2">
      <c r="A135" s="24" t="s">
        <v>208</v>
      </c>
      <c r="B135" s="26">
        <v>6.83</v>
      </c>
      <c r="C135" s="26">
        <v>7.38</v>
      </c>
      <c r="D135" s="26">
        <v>6.56</v>
      </c>
      <c r="E135" s="26">
        <v>9.6</v>
      </c>
      <c r="F135" s="25"/>
      <c r="G135" s="26">
        <v>70.900000000000006</v>
      </c>
      <c r="H135" s="26">
        <v>9.75</v>
      </c>
      <c r="I135" s="26">
        <v>12.79</v>
      </c>
      <c r="J135" s="26">
        <v>22.12</v>
      </c>
      <c r="K135" s="26">
        <v>6.23</v>
      </c>
      <c r="L135" s="25"/>
      <c r="M135" s="25"/>
      <c r="N135" s="25"/>
      <c r="O135" s="25"/>
      <c r="P135" s="26">
        <v>8.65</v>
      </c>
    </row>
    <row r="136" spans="1:16" x14ac:dyDescent="0.2">
      <c r="A136" s="24" t="s">
        <v>209</v>
      </c>
      <c r="B136" s="26">
        <v>6.85</v>
      </c>
      <c r="C136" s="26">
        <v>7.4</v>
      </c>
      <c r="D136" s="26">
        <v>6.56</v>
      </c>
      <c r="E136" s="26">
        <v>9.6199999999999992</v>
      </c>
      <c r="F136" s="25"/>
      <c r="G136" s="26">
        <v>70.72</v>
      </c>
      <c r="H136" s="26">
        <v>9.84</v>
      </c>
      <c r="I136" s="26">
        <v>12.77</v>
      </c>
      <c r="J136" s="26">
        <v>22.13</v>
      </c>
      <c r="K136" s="26">
        <v>6.29</v>
      </c>
      <c r="L136" s="25"/>
      <c r="M136" s="25"/>
      <c r="N136" s="25"/>
      <c r="O136" s="25"/>
      <c r="P136" s="26">
        <v>8.6999999999999993</v>
      </c>
    </row>
    <row r="137" spans="1:16" x14ac:dyDescent="0.2">
      <c r="A137" s="24" t="s">
        <v>210</v>
      </c>
      <c r="B137" s="26">
        <v>6.88</v>
      </c>
      <c r="C137" s="26">
        <v>7.45</v>
      </c>
      <c r="D137" s="26">
        <v>6.58</v>
      </c>
      <c r="E137" s="26">
        <v>9.67</v>
      </c>
      <c r="F137" s="25"/>
      <c r="G137" s="26">
        <v>70.510000000000005</v>
      </c>
      <c r="H137" s="26">
        <v>10</v>
      </c>
      <c r="I137" s="26">
        <v>12.76</v>
      </c>
      <c r="J137" s="26">
        <v>22.24</v>
      </c>
      <c r="K137" s="26">
        <v>6.35</v>
      </c>
      <c r="L137" s="25"/>
      <c r="M137" s="25"/>
      <c r="N137" s="25"/>
      <c r="O137" s="25"/>
      <c r="P137" s="26">
        <v>8.8000000000000007</v>
      </c>
    </row>
    <row r="138" spans="1:16" x14ac:dyDescent="0.2">
      <c r="A138" s="24" t="s">
        <v>211</v>
      </c>
      <c r="B138" s="26">
        <v>6.94</v>
      </c>
      <c r="C138" s="26">
        <v>7.52</v>
      </c>
      <c r="D138" s="26">
        <v>6.64</v>
      </c>
      <c r="E138" s="26">
        <v>9.75</v>
      </c>
      <c r="F138" s="25"/>
      <c r="G138" s="26">
        <v>70.34</v>
      </c>
      <c r="H138" s="26">
        <v>10.19</v>
      </c>
      <c r="I138" s="26">
        <v>12.83</v>
      </c>
      <c r="J138" s="26">
        <v>22.48</v>
      </c>
      <c r="K138" s="26">
        <v>6.41</v>
      </c>
      <c r="L138" s="25"/>
      <c r="M138" s="25"/>
      <c r="N138" s="25"/>
      <c r="O138" s="25"/>
      <c r="P138" s="26">
        <v>8.92</v>
      </c>
    </row>
    <row r="139" spans="1:16" x14ac:dyDescent="0.2">
      <c r="A139" s="24" t="s">
        <v>212</v>
      </c>
      <c r="B139" s="26">
        <v>7.03</v>
      </c>
      <c r="C139" s="26">
        <v>7.62</v>
      </c>
      <c r="D139" s="26">
        <v>6.73</v>
      </c>
      <c r="E139" s="26">
        <v>9.86</v>
      </c>
      <c r="F139" s="25"/>
      <c r="G139" s="26">
        <v>70.290000000000006</v>
      </c>
      <c r="H139" s="26">
        <v>10.39</v>
      </c>
      <c r="I139" s="26">
        <v>12.97</v>
      </c>
      <c r="J139" s="26">
        <v>22.83</v>
      </c>
      <c r="K139" s="26">
        <v>6.47</v>
      </c>
      <c r="L139" s="25"/>
      <c r="M139" s="25"/>
      <c r="N139" s="25"/>
      <c r="O139" s="25"/>
      <c r="P139" s="26">
        <v>9.07</v>
      </c>
    </row>
    <row r="140" spans="1:16" x14ac:dyDescent="0.2">
      <c r="A140" s="24" t="s">
        <v>213</v>
      </c>
      <c r="B140" s="26">
        <v>7.11</v>
      </c>
      <c r="C140" s="26">
        <v>7.71</v>
      </c>
      <c r="D140" s="26">
        <v>6.82</v>
      </c>
      <c r="E140" s="26">
        <v>9.9600000000000009</v>
      </c>
      <c r="F140" s="25"/>
      <c r="G140" s="26">
        <v>70.56</v>
      </c>
      <c r="H140" s="26">
        <v>10.45</v>
      </c>
      <c r="I140" s="26">
        <v>13.13</v>
      </c>
      <c r="J140" s="26">
        <v>23.21</v>
      </c>
      <c r="K140" s="26">
        <v>6.54</v>
      </c>
      <c r="L140" s="25"/>
      <c r="M140" s="25"/>
      <c r="N140" s="25"/>
      <c r="O140" s="25"/>
      <c r="P140" s="26">
        <v>9.16</v>
      </c>
    </row>
    <row r="141" spans="1:16" x14ac:dyDescent="0.2">
      <c r="A141" s="24" t="s">
        <v>214</v>
      </c>
      <c r="B141" s="26">
        <v>7.17</v>
      </c>
      <c r="C141" s="26">
        <v>7.78</v>
      </c>
      <c r="D141" s="26">
        <v>6.9</v>
      </c>
      <c r="E141" s="26">
        <v>10.02</v>
      </c>
      <c r="F141" s="25"/>
      <c r="G141" s="26">
        <v>71.319999999999993</v>
      </c>
      <c r="H141" s="26">
        <v>10.54</v>
      </c>
      <c r="I141" s="26">
        <v>13.27</v>
      </c>
      <c r="J141" s="26">
        <v>23.5</v>
      </c>
      <c r="K141" s="26">
        <v>6.6</v>
      </c>
      <c r="L141" s="25"/>
      <c r="M141" s="25"/>
      <c r="N141" s="25"/>
      <c r="O141" s="25"/>
      <c r="P141" s="26">
        <v>9.25</v>
      </c>
    </row>
    <row r="142" spans="1:16" x14ac:dyDescent="0.2">
      <c r="A142" s="24" t="s">
        <v>215</v>
      </c>
      <c r="B142" s="26">
        <v>7.2</v>
      </c>
      <c r="C142" s="26">
        <v>7.81</v>
      </c>
      <c r="D142" s="26">
        <v>6.93</v>
      </c>
      <c r="E142" s="26">
        <v>10.02</v>
      </c>
      <c r="F142" s="25"/>
      <c r="G142" s="26">
        <v>72.73</v>
      </c>
      <c r="H142" s="26">
        <v>10.6</v>
      </c>
      <c r="I142" s="26">
        <v>13.35</v>
      </c>
      <c r="J142" s="26">
        <v>23.61</v>
      </c>
      <c r="K142" s="26">
        <v>6.67</v>
      </c>
      <c r="L142" s="25"/>
      <c r="M142" s="25"/>
      <c r="N142" s="25"/>
      <c r="O142" s="25"/>
      <c r="P142" s="26">
        <v>9.31</v>
      </c>
    </row>
    <row r="143" spans="1:16" x14ac:dyDescent="0.2">
      <c r="A143" s="24" t="s">
        <v>216</v>
      </c>
      <c r="B143" s="26">
        <v>7.2</v>
      </c>
      <c r="C143" s="26">
        <v>7.79</v>
      </c>
      <c r="D143" s="26">
        <v>6.92</v>
      </c>
      <c r="E143" s="26">
        <v>9.9600000000000009</v>
      </c>
      <c r="F143" s="25"/>
      <c r="G143" s="26">
        <v>74.73</v>
      </c>
      <c r="H143" s="26">
        <v>10.64</v>
      </c>
      <c r="I143" s="26">
        <v>13.35</v>
      </c>
      <c r="J143" s="26">
        <v>23.53</v>
      </c>
      <c r="K143" s="26">
        <v>6.74</v>
      </c>
      <c r="L143" s="25"/>
      <c r="M143" s="25"/>
      <c r="N143" s="25"/>
      <c r="O143" s="25"/>
      <c r="P143" s="26">
        <v>9.33</v>
      </c>
    </row>
    <row r="144" spans="1:16" x14ac:dyDescent="0.2">
      <c r="A144" s="24" t="s">
        <v>217</v>
      </c>
      <c r="B144" s="26">
        <v>7.18</v>
      </c>
      <c r="C144" s="26">
        <v>7.76</v>
      </c>
      <c r="D144" s="26">
        <v>6.9</v>
      </c>
      <c r="E144" s="26">
        <v>9.8699999999999992</v>
      </c>
      <c r="F144" s="25"/>
      <c r="G144" s="26">
        <v>77.08</v>
      </c>
      <c r="H144" s="26">
        <v>10.53</v>
      </c>
      <c r="I144" s="26">
        <v>13.31</v>
      </c>
      <c r="J144" s="26">
        <v>23.36</v>
      </c>
      <c r="K144" s="26">
        <v>6.81</v>
      </c>
      <c r="L144" s="25"/>
      <c r="M144" s="25"/>
      <c r="N144" s="25"/>
      <c r="O144" s="25"/>
      <c r="P144" s="26">
        <v>9.3000000000000007</v>
      </c>
    </row>
    <row r="145" spans="1:16" x14ac:dyDescent="0.2">
      <c r="A145" s="24" t="s">
        <v>218</v>
      </c>
      <c r="B145" s="26">
        <v>7.18</v>
      </c>
      <c r="C145" s="26">
        <v>7.75</v>
      </c>
      <c r="D145" s="26">
        <v>6.88</v>
      </c>
      <c r="E145" s="26">
        <v>9.81</v>
      </c>
      <c r="F145" s="25"/>
      <c r="G145" s="26">
        <v>79.510000000000005</v>
      </c>
      <c r="H145" s="26">
        <v>10.52</v>
      </c>
      <c r="I145" s="26">
        <v>13.27</v>
      </c>
      <c r="J145" s="26">
        <v>23.19</v>
      </c>
      <c r="K145" s="26">
        <v>6.87</v>
      </c>
      <c r="L145" s="25"/>
      <c r="M145" s="25"/>
      <c r="N145" s="25"/>
      <c r="O145" s="25"/>
      <c r="P145" s="26">
        <v>9.3000000000000007</v>
      </c>
    </row>
    <row r="146" spans="1:16" x14ac:dyDescent="0.2">
      <c r="A146" s="24" t="s">
        <v>219</v>
      </c>
      <c r="B146" s="26">
        <v>7.2</v>
      </c>
      <c r="C146" s="26">
        <v>7.78</v>
      </c>
      <c r="D146" s="26">
        <v>6.91</v>
      </c>
      <c r="E146" s="26">
        <v>9.7899999999999991</v>
      </c>
      <c r="F146" s="25"/>
      <c r="G146" s="26">
        <v>81.760000000000005</v>
      </c>
      <c r="H146" s="26">
        <v>10.57</v>
      </c>
      <c r="I146" s="26">
        <v>13.25</v>
      </c>
      <c r="J146" s="26">
        <v>23.11</v>
      </c>
      <c r="K146" s="26">
        <v>6.92</v>
      </c>
      <c r="L146" s="25"/>
      <c r="M146" s="25"/>
      <c r="N146" s="25"/>
      <c r="O146" s="25"/>
      <c r="P146" s="26">
        <v>9.35</v>
      </c>
    </row>
    <row r="147" spans="1:16" x14ac:dyDescent="0.2">
      <c r="A147" s="24" t="s">
        <v>220</v>
      </c>
      <c r="B147" s="26">
        <v>7.26</v>
      </c>
      <c r="C147" s="26">
        <v>7.86</v>
      </c>
      <c r="D147" s="26">
        <v>6.97</v>
      </c>
      <c r="E147" s="26">
        <v>9.85</v>
      </c>
      <c r="F147" s="25"/>
      <c r="G147" s="26">
        <v>83.7</v>
      </c>
      <c r="H147" s="26">
        <v>10.7</v>
      </c>
      <c r="I147" s="26">
        <v>13.28</v>
      </c>
      <c r="J147" s="26">
        <v>23.14</v>
      </c>
      <c r="K147" s="26">
        <v>6.97</v>
      </c>
      <c r="L147" s="25"/>
      <c r="M147" s="25"/>
      <c r="N147" s="25"/>
      <c r="O147" s="25"/>
      <c r="P147" s="26">
        <v>9.4600000000000009</v>
      </c>
    </row>
    <row r="148" spans="1:16" x14ac:dyDescent="0.2">
      <c r="A148" s="24" t="s">
        <v>221</v>
      </c>
      <c r="B148" s="26">
        <v>7.35</v>
      </c>
      <c r="C148" s="26">
        <v>7.96</v>
      </c>
      <c r="D148" s="26">
        <v>7.06</v>
      </c>
      <c r="E148" s="26">
        <v>9.94</v>
      </c>
      <c r="F148" s="25"/>
      <c r="G148" s="26">
        <v>85.37</v>
      </c>
      <c r="H148" s="26">
        <v>10.73</v>
      </c>
      <c r="I148" s="26">
        <v>13.35</v>
      </c>
      <c r="J148" s="26">
        <v>23.25</v>
      </c>
      <c r="K148" s="26">
        <v>7.01</v>
      </c>
      <c r="L148" s="25"/>
      <c r="M148" s="25"/>
      <c r="N148" s="25"/>
      <c r="O148" s="25"/>
      <c r="P148" s="26">
        <v>9.5399999999999991</v>
      </c>
    </row>
    <row r="149" spans="1:16" x14ac:dyDescent="0.2">
      <c r="A149" s="24" t="s">
        <v>222</v>
      </c>
      <c r="B149" s="26">
        <v>7.44</v>
      </c>
      <c r="C149" s="26">
        <v>8.08</v>
      </c>
      <c r="D149" s="26">
        <v>7.16</v>
      </c>
      <c r="E149" s="26">
        <v>10.06</v>
      </c>
      <c r="F149" s="25"/>
      <c r="G149" s="26">
        <v>86.81</v>
      </c>
      <c r="H149" s="26">
        <v>10.84</v>
      </c>
      <c r="I149" s="26">
        <v>13.47</v>
      </c>
      <c r="J149" s="26">
        <v>23.37</v>
      </c>
      <c r="K149" s="26">
        <v>7.08</v>
      </c>
      <c r="L149" s="25"/>
      <c r="M149" s="25"/>
      <c r="N149" s="25"/>
      <c r="O149" s="25"/>
      <c r="P149" s="26">
        <v>9.66</v>
      </c>
    </row>
    <row r="150" spans="1:16" x14ac:dyDescent="0.2">
      <c r="A150" s="24" t="s">
        <v>223</v>
      </c>
      <c r="B150" s="26">
        <v>7.53</v>
      </c>
      <c r="C150" s="26">
        <v>8.18</v>
      </c>
      <c r="D150" s="26">
        <v>7.25</v>
      </c>
      <c r="E150" s="26">
        <v>10.18</v>
      </c>
      <c r="F150" s="25"/>
      <c r="G150" s="26">
        <v>88.07</v>
      </c>
      <c r="H150" s="26">
        <v>10.95</v>
      </c>
      <c r="I150" s="26">
        <v>13.62</v>
      </c>
      <c r="J150" s="26">
        <v>23.46</v>
      </c>
      <c r="K150" s="26">
        <v>7.18</v>
      </c>
      <c r="L150" s="25"/>
      <c r="M150" s="25"/>
      <c r="N150" s="25"/>
      <c r="O150" s="25"/>
      <c r="P150" s="26">
        <v>9.77</v>
      </c>
    </row>
    <row r="151" spans="1:16" x14ac:dyDescent="0.2">
      <c r="A151" s="24" t="s">
        <v>224</v>
      </c>
      <c r="B151" s="26">
        <v>7.61</v>
      </c>
      <c r="C151" s="26">
        <v>8.26</v>
      </c>
      <c r="D151" s="26">
        <v>7.32</v>
      </c>
      <c r="E151" s="26">
        <v>10.3</v>
      </c>
      <c r="F151" s="25"/>
      <c r="G151" s="26">
        <v>89.22</v>
      </c>
      <c r="H151" s="26">
        <v>11.06</v>
      </c>
      <c r="I151" s="26">
        <v>13.78</v>
      </c>
      <c r="J151" s="26">
        <v>23.52</v>
      </c>
      <c r="K151" s="26">
        <v>7.31</v>
      </c>
      <c r="L151" s="25"/>
      <c r="M151" s="25"/>
      <c r="N151" s="25"/>
      <c r="O151" s="25"/>
      <c r="P151" s="26">
        <v>9.8800000000000008</v>
      </c>
    </row>
    <row r="152" spans="1:16" x14ac:dyDescent="0.2">
      <c r="A152" s="24" t="s">
        <v>225</v>
      </c>
      <c r="B152" s="26">
        <v>7.69</v>
      </c>
      <c r="C152" s="26">
        <v>8.34</v>
      </c>
      <c r="D152" s="26">
        <v>7.4</v>
      </c>
      <c r="E152" s="26">
        <v>10.43</v>
      </c>
      <c r="F152" s="25"/>
      <c r="G152" s="26">
        <v>90.36</v>
      </c>
      <c r="H152" s="26">
        <v>11.03</v>
      </c>
      <c r="I152" s="26">
        <v>13.94</v>
      </c>
      <c r="J152" s="26">
        <v>23.56</v>
      </c>
      <c r="K152" s="26">
        <v>7.46</v>
      </c>
      <c r="L152" s="25"/>
      <c r="M152" s="25"/>
      <c r="N152" s="25"/>
      <c r="O152" s="25"/>
      <c r="P152" s="26">
        <v>9.94</v>
      </c>
    </row>
    <row r="153" spans="1:16" x14ac:dyDescent="0.2">
      <c r="A153" s="24" t="s">
        <v>226</v>
      </c>
      <c r="B153" s="26">
        <v>7.77</v>
      </c>
      <c r="C153" s="26">
        <v>8.42</v>
      </c>
      <c r="D153" s="26">
        <v>7.48</v>
      </c>
      <c r="E153" s="26">
        <v>10.6</v>
      </c>
      <c r="F153" s="25"/>
      <c r="G153" s="26">
        <v>91.59</v>
      </c>
      <c r="H153" s="26">
        <v>11.13</v>
      </c>
      <c r="I153" s="26">
        <v>14.06</v>
      </c>
      <c r="J153" s="26">
        <v>23.63</v>
      </c>
      <c r="K153" s="26">
        <v>7.6</v>
      </c>
      <c r="L153" s="25"/>
      <c r="M153" s="25"/>
      <c r="N153" s="25"/>
      <c r="O153" s="25"/>
      <c r="P153" s="26">
        <v>10.039999999999999</v>
      </c>
    </row>
    <row r="154" spans="1:16" x14ac:dyDescent="0.2">
      <c r="A154" s="24" t="s">
        <v>227</v>
      </c>
      <c r="B154" s="26">
        <v>7.86</v>
      </c>
      <c r="C154" s="26">
        <v>8.51</v>
      </c>
      <c r="D154" s="26">
        <v>7.57</v>
      </c>
      <c r="E154" s="26">
        <v>10.8</v>
      </c>
      <c r="F154" s="25"/>
      <c r="G154" s="26">
        <v>93.01</v>
      </c>
      <c r="H154" s="26">
        <v>11.31</v>
      </c>
      <c r="I154" s="26">
        <v>14.11</v>
      </c>
      <c r="J154" s="26">
        <v>23.76</v>
      </c>
      <c r="K154" s="26">
        <v>7.73</v>
      </c>
      <c r="L154" s="25"/>
      <c r="M154" s="25"/>
      <c r="N154" s="25"/>
      <c r="O154" s="25"/>
      <c r="P154" s="26">
        <v>10.19</v>
      </c>
    </row>
    <row r="155" spans="1:16" x14ac:dyDescent="0.2">
      <c r="A155" s="24" t="s">
        <v>228</v>
      </c>
      <c r="B155" s="26">
        <v>7.96</v>
      </c>
      <c r="C155" s="26">
        <v>8.6300000000000008</v>
      </c>
      <c r="D155" s="26">
        <v>7.69</v>
      </c>
      <c r="E155" s="26">
        <v>11.05</v>
      </c>
      <c r="F155" s="25"/>
      <c r="G155" s="26">
        <v>94.63</v>
      </c>
      <c r="H155" s="26">
        <v>11.6</v>
      </c>
      <c r="I155" s="26">
        <v>14.1</v>
      </c>
      <c r="J155" s="26">
        <v>23.94</v>
      </c>
      <c r="K155" s="26">
        <v>7.84</v>
      </c>
      <c r="L155" s="25"/>
      <c r="M155" s="25"/>
      <c r="N155" s="25"/>
      <c r="O155" s="25"/>
      <c r="P155" s="26">
        <v>10.39</v>
      </c>
    </row>
    <row r="156" spans="1:16" x14ac:dyDescent="0.2">
      <c r="A156" s="24" t="s">
        <v>229</v>
      </c>
      <c r="B156" s="26">
        <v>8.08</v>
      </c>
      <c r="C156" s="26">
        <v>8.7799999999999994</v>
      </c>
      <c r="D156" s="26">
        <v>7.81</v>
      </c>
      <c r="E156" s="26">
        <v>11.32</v>
      </c>
      <c r="F156" s="26">
        <v>25253.7</v>
      </c>
      <c r="G156" s="26">
        <v>96.39</v>
      </c>
      <c r="H156" s="26">
        <v>11.8</v>
      </c>
      <c r="I156" s="26">
        <v>14.06</v>
      </c>
      <c r="J156" s="26">
        <v>24.15</v>
      </c>
      <c r="K156" s="26">
        <v>7.95</v>
      </c>
      <c r="L156" s="26">
        <v>6.1</v>
      </c>
      <c r="M156" s="26">
        <v>1039.55</v>
      </c>
      <c r="N156" s="26">
        <v>11.35</v>
      </c>
      <c r="O156" s="25"/>
      <c r="P156" s="26">
        <v>10.57</v>
      </c>
    </row>
    <row r="157" spans="1:16" x14ac:dyDescent="0.2">
      <c r="A157" s="24" t="s">
        <v>230</v>
      </c>
      <c r="B157" s="26">
        <v>8.23</v>
      </c>
      <c r="C157" s="26">
        <v>8.9499999999999993</v>
      </c>
      <c r="D157" s="26">
        <v>7.95</v>
      </c>
      <c r="E157" s="26">
        <v>11.59</v>
      </c>
      <c r="F157" s="26">
        <v>19381.150000000001</v>
      </c>
      <c r="G157" s="26">
        <v>98.21</v>
      </c>
      <c r="H157" s="26">
        <v>12.15</v>
      </c>
      <c r="I157" s="26">
        <v>14.03</v>
      </c>
      <c r="J157" s="26">
        <v>24.36</v>
      </c>
      <c r="K157" s="26">
        <v>8.07</v>
      </c>
      <c r="L157" s="26">
        <v>5.27</v>
      </c>
      <c r="M157" s="26">
        <v>1008.14</v>
      </c>
      <c r="N157" s="26">
        <v>10.35</v>
      </c>
      <c r="O157" s="25"/>
      <c r="P157" s="26">
        <v>10.82</v>
      </c>
    </row>
    <row r="158" spans="1:16" x14ac:dyDescent="0.2">
      <c r="A158" s="24" t="s">
        <v>231</v>
      </c>
      <c r="B158" s="26">
        <v>8.41</v>
      </c>
      <c r="C158" s="26">
        <v>9.16</v>
      </c>
      <c r="D158" s="26">
        <v>8.11</v>
      </c>
      <c r="E158" s="26">
        <v>11.87</v>
      </c>
      <c r="F158" s="26">
        <v>17678.689999999999</v>
      </c>
      <c r="G158" s="26">
        <v>100.01</v>
      </c>
      <c r="H158" s="26">
        <v>12.55</v>
      </c>
      <c r="I158" s="26">
        <v>14.04</v>
      </c>
      <c r="J158" s="26">
        <v>24.55</v>
      </c>
      <c r="K158" s="26">
        <v>8.23</v>
      </c>
      <c r="L158" s="26">
        <v>4.8899999999999997</v>
      </c>
      <c r="M158" s="26">
        <v>972.25</v>
      </c>
      <c r="N158" s="26">
        <v>9.83</v>
      </c>
      <c r="O158" s="25"/>
      <c r="P158" s="26">
        <v>11.11</v>
      </c>
    </row>
    <row r="159" spans="1:16" x14ac:dyDescent="0.2">
      <c r="A159" s="24" t="s">
        <v>232</v>
      </c>
      <c r="B159" s="26">
        <v>8.6199999999999992</v>
      </c>
      <c r="C159" s="26">
        <v>9.39</v>
      </c>
      <c r="D159" s="26">
        <v>8.27</v>
      </c>
      <c r="E159" s="26">
        <v>12.14</v>
      </c>
      <c r="F159" s="26">
        <v>15620.91</v>
      </c>
      <c r="G159" s="26">
        <v>101.78</v>
      </c>
      <c r="H159" s="26">
        <v>13</v>
      </c>
      <c r="I159" s="26">
        <v>14.09</v>
      </c>
      <c r="J159" s="26">
        <v>24.71</v>
      </c>
      <c r="K159" s="26">
        <v>8.42</v>
      </c>
      <c r="L159" s="26">
        <v>5.09</v>
      </c>
      <c r="M159" s="26">
        <v>933.47</v>
      </c>
      <c r="N159" s="26">
        <v>10</v>
      </c>
      <c r="O159" s="25"/>
      <c r="P159" s="26">
        <v>11.43</v>
      </c>
    </row>
    <row r="160" spans="1:16" x14ac:dyDescent="0.2">
      <c r="A160" s="24" t="s">
        <v>233</v>
      </c>
      <c r="B160" s="26">
        <v>8.84</v>
      </c>
      <c r="C160" s="26">
        <v>9.65</v>
      </c>
      <c r="D160" s="26">
        <v>8.44</v>
      </c>
      <c r="E160" s="26">
        <v>12.41</v>
      </c>
      <c r="F160" s="26">
        <v>14423.29</v>
      </c>
      <c r="G160" s="26">
        <v>103.55</v>
      </c>
      <c r="H160" s="26">
        <v>13.28</v>
      </c>
      <c r="I160" s="26">
        <v>14.17</v>
      </c>
      <c r="J160" s="26">
        <v>24.85</v>
      </c>
      <c r="K160" s="26">
        <v>8.6300000000000008</v>
      </c>
      <c r="L160" s="26">
        <v>5.64</v>
      </c>
      <c r="M160" s="26">
        <v>895.69</v>
      </c>
      <c r="N160" s="26">
        <v>10.59</v>
      </c>
      <c r="O160" s="25"/>
      <c r="P160" s="26">
        <v>11.69</v>
      </c>
    </row>
    <row r="161" spans="1:16" x14ac:dyDescent="0.2">
      <c r="A161" s="24" t="s">
        <v>234</v>
      </c>
      <c r="B161" s="26">
        <v>9.08</v>
      </c>
      <c r="C161" s="26">
        <v>9.91</v>
      </c>
      <c r="D161" s="26">
        <v>8.64</v>
      </c>
      <c r="E161" s="26">
        <v>12.66</v>
      </c>
      <c r="F161" s="26">
        <v>13376.01</v>
      </c>
      <c r="G161" s="26">
        <v>105.36</v>
      </c>
      <c r="H161" s="26">
        <v>13.62</v>
      </c>
      <c r="I161" s="26">
        <v>14.24</v>
      </c>
      <c r="J161" s="26">
        <v>25</v>
      </c>
      <c r="K161" s="26">
        <v>8.84</v>
      </c>
      <c r="L161" s="26">
        <v>6.25</v>
      </c>
      <c r="M161" s="26">
        <v>862.83</v>
      </c>
      <c r="N161" s="26">
        <v>11.29</v>
      </c>
      <c r="O161" s="25"/>
      <c r="P161" s="26">
        <v>11.99</v>
      </c>
    </row>
    <row r="162" spans="1:16" x14ac:dyDescent="0.2">
      <c r="A162" s="24" t="s">
        <v>235</v>
      </c>
      <c r="B162" s="26">
        <v>9.32</v>
      </c>
      <c r="C162" s="26">
        <v>10.17</v>
      </c>
      <c r="D162" s="26">
        <v>8.85</v>
      </c>
      <c r="E162" s="26">
        <v>12.9</v>
      </c>
      <c r="F162" s="26">
        <v>12681.1</v>
      </c>
      <c r="G162" s="26">
        <v>107.23</v>
      </c>
      <c r="H162" s="26">
        <v>13.91</v>
      </c>
      <c r="I162" s="26">
        <v>14.3</v>
      </c>
      <c r="J162" s="26">
        <v>25.17</v>
      </c>
      <c r="K162" s="26">
        <v>9.0399999999999991</v>
      </c>
      <c r="L162" s="26">
        <v>6.69</v>
      </c>
      <c r="M162" s="26">
        <v>838.85</v>
      </c>
      <c r="N162" s="26">
        <v>11.79</v>
      </c>
      <c r="O162" s="25"/>
      <c r="P162" s="26">
        <v>12.26</v>
      </c>
    </row>
    <row r="163" spans="1:16" x14ac:dyDescent="0.2">
      <c r="A163" s="24" t="s">
        <v>236</v>
      </c>
      <c r="B163" s="26">
        <v>9.56</v>
      </c>
      <c r="C163" s="26">
        <v>10.43</v>
      </c>
      <c r="D163" s="26">
        <v>9.1</v>
      </c>
      <c r="E163" s="26">
        <v>13.14</v>
      </c>
      <c r="F163" s="26">
        <v>12355.08</v>
      </c>
      <c r="G163" s="26">
        <v>109.05</v>
      </c>
      <c r="H163" s="26">
        <v>14.17</v>
      </c>
      <c r="I163" s="26">
        <v>14.41</v>
      </c>
      <c r="J163" s="26">
        <v>25.36</v>
      </c>
      <c r="K163" s="26">
        <v>9.2200000000000006</v>
      </c>
      <c r="L163" s="26">
        <v>6.87</v>
      </c>
      <c r="M163" s="26">
        <v>824.28</v>
      </c>
      <c r="N163" s="26">
        <v>12.01</v>
      </c>
      <c r="O163" s="25"/>
      <c r="P163" s="26">
        <v>12.52</v>
      </c>
    </row>
    <row r="164" spans="1:16" x14ac:dyDescent="0.2">
      <c r="A164" s="24" t="s">
        <v>237</v>
      </c>
      <c r="B164" s="26">
        <v>9.82</v>
      </c>
      <c r="C164" s="26">
        <v>10.71</v>
      </c>
      <c r="D164" s="26">
        <v>9.39</v>
      </c>
      <c r="E164" s="26">
        <v>13.36</v>
      </c>
      <c r="F164" s="26">
        <v>12200.95</v>
      </c>
      <c r="G164" s="26">
        <v>110.61</v>
      </c>
      <c r="H164" s="26">
        <v>14.22</v>
      </c>
      <c r="I164" s="26">
        <v>14.74</v>
      </c>
      <c r="J164" s="26">
        <v>25.54</v>
      </c>
      <c r="K164" s="26">
        <v>9.39</v>
      </c>
      <c r="L164" s="26">
        <v>6.91</v>
      </c>
      <c r="M164" s="26">
        <v>816.55</v>
      </c>
      <c r="N164" s="26">
        <v>12.05</v>
      </c>
      <c r="O164" s="25"/>
      <c r="P164" s="26">
        <v>12.72</v>
      </c>
    </row>
    <row r="165" spans="1:16" x14ac:dyDescent="0.2">
      <c r="A165" s="24" t="s">
        <v>238</v>
      </c>
      <c r="B165" s="26">
        <v>10.14</v>
      </c>
      <c r="C165" s="26">
        <v>11.05</v>
      </c>
      <c r="D165" s="26">
        <v>9.73</v>
      </c>
      <c r="E165" s="26">
        <v>13.58</v>
      </c>
      <c r="F165" s="26">
        <v>12108.01</v>
      </c>
      <c r="G165" s="26">
        <v>111.67</v>
      </c>
      <c r="H165" s="26">
        <v>14.37</v>
      </c>
      <c r="I165" s="26">
        <v>15.46</v>
      </c>
      <c r="J165" s="26">
        <v>25.71</v>
      </c>
      <c r="K165" s="26">
        <v>9.5399999999999991</v>
      </c>
      <c r="L165" s="26">
        <v>6.93</v>
      </c>
      <c r="M165" s="26">
        <v>812.91</v>
      </c>
      <c r="N165" s="26">
        <v>12.05</v>
      </c>
      <c r="O165" s="25"/>
      <c r="P165" s="26">
        <v>12.97</v>
      </c>
    </row>
    <row r="166" spans="1:16" x14ac:dyDescent="0.2">
      <c r="A166" s="24" t="s">
        <v>239</v>
      </c>
      <c r="B166" s="26">
        <v>10.52</v>
      </c>
      <c r="C166" s="26">
        <v>11.44</v>
      </c>
      <c r="D166" s="26">
        <v>10.15</v>
      </c>
      <c r="E166" s="26">
        <v>13.82</v>
      </c>
      <c r="F166" s="26">
        <v>11919.65</v>
      </c>
      <c r="G166" s="26">
        <v>112.03</v>
      </c>
      <c r="H166" s="26">
        <v>14.57</v>
      </c>
      <c r="I166" s="26">
        <v>16.73</v>
      </c>
      <c r="J166" s="26">
        <v>25.83</v>
      </c>
      <c r="K166" s="26">
        <v>9.69</v>
      </c>
      <c r="L166" s="26">
        <v>7.05</v>
      </c>
      <c r="M166" s="26">
        <v>810.48</v>
      </c>
      <c r="N166" s="26">
        <v>12.14</v>
      </c>
      <c r="O166" s="25"/>
      <c r="P166" s="26">
        <v>13.28</v>
      </c>
    </row>
    <row r="167" spans="1:16" x14ac:dyDescent="0.2">
      <c r="A167" s="24" t="s">
        <v>240</v>
      </c>
      <c r="B167" s="26">
        <v>10.99</v>
      </c>
      <c r="C167" s="26">
        <v>11.93</v>
      </c>
      <c r="D167" s="26">
        <v>10.65</v>
      </c>
      <c r="E167" s="26">
        <v>14.07</v>
      </c>
      <c r="F167" s="26">
        <v>11634.97</v>
      </c>
      <c r="G167" s="26">
        <v>112.08</v>
      </c>
      <c r="H167" s="26">
        <v>14.84</v>
      </c>
      <c r="I167" s="26">
        <v>18.399999999999999</v>
      </c>
      <c r="J167" s="26">
        <v>25.9</v>
      </c>
      <c r="K167" s="26">
        <v>9.84</v>
      </c>
      <c r="L167" s="26">
        <v>7.3</v>
      </c>
      <c r="M167" s="26">
        <v>807.83</v>
      </c>
      <c r="N167" s="26">
        <v>12.36</v>
      </c>
      <c r="O167" s="25"/>
      <c r="P167" s="26">
        <v>13.67</v>
      </c>
    </row>
    <row r="168" spans="1:16" x14ac:dyDescent="0.2">
      <c r="A168" s="24" t="s">
        <v>241</v>
      </c>
      <c r="B168" s="26">
        <v>11.59</v>
      </c>
      <c r="C168" s="26">
        <v>12.52</v>
      </c>
      <c r="D168" s="26">
        <v>11.27</v>
      </c>
      <c r="E168" s="26">
        <v>14.37</v>
      </c>
      <c r="F168" s="26">
        <v>11263.18</v>
      </c>
      <c r="G168" s="26">
        <v>112.76</v>
      </c>
      <c r="H168" s="26">
        <v>14.99</v>
      </c>
      <c r="I168" s="26">
        <v>20.079999999999998</v>
      </c>
      <c r="J168" s="26">
        <v>25.96</v>
      </c>
      <c r="K168" s="26">
        <v>10</v>
      </c>
      <c r="L168" s="26">
        <v>7.6</v>
      </c>
      <c r="M168" s="26">
        <v>804.41</v>
      </c>
      <c r="N168" s="26">
        <v>12.67</v>
      </c>
      <c r="O168" s="25"/>
      <c r="P168" s="26">
        <v>14.08</v>
      </c>
    </row>
    <row r="169" spans="1:16" x14ac:dyDescent="0.2">
      <c r="A169" s="24" t="s">
        <v>242</v>
      </c>
      <c r="B169" s="26">
        <v>12.35</v>
      </c>
      <c r="C169" s="26">
        <v>13.24</v>
      </c>
      <c r="D169" s="26">
        <v>12.05</v>
      </c>
      <c r="E169" s="26">
        <v>14.74</v>
      </c>
      <c r="F169" s="26">
        <v>10891.77</v>
      </c>
      <c r="G169" s="26">
        <v>115.04</v>
      </c>
      <c r="H169" s="26">
        <v>15.32</v>
      </c>
      <c r="I169" s="26">
        <v>21.31</v>
      </c>
      <c r="J169" s="26">
        <v>26.02</v>
      </c>
      <c r="K169" s="26">
        <v>10.18</v>
      </c>
      <c r="L169" s="26">
        <v>7.89</v>
      </c>
      <c r="M169" s="26">
        <v>799.83</v>
      </c>
      <c r="N169" s="26">
        <v>13.02</v>
      </c>
      <c r="O169" s="25"/>
      <c r="P169" s="26">
        <v>14.65</v>
      </c>
    </row>
    <row r="170" spans="1:16" x14ac:dyDescent="0.2">
      <c r="A170" s="24" t="s">
        <v>243</v>
      </c>
      <c r="B170" s="26">
        <v>13.28</v>
      </c>
      <c r="C170" s="26">
        <v>14.11</v>
      </c>
      <c r="D170" s="26">
        <v>13.01</v>
      </c>
      <c r="E170" s="26">
        <v>15.18</v>
      </c>
      <c r="F170" s="26">
        <v>10559.08</v>
      </c>
      <c r="G170" s="26">
        <v>119.81</v>
      </c>
      <c r="H170" s="26">
        <v>15.75</v>
      </c>
      <c r="I170" s="26">
        <v>21.71</v>
      </c>
      <c r="J170" s="26">
        <v>26.1</v>
      </c>
      <c r="K170" s="26">
        <v>10.38</v>
      </c>
      <c r="L170" s="26">
        <v>8.1</v>
      </c>
      <c r="M170" s="26">
        <v>793.77</v>
      </c>
      <c r="N170" s="26">
        <v>13.37</v>
      </c>
      <c r="O170" s="25"/>
      <c r="P170" s="26">
        <v>15.37</v>
      </c>
    </row>
    <row r="171" spans="1:16" x14ac:dyDescent="0.2">
      <c r="A171" s="24" t="s">
        <v>244</v>
      </c>
      <c r="B171" s="26">
        <v>14.37</v>
      </c>
      <c r="C171" s="26">
        <v>15.12</v>
      </c>
      <c r="D171" s="26">
        <v>14.11</v>
      </c>
      <c r="E171" s="26">
        <v>15.72</v>
      </c>
      <c r="F171" s="26">
        <v>10291.07</v>
      </c>
      <c r="G171" s="26">
        <v>126.85</v>
      </c>
      <c r="H171" s="26">
        <v>16.309999999999999</v>
      </c>
      <c r="I171" s="26">
        <v>21.34</v>
      </c>
      <c r="J171" s="26">
        <v>26.21</v>
      </c>
      <c r="K171" s="26">
        <v>10.63</v>
      </c>
      <c r="L171" s="26">
        <v>8.2200000000000006</v>
      </c>
      <c r="M171" s="26">
        <v>786.4</v>
      </c>
      <c r="N171" s="26">
        <v>13.73</v>
      </c>
      <c r="O171" s="25"/>
      <c r="P171" s="26">
        <v>16.239999999999998</v>
      </c>
    </row>
    <row r="172" spans="1:16" x14ac:dyDescent="0.2">
      <c r="A172" s="24" t="s">
        <v>245</v>
      </c>
      <c r="B172" s="26">
        <v>15.55</v>
      </c>
      <c r="C172" s="26">
        <v>16.23</v>
      </c>
      <c r="D172" s="26">
        <v>15.29</v>
      </c>
      <c r="E172" s="26">
        <v>16.38</v>
      </c>
      <c r="F172" s="26">
        <v>10065.49</v>
      </c>
      <c r="G172" s="26">
        <v>134.84</v>
      </c>
      <c r="H172" s="26">
        <v>16.8</v>
      </c>
      <c r="I172" s="26">
        <v>20.71</v>
      </c>
      <c r="J172" s="26">
        <v>26.32</v>
      </c>
      <c r="K172" s="26">
        <v>10.98</v>
      </c>
      <c r="L172" s="26">
        <v>8.32</v>
      </c>
      <c r="M172" s="26">
        <v>778.47</v>
      </c>
      <c r="N172" s="26">
        <v>14.17</v>
      </c>
      <c r="O172" s="25"/>
      <c r="P172" s="26">
        <v>17.13</v>
      </c>
    </row>
    <row r="173" spans="1:16" x14ac:dyDescent="0.2">
      <c r="A173" s="24" t="s">
        <v>246</v>
      </c>
      <c r="B173" s="26">
        <v>16.75</v>
      </c>
      <c r="C173" s="26">
        <v>17.41</v>
      </c>
      <c r="D173" s="26">
        <v>16.440000000000001</v>
      </c>
      <c r="E173" s="26">
        <v>17.18</v>
      </c>
      <c r="F173" s="26">
        <v>9860.31</v>
      </c>
      <c r="G173" s="26">
        <v>142.35</v>
      </c>
      <c r="H173" s="26">
        <v>17.559999999999999</v>
      </c>
      <c r="I173" s="26">
        <v>20.399999999999999</v>
      </c>
      <c r="J173" s="26">
        <v>26.43</v>
      </c>
      <c r="K173" s="26">
        <v>11.48</v>
      </c>
      <c r="L173" s="26">
        <v>8.5</v>
      </c>
      <c r="M173" s="26">
        <v>770.74</v>
      </c>
      <c r="N173" s="26">
        <v>14.77</v>
      </c>
      <c r="O173" s="25"/>
      <c r="P173" s="26">
        <v>18.149999999999999</v>
      </c>
    </row>
    <row r="174" spans="1:16" x14ac:dyDescent="0.2">
      <c r="A174" s="24" t="s">
        <v>247</v>
      </c>
      <c r="B174" s="26">
        <v>17.89</v>
      </c>
      <c r="C174" s="26">
        <v>18.61</v>
      </c>
      <c r="D174" s="26">
        <v>17.47</v>
      </c>
      <c r="E174" s="26">
        <v>18.149999999999999</v>
      </c>
      <c r="F174" s="26">
        <v>9660.5499999999993</v>
      </c>
      <c r="G174" s="26">
        <v>148.05000000000001</v>
      </c>
      <c r="H174" s="26">
        <v>18.52</v>
      </c>
      <c r="I174" s="26">
        <v>20.91</v>
      </c>
      <c r="J174" s="26">
        <v>26.51</v>
      </c>
      <c r="K174" s="26">
        <v>12.17</v>
      </c>
      <c r="L174" s="26">
        <v>8.83</v>
      </c>
      <c r="M174" s="26">
        <v>763.94</v>
      </c>
      <c r="N174" s="26">
        <v>15.59</v>
      </c>
      <c r="O174" s="25"/>
      <c r="P174" s="26">
        <v>19.23</v>
      </c>
    </row>
    <row r="175" spans="1:16" x14ac:dyDescent="0.2">
      <c r="A175" s="24" t="s">
        <v>248</v>
      </c>
      <c r="B175" s="26">
        <v>18.93</v>
      </c>
      <c r="C175" s="26">
        <v>19.79</v>
      </c>
      <c r="D175" s="26">
        <v>18.36</v>
      </c>
      <c r="E175" s="26">
        <v>19.260000000000002</v>
      </c>
      <c r="F175" s="26">
        <v>9455.39</v>
      </c>
      <c r="G175" s="26">
        <v>151.63</v>
      </c>
      <c r="H175" s="26">
        <v>19.71</v>
      </c>
      <c r="I175" s="26">
        <v>22.41</v>
      </c>
      <c r="J175" s="26">
        <v>26.58</v>
      </c>
      <c r="K175" s="26">
        <v>13.02</v>
      </c>
      <c r="L175" s="26">
        <v>9.33</v>
      </c>
      <c r="M175" s="26">
        <v>758.14</v>
      </c>
      <c r="N175" s="26">
        <v>16.61</v>
      </c>
      <c r="O175" s="25"/>
      <c r="P175" s="26">
        <v>20.34</v>
      </c>
    </row>
    <row r="176" spans="1:16" x14ac:dyDescent="0.2">
      <c r="A176" s="24" t="s">
        <v>249</v>
      </c>
      <c r="B176" s="26">
        <v>19.86</v>
      </c>
      <c r="C176" s="26">
        <v>20.89</v>
      </c>
      <c r="D176" s="26">
        <v>19.11</v>
      </c>
      <c r="E176" s="26">
        <v>20.399999999999999</v>
      </c>
      <c r="F176" s="26">
        <v>9240</v>
      </c>
      <c r="G176" s="26">
        <v>153.84</v>
      </c>
      <c r="H176" s="26">
        <v>20.75</v>
      </c>
      <c r="I176" s="26">
        <v>24.68</v>
      </c>
      <c r="J176" s="26">
        <v>26.67</v>
      </c>
      <c r="K176" s="26">
        <v>13.92</v>
      </c>
      <c r="L176" s="26">
        <v>9.9700000000000006</v>
      </c>
      <c r="M176" s="26">
        <v>752.77</v>
      </c>
      <c r="N176" s="26">
        <v>17.72</v>
      </c>
      <c r="O176" s="25"/>
      <c r="P176" s="26">
        <v>21.36</v>
      </c>
    </row>
    <row r="177" spans="1:16" x14ac:dyDescent="0.2">
      <c r="A177" s="24" t="s">
        <v>250</v>
      </c>
      <c r="B177" s="26">
        <v>20.66</v>
      </c>
      <c r="C177" s="26">
        <v>21.88</v>
      </c>
      <c r="D177" s="26">
        <v>19.739999999999998</v>
      </c>
      <c r="E177" s="26">
        <v>21.48</v>
      </c>
      <c r="F177" s="26">
        <v>9026.84</v>
      </c>
      <c r="G177" s="26">
        <v>155.5</v>
      </c>
      <c r="H177" s="26">
        <v>22</v>
      </c>
      <c r="I177" s="26">
        <v>27.44</v>
      </c>
      <c r="J177" s="26">
        <v>26.82</v>
      </c>
      <c r="K177" s="26">
        <v>14.78</v>
      </c>
      <c r="L177" s="26">
        <v>10.71</v>
      </c>
      <c r="M177" s="26">
        <v>747.19</v>
      </c>
      <c r="N177" s="26">
        <v>18.79</v>
      </c>
      <c r="O177" s="25"/>
      <c r="P177" s="26">
        <v>22.36</v>
      </c>
    </row>
    <row r="178" spans="1:16" x14ac:dyDescent="0.2">
      <c r="A178" s="24" t="s">
        <v>251</v>
      </c>
      <c r="B178" s="26">
        <v>21.32</v>
      </c>
      <c r="C178" s="26">
        <v>22.7</v>
      </c>
      <c r="D178" s="26">
        <v>20.28</v>
      </c>
      <c r="E178" s="26">
        <v>22.4</v>
      </c>
      <c r="F178" s="26">
        <v>8814.49</v>
      </c>
      <c r="G178" s="26">
        <v>157.38999999999999</v>
      </c>
      <c r="H178" s="26">
        <v>23.26</v>
      </c>
      <c r="I178" s="26">
        <v>30.46</v>
      </c>
      <c r="J178" s="26">
        <v>27.06</v>
      </c>
      <c r="K178" s="26">
        <v>15.49</v>
      </c>
      <c r="L178" s="26">
        <v>11.51</v>
      </c>
      <c r="M178" s="26">
        <v>740.78</v>
      </c>
      <c r="N178" s="26">
        <v>19.690000000000001</v>
      </c>
      <c r="O178" s="25"/>
      <c r="P178" s="26">
        <v>23.3</v>
      </c>
    </row>
    <row r="179" spans="1:16" x14ac:dyDescent="0.2">
      <c r="A179" s="24" t="s">
        <v>252</v>
      </c>
      <c r="B179" s="26">
        <v>21.86</v>
      </c>
      <c r="C179" s="26">
        <v>23.37</v>
      </c>
      <c r="D179" s="26">
        <v>20.75</v>
      </c>
      <c r="E179" s="26">
        <v>23.18</v>
      </c>
      <c r="F179" s="26">
        <v>8590.34</v>
      </c>
      <c r="G179" s="26">
        <v>159.63</v>
      </c>
      <c r="H179" s="26">
        <v>24.54</v>
      </c>
      <c r="I179" s="26">
        <v>33.42</v>
      </c>
      <c r="J179" s="26">
        <v>27.39</v>
      </c>
      <c r="K179" s="26">
        <v>16.05</v>
      </c>
      <c r="L179" s="26">
        <v>12.34</v>
      </c>
      <c r="M179" s="26">
        <v>732.84</v>
      </c>
      <c r="N179" s="26">
        <v>20.43</v>
      </c>
      <c r="O179" s="25"/>
      <c r="P179" s="26">
        <v>24.16</v>
      </c>
    </row>
    <row r="180" spans="1:16" x14ac:dyDescent="0.2">
      <c r="A180" s="24" t="s">
        <v>253</v>
      </c>
      <c r="B180" s="26">
        <v>22.32</v>
      </c>
      <c r="C180" s="26">
        <v>23.91</v>
      </c>
      <c r="D180" s="26">
        <v>21.16</v>
      </c>
      <c r="E180" s="26">
        <v>23.97</v>
      </c>
      <c r="F180" s="26">
        <v>8335.7800000000007</v>
      </c>
      <c r="G180" s="26">
        <v>161.66999999999999</v>
      </c>
      <c r="H180" s="26">
        <v>25.5</v>
      </c>
      <c r="I180" s="26">
        <v>36</v>
      </c>
      <c r="J180" s="26">
        <v>27.78</v>
      </c>
      <c r="K180" s="26">
        <v>16.510000000000002</v>
      </c>
      <c r="L180" s="26">
        <v>13.17</v>
      </c>
      <c r="M180" s="26">
        <v>722.62</v>
      </c>
      <c r="N180" s="26">
        <v>21.1</v>
      </c>
      <c r="O180" s="25"/>
      <c r="P180" s="26">
        <v>24.85</v>
      </c>
    </row>
    <row r="181" spans="1:16" x14ac:dyDescent="0.2">
      <c r="A181" s="24" t="s">
        <v>254</v>
      </c>
      <c r="B181" s="26">
        <v>22.72</v>
      </c>
      <c r="C181" s="26">
        <v>24.34</v>
      </c>
      <c r="D181" s="26">
        <v>21.53</v>
      </c>
      <c r="E181" s="26">
        <v>24.9</v>
      </c>
      <c r="F181" s="26">
        <v>8022.23</v>
      </c>
      <c r="G181" s="26">
        <v>162.91</v>
      </c>
      <c r="H181" s="26">
        <v>26.63</v>
      </c>
      <c r="I181" s="26">
        <v>37.86</v>
      </c>
      <c r="J181" s="26">
        <v>28.18</v>
      </c>
      <c r="K181" s="26">
        <v>16.97</v>
      </c>
      <c r="L181" s="26">
        <v>13.97</v>
      </c>
      <c r="M181" s="26">
        <v>709.35</v>
      </c>
      <c r="N181" s="26">
        <v>21.8</v>
      </c>
      <c r="O181" s="25"/>
      <c r="P181" s="26">
        <v>25.58</v>
      </c>
    </row>
    <row r="182" spans="1:16" x14ac:dyDescent="0.2">
      <c r="A182" s="24" t="s">
        <v>255</v>
      </c>
      <c r="B182" s="26">
        <v>23.1</v>
      </c>
      <c r="C182" s="26">
        <v>24.69</v>
      </c>
      <c r="D182" s="26">
        <v>21.89</v>
      </c>
      <c r="E182" s="26">
        <v>26.11</v>
      </c>
      <c r="F182" s="26">
        <v>7628.31</v>
      </c>
      <c r="G182" s="26">
        <v>162.83000000000001</v>
      </c>
      <c r="H182" s="26">
        <v>27.8</v>
      </c>
      <c r="I182" s="26">
        <v>38.700000000000003</v>
      </c>
      <c r="J182" s="26">
        <v>28.56</v>
      </c>
      <c r="K182" s="26">
        <v>17.5</v>
      </c>
      <c r="L182" s="26">
        <v>14.72</v>
      </c>
      <c r="M182" s="26">
        <v>692.33</v>
      </c>
      <c r="N182" s="26">
        <v>22.64</v>
      </c>
      <c r="O182" s="25"/>
      <c r="P182" s="26">
        <v>26.32</v>
      </c>
    </row>
    <row r="183" spans="1:16" x14ac:dyDescent="0.2">
      <c r="A183" s="24" t="s">
        <v>256</v>
      </c>
      <c r="B183" s="26">
        <v>23.49</v>
      </c>
      <c r="C183" s="26">
        <v>25.01</v>
      </c>
      <c r="D183" s="26">
        <v>22.26</v>
      </c>
      <c r="E183" s="26">
        <v>27.57</v>
      </c>
      <c r="F183" s="26">
        <v>7157.81</v>
      </c>
      <c r="G183" s="26">
        <v>161.66999999999999</v>
      </c>
      <c r="H183" s="26">
        <v>29.06</v>
      </c>
      <c r="I183" s="26">
        <v>38.54</v>
      </c>
      <c r="J183" s="26">
        <v>28.89</v>
      </c>
      <c r="K183" s="26">
        <v>18.12</v>
      </c>
      <c r="L183" s="26">
        <v>15.4</v>
      </c>
      <c r="M183" s="26">
        <v>671.65</v>
      </c>
      <c r="N183" s="26">
        <v>23.61</v>
      </c>
      <c r="O183" s="25"/>
      <c r="P183" s="26">
        <v>27.1</v>
      </c>
    </row>
    <row r="184" spans="1:16" x14ac:dyDescent="0.2">
      <c r="A184" s="24" t="s">
        <v>257</v>
      </c>
      <c r="B184" s="26">
        <v>23.89</v>
      </c>
      <c r="C184" s="26">
        <v>25.32</v>
      </c>
      <c r="D184" s="26">
        <v>22.66</v>
      </c>
      <c r="E184" s="26">
        <v>29.12</v>
      </c>
      <c r="F184" s="26">
        <v>6636.19</v>
      </c>
      <c r="G184" s="26">
        <v>160.41</v>
      </c>
      <c r="H184" s="26">
        <v>29.95</v>
      </c>
      <c r="I184" s="26">
        <v>37.700000000000003</v>
      </c>
      <c r="J184" s="26">
        <v>29.18</v>
      </c>
      <c r="K184" s="26">
        <v>18.78</v>
      </c>
      <c r="L184" s="26">
        <v>16.02</v>
      </c>
      <c r="M184" s="26">
        <v>648.11</v>
      </c>
      <c r="N184" s="26">
        <v>24.59</v>
      </c>
      <c r="O184" s="25"/>
      <c r="P184" s="26">
        <v>27.77</v>
      </c>
    </row>
    <row r="185" spans="1:16" x14ac:dyDescent="0.2">
      <c r="A185" s="24" t="s">
        <v>258</v>
      </c>
      <c r="B185" s="26">
        <v>24.33</v>
      </c>
      <c r="C185" s="26">
        <v>25.67</v>
      </c>
      <c r="D185" s="26">
        <v>23.1</v>
      </c>
      <c r="E185" s="26">
        <v>30.55</v>
      </c>
      <c r="F185" s="26">
        <v>6091.46</v>
      </c>
      <c r="G185" s="26">
        <v>160.13999999999999</v>
      </c>
      <c r="H185" s="26">
        <v>31.01</v>
      </c>
      <c r="I185" s="26">
        <v>36.54</v>
      </c>
      <c r="J185" s="26">
        <v>29.46</v>
      </c>
      <c r="K185" s="26">
        <v>19.45</v>
      </c>
      <c r="L185" s="26">
        <v>16.579999999999998</v>
      </c>
      <c r="M185" s="26">
        <v>622.6</v>
      </c>
      <c r="N185" s="26">
        <v>25.49</v>
      </c>
      <c r="O185" s="25"/>
      <c r="P185" s="26">
        <v>28.5</v>
      </c>
    </row>
    <row r="186" spans="1:16" x14ac:dyDescent="0.2">
      <c r="A186" s="24" t="s">
        <v>259</v>
      </c>
      <c r="B186" s="26">
        <v>24.8</v>
      </c>
      <c r="C186" s="26">
        <v>26.1</v>
      </c>
      <c r="D186" s="26">
        <v>23.6</v>
      </c>
      <c r="E186" s="26">
        <v>31.71</v>
      </c>
      <c r="F186" s="26">
        <v>5551.84</v>
      </c>
      <c r="G186" s="26">
        <v>161.82</v>
      </c>
      <c r="H186" s="26">
        <v>32.07</v>
      </c>
      <c r="I186" s="26">
        <v>35.409999999999997</v>
      </c>
      <c r="J186" s="26">
        <v>29.73</v>
      </c>
      <c r="K186" s="26">
        <v>20.079999999999998</v>
      </c>
      <c r="L186" s="26">
        <v>17.079999999999998</v>
      </c>
      <c r="M186" s="26">
        <v>596.04999999999995</v>
      </c>
      <c r="N186" s="26">
        <v>26.17</v>
      </c>
      <c r="O186" s="25"/>
      <c r="P186" s="26">
        <v>29.25</v>
      </c>
    </row>
    <row r="187" spans="1:16" x14ac:dyDescent="0.2">
      <c r="A187" s="24" t="s">
        <v>260</v>
      </c>
      <c r="B187" s="26">
        <v>25.34</v>
      </c>
      <c r="C187" s="26">
        <v>26.63</v>
      </c>
      <c r="D187" s="26">
        <v>24.18</v>
      </c>
      <c r="E187" s="26">
        <v>32.61</v>
      </c>
      <c r="F187" s="26">
        <v>5046.03</v>
      </c>
      <c r="G187" s="26">
        <v>165.38</v>
      </c>
      <c r="H187" s="26">
        <v>33.15</v>
      </c>
      <c r="I187" s="26">
        <v>34.56</v>
      </c>
      <c r="J187" s="26">
        <v>29.99</v>
      </c>
      <c r="K187" s="26">
        <v>20.66</v>
      </c>
      <c r="L187" s="26">
        <v>17.579999999999998</v>
      </c>
      <c r="M187" s="26">
        <v>569.85</v>
      </c>
      <c r="N187" s="26">
        <v>26.66</v>
      </c>
      <c r="O187" s="25"/>
      <c r="P187" s="26">
        <v>30.02</v>
      </c>
    </row>
    <row r="188" spans="1:16" x14ac:dyDescent="0.2">
      <c r="A188" s="24" t="s">
        <v>261</v>
      </c>
      <c r="B188" s="26">
        <v>25.95</v>
      </c>
      <c r="C188" s="26">
        <v>27.26</v>
      </c>
      <c r="D188" s="26">
        <v>24.83</v>
      </c>
      <c r="E188" s="26">
        <v>33.44</v>
      </c>
      <c r="F188" s="26">
        <v>4602.45</v>
      </c>
      <c r="G188" s="26">
        <v>169.67</v>
      </c>
      <c r="H188" s="26">
        <v>33.770000000000003</v>
      </c>
      <c r="I188" s="26">
        <v>34.14</v>
      </c>
      <c r="J188" s="26">
        <v>30.26</v>
      </c>
      <c r="K188" s="26">
        <v>21.2</v>
      </c>
      <c r="L188" s="26">
        <v>18.12</v>
      </c>
      <c r="M188" s="26">
        <v>545.88</v>
      </c>
      <c r="N188" s="26">
        <v>27.05</v>
      </c>
      <c r="O188" s="25"/>
      <c r="P188" s="26">
        <v>30.68</v>
      </c>
    </row>
    <row r="189" spans="1:16" x14ac:dyDescent="0.2">
      <c r="A189" s="24" t="s">
        <v>262</v>
      </c>
      <c r="B189" s="26">
        <v>26.66</v>
      </c>
      <c r="C189" s="26">
        <v>28</v>
      </c>
      <c r="D189" s="26">
        <v>25.54</v>
      </c>
      <c r="E189" s="26">
        <v>34.4</v>
      </c>
      <c r="F189" s="26">
        <v>4249.54</v>
      </c>
      <c r="G189" s="26">
        <v>173.44</v>
      </c>
      <c r="H189" s="26">
        <v>34.56</v>
      </c>
      <c r="I189" s="26">
        <v>34.28</v>
      </c>
      <c r="J189" s="26">
        <v>30.54</v>
      </c>
      <c r="K189" s="26">
        <v>21.74</v>
      </c>
      <c r="L189" s="26">
        <v>18.79</v>
      </c>
      <c r="M189" s="26">
        <v>526.03</v>
      </c>
      <c r="N189" s="26">
        <v>27.46</v>
      </c>
      <c r="O189" s="25"/>
      <c r="P189" s="26">
        <v>31.46</v>
      </c>
    </row>
    <row r="190" spans="1:16" x14ac:dyDescent="0.2">
      <c r="A190" s="24" t="s">
        <v>263</v>
      </c>
      <c r="B190" s="26">
        <v>27.49</v>
      </c>
      <c r="C190" s="26">
        <v>28.84</v>
      </c>
      <c r="D190" s="26">
        <v>26.32</v>
      </c>
      <c r="E190" s="26">
        <v>35.659999999999997</v>
      </c>
      <c r="F190" s="26">
        <v>4012.21</v>
      </c>
      <c r="G190" s="26">
        <v>175.57</v>
      </c>
      <c r="H190" s="26">
        <v>35.380000000000003</v>
      </c>
      <c r="I190" s="26">
        <v>35.1</v>
      </c>
      <c r="J190" s="26">
        <v>30.84</v>
      </c>
      <c r="K190" s="26">
        <v>22.3</v>
      </c>
      <c r="L190" s="26">
        <v>19.649999999999999</v>
      </c>
      <c r="M190" s="26">
        <v>512.02</v>
      </c>
      <c r="N190" s="26">
        <v>28</v>
      </c>
      <c r="O190" s="25"/>
      <c r="P190" s="26">
        <v>32.340000000000003</v>
      </c>
    </row>
    <row r="191" spans="1:16" x14ac:dyDescent="0.2">
      <c r="A191" s="24" t="s">
        <v>264</v>
      </c>
      <c r="B191" s="26">
        <v>28.5</v>
      </c>
      <c r="C191" s="26">
        <v>29.84</v>
      </c>
      <c r="D191" s="26">
        <v>27.23</v>
      </c>
      <c r="E191" s="26">
        <v>37.18</v>
      </c>
      <c r="F191" s="26">
        <v>3877.97</v>
      </c>
      <c r="G191" s="26">
        <v>176.17</v>
      </c>
      <c r="H191" s="26">
        <v>36.28</v>
      </c>
      <c r="I191" s="26">
        <v>36.46</v>
      </c>
      <c r="J191" s="26">
        <v>31.15</v>
      </c>
      <c r="K191" s="26">
        <v>22.91</v>
      </c>
      <c r="L191" s="26">
        <v>20.69</v>
      </c>
      <c r="M191" s="26">
        <v>503.38</v>
      </c>
      <c r="N191" s="26">
        <v>28.74</v>
      </c>
      <c r="O191" s="25"/>
      <c r="P191" s="26">
        <v>33.369999999999997</v>
      </c>
    </row>
    <row r="192" spans="1:16" x14ac:dyDescent="0.2">
      <c r="A192" s="24" t="s">
        <v>265</v>
      </c>
      <c r="B192" s="26">
        <v>29.79</v>
      </c>
      <c r="C192" s="26">
        <v>31.13</v>
      </c>
      <c r="D192" s="26">
        <v>28.41</v>
      </c>
      <c r="E192" s="26">
        <v>38.75</v>
      </c>
      <c r="F192" s="26">
        <v>3796.36</v>
      </c>
      <c r="G192" s="26">
        <v>176.61</v>
      </c>
      <c r="H192" s="26">
        <v>36.81</v>
      </c>
      <c r="I192" s="26">
        <v>37.93</v>
      </c>
      <c r="J192" s="26">
        <v>31.48</v>
      </c>
      <c r="K192" s="26">
        <v>23.64</v>
      </c>
      <c r="L192" s="26">
        <v>21.8</v>
      </c>
      <c r="M192" s="26">
        <v>497.48</v>
      </c>
      <c r="N192" s="26">
        <v>29.68</v>
      </c>
      <c r="O192" s="25"/>
      <c r="P192" s="26">
        <v>34.42</v>
      </c>
    </row>
    <row r="193" spans="1:16" x14ac:dyDescent="0.2">
      <c r="A193" s="24" t="s">
        <v>266</v>
      </c>
      <c r="B193" s="26">
        <v>31.46</v>
      </c>
      <c r="C193" s="26">
        <v>32.82</v>
      </c>
      <c r="D193" s="26">
        <v>30</v>
      </c>
      <c r="E193" s="26">
        <v>40.17</v>
      </c>
      <c r="F193" s="26">
        <v>3713.55</v>
      </c>
      <c r="G193" s="26">
        <v>178.37</v>
      </c>
      <c r="H193" s="26">
        <v>37.71</v>
      </c>
      <c r="I193" s="26">
        <v>39.1</v>
      </c>
      <c r="J193" s="26">
        <v>31.82</v>
      </c>
      <c r="K193" s="26">
        <v>24.53</v>
      </c>
      <c r="L193" s="26">
        <v>22.88</v>
      </c>
      <c r="M193" s="26">
        <v>491.5</v>
      </c>
      <c r="N193" s="26">
        <v>30.81</v>
      </c>
      <c r="O193" s="25"/>
      <c r="P193" s="26">
        <v>35.799999999999997</v>
      </c>
    </row>
    <row r="194" spans="1:16" x14ac:dyDescent="0.2">
      <c r="A194" s="24" t="s">
        <v>267</v>
      </c>
      <c r="B194" s="26">
        <v>33.590000000000003</v>
      </c>
      <c r="C194" s="26">
        <v>35.020000000000003</v>
      </c>
      <c r="D194" s="26">
        <v>32.119999999999997</v>
      </c>
      <c r="E194" s="26">
        <v>41.26</v>
      </c>
      <c r="F194" s="26">
        <v>3579.66</v>
      </c>
      <c r="G194" s="26">
        <v>182.8</v>
      </c>
      <c r="H194" s="26">
        <v>38.85</v>
      </c>
      <c r="I194" s="26">
        <v>39.58</v>
      </c>
      <c r="J194" s="26">
        <v>32.17</v>
      </c>
      <c r="K194" s="26">
        <v>25.64</v>
      </c>
      <c r="L194" s="26">
        <v>23.84</v>
      </c>
      <c r="M194" s="26">
        <v>482.83</v>
      </c>
      <c r="N194" s="26">
        <v>32.14</v>
      </c>
      <c r="O194" s="25"/>
      <c r="P194" s="26">
        <v>37.479999999999997</v>
      </c>
    </row>
    <row r="195" spans="1:16" x14ac:dyDescent="0.2">
      <c r="A195" s="24" t="s">
        <v>268</v>
      </c>
      <c r="B195" s="26">
        <v>36.1</v>
      </c>
      <c r="C195" s="26">
        <v>37.65</v>
      </c>
      <c r="D195" s="26">
        <v>34.68</v>
      </c>
      <c r="E195" s="26">
        <v>42.07</v>
      </c>
      <c r="F195" s="26">
        <v>3386.83</v>
      </c>
      <c r="G195" s="26">
        <v>189.91</v>
      </c>
      <c r="H195" s="26">
        <v>40.229999999999997</v>
      </c>
      <c r="I195" s="26">
        <v>39.369999999999997</v>
      </c>
      <c r="J195" s="26">
        <v>32.520000000000003</v>
      </c>
      <c r="K195" s="26">
        <v>26.94</v>
      </c>
      <c r="L195" s="26">
        <v>24.64</v>
      </c>
      <c r="M195" s="26">
        <v>471.28</v>
      </c>
      <c r="N195" s="26">
        <v>33.61</v>
      </c>
      <c r="O195" s="25"/>
      <c r="P195" s="26">
        <v>39.42</v>
      </c>
    </row>
    <row r="196" spans="1:16" x14ac:dyDescent="0.2">
      <c r="A196" s="24" t="s">
        <v>269</v>
      </c>
      <c r="B196" s="26">
        <v>38.74</v>
      </c>
      <c r="C196" s="26">
        <v>40.47</v>
      </c>
      <c r="D196" s="26">
        <v>37.39</v>
      </c>
      <c r="E196" s="26">
        <v>42.75</v>
      </c>
      <c r="F196" s="26">
        <v>3169.93</v>
      </c>
      <c r="G196" s="26">
        <v>198.35</v>
      </c>
      <c r="H196" s="26">
        <v>41.2</v>
      </c>
      <c r="I196" s="26">
        <v>38.880000000000003</v>
      </c>
      <c r="J196" s="26">
        <v>32.86</v>
      </c>
      <c r="K196" s="26">
        <v>28.32</v>
      </c>
      <c r="L196" s="26">
        <v>25.35</v>
      </c>
      <c r="M196" s="26">
        <v>459.08</v>
      </c>
      <c r="N196" s="26">
        <v>35.119999999999997</v>
      </c>
      <c r="O196" s="25"/>
      <c r="P196" s="26">
        <v>41.29</v>
      </c>
    </row>
    <row r="197" spans="1:16" x14ac:dyDescent="0.2">
      <c r="A197" s="24" t="s">
        <v>270</v>
      </c>
      <c r="B197" s="26">
        <v>41.23</v>
      </c>
      <c r="C197" s="26">
        <v>43.2</v>
      </c>
      <c r="D197" s="26">
        <v>39.94</v>
      </c>
      <c r="E197" s="26">
        <v>43.47</v>
      </c>
      <c r="F197" s="26">
        <v>2967.38</v>
      </c>
      <c r="G197" s="26">
        <v>206.65</v>
      </c>
      <c r="H197" s="26">
        <v>42.43</v>
      </c>
      <c r="I197" s="26">
        <v>38.549999999999997</v>
      </c>
      <c r="J197" s="26">
        <v>33.18</v>
      </c>
      <c r="K197" s="26">
        <v>29.64</v>
      </c>
      <c r="L197" s="26">
        <v>26.05</v>
      </c>
      <c r="M197" s="26">
        <v>448.67</v>
      </c>
      <c r="N197" s="26">
        <v>36.590000000000003</v>
      </c>
      <c r="O197" s="25"/>
      <c r="P197" s="26">
        <v>43.18</v>
      </c>
    </row>
    <row r="198" spans="1:16" x14ac:dyDescent="0.2">
      <c r="A198" s="24" t="s">
        <v>271</v>
      </c>
      <c r="B198" s="26">
        <v>43.34</v>
      </c>
      <c r="C198" s="26">
        <v>45.59</v>
      </c>
      <c r="D198" s="26">
        <v>42.01</v>
      </c>
      <c r="E198" s="26">
        <v>44.38</v>
      </c>
      <c r="F198" s="26">
        <v>2815.57</v>
      </c>
      <c r="G198" s="26">
        <v>213.46</v>
      </c>
      <c r="H198" s="26">
        <v>43.65</v>
      </c>
      <c r="I198" s="26">
        <v>38.81</v>
      </c>
      <c r="J198" s="26">
        <v>33.46</v>
      </c>
      <c r="K198" s="26">
        <v>30.79</v>
      </c>
      <c r="L198" s="26">
        <v>26.81</v>
      </c>
      <c r="M198" s="26">
        <v>442.34</v>
      </c>
      <c r="N198" s="26">
        <v>37.92</v>
      </c>
      <c r="O198" s="25"/>
      <c r="P198" s="26">
        <v>44.87</v>
      </c>
    </row>
    <row r="199" spans="1:16" x14ac:dyDescent="0.2">
      <c r="A199" s="24" t="s">
        <v>272</v>
      </c>
      <c r="B199" s="26">
        <v>44.92</v>
      </c>
      <c r="C199" s="26">
        <v>47.48</v>
      </c>
      <c r="D199" s="26">
        <v>43.48</v>
      </c>
      <c r="E199" s="26">
        <v>45.49</v>
      </c>
      <c r="F199" s="26">
        <v>2727.83</v>
      </c>
      <c r="G199" s="26">
        <v>218.54</v>
      </c>
      <c r="H199" s="26">
        <v>44.86</v>
      </c>
      <c r="I199" s="26">
        <v>39.74</v>
      </c>
      <c r="J199" s="26">
        <v>33.71</v>
      </c>
      <c r="K199" s="26">
        <v>31.75</v>
      </c>
      <c r="L199" s="26">
        <v>27.67</v>
      </c>
      <c r="M199" s="26">
        <v>440.48</v>
      </c>
      <c r="N199" s="26">
        <v>39.090000000000003</v>
      </c>
      <c r="O199" s="25"/>
      <c r="P199" s="26">
        <v>46.31</v>
      </c>
    </row>
    <row r="200" spans="1:16" x14ac:dyDescent="0.2">
      <c r="A200" s="24" t="s">
        <v>273</v>
      </c>
      <c r="B200" s="26">
        <v>45.98</v>
      </c>
      <c r="C200" s="26">
        <v>48.83</v>
      </c>
      <c r="D200" s="26">
        <v>44.39</v>
      </c>
      <c r="E200" s="26">
        <v>46.7</v>
      </c>
      <c r="F200" s="26">
        <v>2694.44</v>
      </c>
      <c r="G200" s="26">
        <v>222.79</v>
      </c>
      <c r="H200" s="26">
        <v>45.46</v>
      </c>
      <c r="I200" s="26">
        <v>41.08</v>
      </c>
      <c r="J200" s="26">
        <v>33.94</v>
      </c>
      <c r="K200" s="26">
        <v>32.549999999999997</v>
      </c>
      <c r="L200" s="26">
        <v>28.68</v>
      </c>
      <c r="M200" s="26">
        <v>441.64</v>
      </c>
      <c r="N200" s="26">
        <v>40.130000000000003</v>
      </c>
      <c r="O200" s="25"/>
      <c r="P200" s="26">
        <v>47.29</v>
      </c>
    </row>
    <row r="201" spans="1:16" x14ac:dyDescent="0.2">
      <c r="A201" s="24" t="s">
        <v>274</v>
      </c>
      <c r="B201" s="26">
        <v>46.53</v>
      </c>
      <c r="C201" s="26">
        <v>49.62</v>
      </c>
      <c r="D201" s="26">
        <v>44.81</v>
      </c>
      <c r="E201" s="26">
        <v>47.89</v>
      </c>
      <c r="F201" s="26">
        <v>2703.57</v>
      </c>
      <c r="G201" s="26">
        <v>227.24</v>
      </c>
      <c r="H201" s="26">
        <v>46.35</v>
      </c>
      <c r="I201" s="26">
        <v>42.54</v>
      </c>
      <c r="J201" s="26">
        <v>34.159999999999997</v>
      </c>
      <c r="K201" s="26">
        <v>33.24</v>
      </c>
      <c r="L201" s="26">
        <v>29.88</v>
      </c>
      <c r="M201" s="26">
        <v>444.18</v>
      </c>
      <c r="N201" s="26">
        <v>41.11</v>
      </c>
      <c r="O201" s="25"/>
      <c r="P201" s="26">
        <v>48.09</v>
      </c>
    </row>
    <row r="202" spans="1:16" x14ac:dyDescent="0.2">
      <c r="A202" s="24" t="s">
        <v>275</v>
      </c>
      <c r="B202" s="26">
        <v>46.6</v>
      </c>
      <c r="C202" s="26">
        <v>49.83</v>
      </c>
      <c r="D202" s="26">
        <v>44.8</v>
      </c>
      <c r="E202" s="26">
        <v>48.98</v>
      </c>
      <c r="F202" s="26">
        <v>2742.81</v>
      </c>
      <c r="G202" s="26">
        <v>232.81</v>
      </c>
      <c r="H202" s="26">
        <v>47.33</v>
      </c>
      <c r="I202" s="26">
        <v>43.87</v>
      </c>
      <c r="J202" s="26">
        <v>34.39</v>
      </c>
      <c r="K202" s="26">
        <v>33.869999999999997</v>
      </c>
      <c r="L202" s="26">
        <v>31.28</v>
      </c>
      <c r="M202" s="26">
        <v>446.5</v>
      </c>
      <c r="N202" s="26">
        <v>42.08</v>
      </c>
      <c r="O202" s="25"/>
      <c r="P202" s="26">
        <v>48.67</v>
      </c>
    </row>
    <row r="203" spans="1:16" x14ac:dyDescent="0.2">
      <c r="A203" s="24" t="s">
        <v>276</v>
      </c>
      <c r="B203" s="26">
        <v>46.29</v>
      </c>
      <c r="C203" s="26">
        <v>49.56</v>
      </c>
      <c r="D203" s="26">
        <v>44.46</v>
      </c>
      <c r="E203" s="26">
        <v>49.94</v>
      </c>
      <c r="F203" s="26">
        <v>2793.23</v>
      </c>
      <c r="G203" s="26">
        <v>239.59</v>
      </c>
      <c r="H203" s="26">
        <v>48.46</v>
      </c>
      <c r="I203" s="26">
        <v>44.94</v>
      </c>
      <c r="J203" s="26">
        <v>34.630000000000003</v>
      </c>
      <c r="K203" s="26">
        <v>34.47</v>
      </c>
      <c r="L203" s="26">
        <v>32.86</v>
      </c>
      <c r="M203" s="26">
        <v>447.62</v>
      </c>
      <c r="N203" s="26">
        <v>43.04</v>
      </c>
      <c r="O203" s="25"/>
      <c r="P203" s="26">
        <v>49.08</v>
      </c>
    </row>
    <row r="204" spans="1:16" x14ac:dyDescent="0.2">
      <c r="A204" s="24" t="s">
        <v>277</v>
      </c>
      <c r="B204" s="26">
        <v>45.78</v>
      </c>
      <c r="C204" s="26">
        <v>49.03</v>
      </c>
      <c r="D204" s="26">
        <v>43.95</v>
      </c>
      <c r="E204" s="26">
        <v>50.79</v>
      </c>
      <c r="F204" s="26">
        <v>2829.42</v>
      </c>
      <c r="G204" s="26">
        <v>246.81</v>
      </c>
      <c r="H204" s="26">
        <v>49.05</v>
      </c>
      <c r="I204" s="26">
        <v>45.77</v>
      </c>
      <c r="J204" s="26">
        <v>34.880000000000003</v>
      </c>
      <c r="K204" s="26">
        <v>35.049999999999997</v>
      </c>
      <c r="L204" s="26">
        <v>34.47</v>
      </c>
      <c r="M204" s="26">
        <v>447.13</v>
      </c>
      <c r="N204" s="26">
        <v>43.95</v>
      </c>
      <c r="O204" s="25"/>
      <c r="P204" s="26">
        <v>49.19</v>
      </c>
    </row>
    <row r="205" spans="1:16" x14ac:dyDescent="0.2">
      <c r="A205" s="24" t="s">
        <v>278</v>
      </c>
      <c r="B205" s="26">
        <v>45.25</v>
      </c>
      <c r="C205" s="26">
        <v>48.45</v>
      </c>
      <c r="D205" s="26">
        <v>43.41</v>
      </c>
      <c r="E205" s="26">
        <v>51.53</v>
      </c>
      <c r="F205" s="26">
        <v>2825.35</v>
      </c>
      <c r="G205" s="26">
        <v>253.64</v>
      </c>
      <c r="H205" s="26">
        <v>50.02</v>
      </c>
      <c r="I205" s="26">
        <v>46.39</v>
      </c>
      <c r="J205" s="26">
        <v>35.130000000000003</v>
      </c>
      <c r="K205" s="26">
        <v>35.619999999999997</v>
      </c>
      <c r="L205" s="26">
        <v>36.01</v>
      </c>
      <c r="M205" s="26">
        <v>444.66</v>
      </c>
      <c r="N205" s="26">
        <v>44.76</v>
      </c>
      <c r="O205" s="25"/>
      <c r="P205" s="26">
        <v>49.39</v>
      </c>
    </row>
    <row r="206" spans="1:16" x14ac:dyDescent="0.2">
      <c r="A206" s="24" t="s">
        <v>279</v>
      </c>
      <c r="B206" s="26">
        <v>44.88</v>
      </c>
      <c r="C206" s="26">
        <v>48.03</v>
      </c>
      <c r="D206" s="26">
        <v>43.01</v>
      </c>
      <c r="E206" s="26">
        <v>52.15</v>
      </c>
      <c r="F206" s="26">
        <v>2757.48</v>
      </c>
      <c r="G206" s="26">
        <v>259.3</v>
      </c>
      <c r="H206" s="26">
        <v>51.12</v>
      </c>
      <c r="I206" s="26">
        <v>46.86</v>
      </c>
      <c r="J206" s="26">
        <v>35.380000000000003</v>
      </c>
      <c r="K206" s="26">
        <v>36.200000000000003</v>
      </c>
      <c r="L206" s="26">
        <v>37.35</v>
      </c>
      <c r="M206" s="26">
        <v>439.93</v>
      </c>
      <c r="N206" s="26">
        <v>45.43</v>
      </c>
      <c r="O206" s="25"/>
      <c r="P206" s="26">
        <v>49.67</v>
      </c>
    </row>
    <row r="207" spans="1:16" x14ac:dyDescent="0.2">
      <c r="A207" s="24" t="s">
        <v>280</v>
      </c>
      <c r="B207" s="26">
        <v>44.72</v>
      </c>
      <c r="C207" s="26">
        <v>47.84</v>
      </c>
      <c r="D207" s="26">
        <v>42.78</v>
      </c>
      <c r="E207" s="26">
        <v>52.67</v>
      </c>
      <c r="F207" s="26">
        <v>2629.33</v>
      </c>
      <c r="G207" s="26">
        <v>263.75</v>
      </c>
      <c r="H207" s="26">
        <v>52.37</v>
      </c>
      <c r="I207" s="26">
        <v>47.19</v>
      </c>
      <c r="J207" s="26">
        <v>35.64</v>
      </c>
      <c r="K207" s="26">
        <v>36.770000000000003</v>
      </c>
      <c r="L207" s="26">
        <v>38.5</v>
      </c>
      <c r="M207" s="26">
        <v>433.32</v>
      </c>
      <c r="N207" s="26">
        <v>45.96</v>
      </c>
      <c r="O207" s="25"/>
      <c r="P207" s="26">
        <v>50.08</v>
      </c>
    </row>
    <row r="208" spans="1:16" x14ac:dyDescent="0.2">
      <c r="A208" s="24" t="s">
        <v>281</v>
      </c>
      <c r="B208" s="26">
        <v>44.67</v>
      </c>
      <c r="C208" s="26">
        <v>47.82</v>
      </c>
      <c r="D208" s="26">
        <v>42.7</v>
      </c>
      <c r="E208" s="26">
        <v>53.13</v>
      </c>
      <c r="F208" s="26">
        <v>2471.4899999999998</v>
      </c>
      <c r="G208" s="26">
        <v>267.69</v>
      </c>
      <c r="H208" s="26">
        <v>52.93</v>
      </c>
      <c r="I208" s="26">
        <v>47.43</v>
      </c>
      <c r="J208" s="26">
        <v>35.92</v>
      </c>
      <c r="K208" s="26">
        <v>37.31</v>
      </c>
      <c r="L208" s="26">
        <v>39.57</v>
      </c>
      <c r="M208" s="26">
        <v>425.92</v>
      </c>
      <c r="N208" s="26">
        <v>46.4</v>
      </c>
      <c r="O208" s="25"/>
      <c r="P208" s="26">
        <v>50.33</v>
      </c>
    </row>
    <row r="209" spans="1:16" x14ac:dyDescent="0.2">
      <c r="A209" s="24" t="s">
        <v>282</v>
      </c>
      <c r="B209" s="26">
        <v>44.66</v>
      </c>
      <c r="C209" s="26">
        <v>47.89</v>
      </c>
      <c r="D209" s="26">
        <v>42.72</v>
      </c>
      <c r="E209" s="26">
        <v>53.6</v>
      </c>
      <c r="F209" s="26">
        <v>2317.02</v>
      </c>
      <c r="G209" s="26">
        <v>271.89999999999998</v>
      </c>
      <c r="H209" s="26">
        <v>53.74</v>
      </c>
      <c r="I209" s="26">
        <v>47.61</v>
      </c>
      <c r="J209" s="26">
        <v>36.229999999999997</v>
      </c>
      <c r="K209" s="26">
        <v>37.79</v>
      </c>
      <c r="L209" s="26">
        <v>40.71</v>
      </c>
      <c r="M209" s="26">
        <v>418.87</v>
      </c>
      <c r="N209" s="26">
        <v>46.79</v>
      </c>
      <c r="O209" s="25"/>
      <c r="P209" s="26">
        <v>50.68</v>
      </c>
    </row>
    <row r="210" spans="1:16" x14ac:dyDescent="0.2">
      <c r="A210" s="24" t="s">
        <v>283</v>
      </c>
      <c r="B210" s="26">
        <v>44.59</v>
      </c>
      <c r="C210" s="26">
        <v>47.99</v>
      </c>
      <c r="D210" s="26">
        <v>42.79</v>
      </c>
      <c r="E210" s="26">
        <v>54.12</v>
      </c>
      <c r="F210" s="26">
        <v>2196.79</v>
      </c>
      <c r="G210" s="26">
        <v>277.07</v>
      </c>
      <c r="H210" s="26">
        <v>54.45</v>
      </c>
      <c r="I210" s="26">
        <v>47.76</v>
      </c>
      <c r="J210" s="26">
        <v>36.590000000000003</v>
      </c>
      <c r="K210" s="26">
        <v>38.19</v>
      </c>
      <c r="L210" s="26">
        <v>42.04</v>
      </c>
      <c r="M210" s="26">
        <v>413.22</v>
      </c>
      <c r="N210" s="26">
        <v>47.18</v>
      </c>
      <c r="O210" s="25"/>
      <c r="P210" s="26">
        <v>51.01</v>
      </c>
    </row>
    <row r="211" spans="1:16" x14ac:dyDescent="0.2">
      <c r="A211" s="24" t="s">
        <v>284</v>
      </c>
      <c r="B211" s="26">
        <v>44.45</v>
      </c>
      <c r="C211" s="26">
        <v>48.08</v>
      </c>
      <c r="D211" s="26">
        <v>42.88</v>
      </c>
      <c r="E211" s="26">
        <v>54.75</v>
      </c>
      <c r="F211" s="26">
        <v>2117.34</v>
      </c>
      <c r="G211" s="26">
        <v>283.14999999999998</v>
      </c>
      <c r="H211" s="26">
        <v>55.15</v>
      </c>
      <c r="I211" s="26">
        <v>47.86</v>
      </c>
      <c r="J211" s="26">
        <v>36.99</v>
      </c>
      <c r="K211" s="26">
        <v>38.53</v>
      </c>
      <c r="L211" s="26">
        <v>43.54</v>
      </c>
      <c r="M211" s="26">
        <v>408.98</v>
      </c>
      <c r="N211" s="26">
        <v>47.62</v>
      </c>
      <c r="O211" s="25"/>
      <c r="P211" s="26">
        <v>51.33</v>
      </c>
    </row>
    <row r="212" spans="1:16" x14ac:dyDescent="0.2">
      <c r="A212" s="24" t="s">
        <v>285</v>
      </c>
      <c r="B212" s="26">
        <v>44.33</v>
      </c>
      <c r="C212" s="26">
        <v>48.17</v>
      </c>
      <c r="D212" s="26">
        <v>42.98</v>
      </c>
      <c r="E212" s="26">
        <v>55.5</v>
      </c>
      <c r="F212" s="26">
        <v>2060.9499999999998</v>
      </c>
      <c r="G212" s="26">
        <v>289.29000000000002</v>
      </c>
      <c r="H212" s="26">
        <v>55.17</v>
      </c>
      <c r="I212" s="26">
        <v>47.79</v>
      </c>
      <c r="J212" s="26">
        <v>37.43</v>
      </c>
      <c r="K212" s="26">
        <v>38.869999999999997</v>
      </c>
      <c r="L212" s="26">
        <v>45.07</v>
      </c>
      <c r="M212" s="26">
        <v>405.09</v>
      </c>
      <c r="N212" s="26">
        <v>48.12</v>
      </c>
      <c r="O212" s="25"/>
      <c r="P212" s="26">
        <v>51.46</v>
      </c>
    </row>
    <row r="213" spans="1:16" x14ac:dyDescent="0.2">
      <c r="A213" s="24" t="s">
        <v>286</v>
      </c>
      <c r="B213" s="26">
        <v>44.3</v>
      </c>
      <c r="C213" s="26">
        <v>48.27</v>
      </c>
      <c r="D213" s="26">
        <v>43.09</v>
      </c>
      <c r="E213" s="26">
        <v>56.37</v>
      </c>
      <c r="F213" s="26">
        <v>2007.67</v>
      </c>
      <c r="G213" s="26">
        <v>294.58999999999997</v>
      </c>
      <c r="H213" s="26">
        <v>55.7</v>
      </c>
      <c r="I213" s="26">
        <v>47.47</v>
      </c>
      <c r="J213" s="26">
        <v>37.9</v>
      </c>
      <c r="K213" s="26">
        <v>39.26</v>
      </c>
      <c r="L213" s="26">
        <v>46.47</v>
      </c>
      <c r="M213" s="26">
        <v>400.42</v>
      </c>
      <c r="N213" s="26">
        <v>48.75</v>
      </c>
      <c r="O213" s="25"/>
      <c r="P213" s="26">
        <v>51.79</v>
      </c>
    </row>
    <row r="214" spans="1:16" x14ac:dyDescent="0.2">
      <c r="A214" s="24" t="s">
        <v>287</v>
      </c>
      <c r="B214" s="26">
        <v>44.43</v>
      </c>
      <c r="C214" s="26">
        <v>48.4</v>
      </c>
      <c r="D214" s="26">
        <v>43.2</v>
      </c>
      <c r="E214" s="26">
        <v>57.36</v>
      </c>
      <c r="F214" s="26">
        <v>1939</v>
      </c>
      <c r="G214" s="26">
        <v>298.20999999999998</v>
      </c>
      <c r="H214" s="26">
        <v>56.56</v>
      </c>
      <c r="I214" s="26">
        <v>46.81</v>
      </c>
      <c r="J214" s="26">
        <v>38.369999999999997</v>
      </c>
      <c r="K214" s="26">
        <v>39.770000000000003</v>
      </c>
      <c r="L214" s="26">
        <v>47.6</v>
      </c>
      <c r="M214" s="26">
        <v>393.93</v>
      </c>
      <c r="N214" s="26">
        <v>49.51</v>
      </c>
      <c r="O214" s="25"/>
      <c r="P214" s="26">
        <v>52.29</v>
      </c>
    </row>
    <row r="215" spans="1:16" x14ac:dyDescent="0.2">
      <c r="A215" s="24" t="s">
        <v>288</v>
      </c>
      <c r="B215" s="26">
        <v>44.76</v>
      </c>
      <c r="C215" s="26">
        <v>48.58</v>
      </c>
      <c r="D215" s="26">
        <v>43.34</v>
      </c>
      <c r="E215" s="26">
        <v>58.43</v>
      </c>
      <c r="F215" s="26">
        <v>1852.35</v>
      </c>
      <c r="G215" s="26">
        <v>300.10000000000002</v>
      </c>
      <c r="H215" s="26">
        <v>57.77</v>
      </c>
      <c r="I215" s="26">
        <v>45.9</v>
      </c>
      <c r="J215" s="26">
        <v>38.81</v>
      </c>
      <c r="K215" s="26">
        <v>40.380000000000003</v>
      </c>
      <c r="L215" s="26">
        <v>48.54</v>
      </c>
      <c r="M215" s="26">
        <v>385.61</v>
      </c>
      <c r="N215" s="26">
        <v>50.38</v>
      </c>
      <c r="O215" s="25"/>
      <c r="P215" s="26">
        <v>52.98</v>
      </c>
    </row>
    <row r="216" spans="1:16" x14ac:dyDescent="0.2">
      <c r="A216" s="24" t="s">
        <v>289</v>
      </c>
      <c r="B216" s="26">
        <v>45.25</v>
      </c>
      <c r="C216" s="26">
        <v>48.84</v>
      </c>
      <c r="D216" s="26">
        <v>43.58</v>
      </c>
      <c r="E216" s="26">
        <v>59.44</v>
      </c>
      <c r="F216" s="26">
        <v>1760.99</v>
      </c>
      <c r="G216" s="26">
        <v>300.93</v>
      </c>
      <c r="H216" s="26">
        <v>58.33</v>
      </c>
      <c r="I216" s="26">
        <v>45.03</v>
      </c>
      <c r="J216" s="26">
        <v>39.17</v>
      </c>
      <c r="K216" s="26">
        <v>41.01</v>
      </c>
      <c r="L216" s="26">
        <v>49.61</v>
      </c>
      <c r="M216" s="26">
        <v>376.47</v>
      </c>
      <c r="N216" s="26">
        <v>51.25</v>
      </c>
      <c r="O216" s="25"/>
      <c r="P216" s="26">
        <v>53.53</v>
      </c>
    </row>
    <row r="217" spans="1:16" x14ac:dyDescent="0.2">
      <c r="A217" s="24" t="s">
        <v>290</v>
      </c>
      <c r="B217" s="26">
        <v>45.87</v>
      </c>
      <c r="C217" s="26">
        <v>49.22</v>
      </c>
      <c r="D217" s="26">
        <v>44</v>
      </c>
      <c r="E217" s="26">
        <v>60.29</v>
      </c>
      <c r="F217" s="26">
        <v>1679.68</v>
      </c>
      <c r="G217" s="26">
        <v>301.47000000000003</v>
      </c>
      <c r="H217" s="26">
        <v>59.15</v>
      </c>
      <c r="I217" s="26">
        <v>44.48</v>
      </c>
      <c r="J217" s="26">
        <v>39.380000000000003</v>
      </c>
      <c r="K217" s="26">
        <v>41.61</v>
      </c>
      <c r="L217" s="26">
        <v>51.12</v>
      </c>
      <c r="M217" s="26">
        <v>367.64</v>
      </c>
      <c r="N217" s="26">
        <v>52.02</v>
      </c>
      <c r="O217" s="25"/>
      <c r="P217" s="26">
        <v>54.22</v>
      </c>
    </row>
    <row r="218" spans="1:16" x14ac:dyDescent="0.2">
      <c r="A218" s="24" t="s">
        <v>291</v>
      </c>
      <c r="B218" s="26">
        <v>46.57</v>
      </c>
      <c r="C218" s="26">
        <v>49.76</v>
      </c>
      <c r="D218" s="26">
        <v>44.65</v>
      </c>
      <c r="E218" s="26">
        <v>60.91</v>
      </c>
      <c r="F218" s="26">
        <v>1621.94</v>
      </c>
      <c r="G218" s="26">
        <v>302.44</v>
      </c>
      <c r="H218" s="26">
        <v>59.73</v>
      </c>
      <c r="I218" s="26">
        <v>44.55</v>
      </c>
      <c r="J218" s="26">
        <v>39.4</v>
      </c>
      <c r="K218" s="26">
        <v>42.08</v>
      </c>
      <c r="L218" s="26">
        <v>53.38</v>
      </c>
      <c r="M218" s="26">
        <v>360.17</v>
      </c>
      <c r="N218" s="26">
        <v>52.6</v>
      </c>
      <c r="O218" s="25"/>
      <c r="P218" s="26">
        <v>54.87</v>
      </c>
    </row>
    <row r="219" spans="1:16" x14ac:dyDescent="0.2">
      <c r="A219" s="24" t="s">
        <v>292</v>
      </c>
      <c r="B219" s="26">
        <v>47.3</v>
      </c>
      <c r="C219" s="26">
        <v>50.42</v>
      </c>
      <c r="D219" s="26">
        <v>45.48</v>
      </c>
      <c r="E219" s="26">
        <v>61.38</v>
      </c>
      <c r="F219" s="26">
        <v>1588.05</v>
      </c>
      <c r="G219" s="26">
        <v>304</v>
      </c>
      <c r="H219" s="26">
        <v>60.18</v>
      </c>
      <c r="I219" s="26">
        <v>45.26</v>
      </c>
      <c r="J219" s="26">
        <v>39.25</v>
      </c>
      <c r="K219" s="26">
        <v>42.43</v>
      </c>
      <c r="L219" s="26">
        <v>56.31</v>
      </c>
      <c r="M219" s="26">
        <v>354.37</v>
      </c>
      <c r="N219" s="26">
        <v>52.98</v>
      </c>
      <c r="O219" s="25"/>
      <c r="P219" s="26">
        <v>55.5</v>
      </c>
    </row>
    <row r="220" spans="1:16" x14ac:dyDescent="0.2">
      <c r="A220" s="24" t="s">
        <v>293</v>
      </c>
      <c r="B220" s="26">
        <v>48.01</v>
      </c>
      <c r="C220" s="26">
        <v>51.06</v>
      </c>
      <c r="D220" s="26">
        <v>46.32</v>
      </c>
      <c r="E220" s="26">
        <v>61.95</v>
      </c>
      <c r="F220" s="26">
        <v>1564.99</v>
      </c>
      <c r="G220" s="26">
        <v>305.77</v>
      </c>
      <c r="H220" s="26">
        <v>59.92</v>
      </c>
      <c r="I220" s="26">
        <v>46.44</v>
      </c>
      <c r="J220" s="26">
        <v>39.049999999999997</v>
      </c>
      <c r="K220" s="26">
        <v>42.74</v>
      </c>
      <c r="L220" s="26">
        <v>59.47</v>
      </c>
      <c r="M220" s="26">
        <v>349.83</v>
      </c>
      <c r="N220" s="26">
        <v>53.26</v>
      </c>
      <c r="O220" s="25"/>
      <c r="P220" s="26">
        <v>55.89</v>
      </c>
    </row>
    <row r="221" spans="1:16" x14ac:dyDescent="0.2">
      <c r="A221" s="24" t="s">
        <v>294</v>
      </c>
      <c r="B221" s="26">
        <v>48.61</v>
      </c>
      <c r="C221" s="26">
        <v>51.57</v>
      </c>
      <c r="D221" s="26">
        <v>47.01</v>
      </c>
      <c r="E221" s="26">
        <v>62.86</v>
      </c>
      <c r="F221" s="26">
        <v>1538.58</v>
      </c>
      <c r="G221" s="26">
        <v>307.33</v>
      </c>
      <c r="H221" s="26">
        <v>60.36</v>
      </c>
      <c r="I221" s="26">
        <v>47.88</v>
      </c>
      <c r="J221" s="26">
        <v>38.92</v>
      </c>
      <c r="K221" s="26">
        <v>43.06</v>
      </c>
      <c r="L221" s="26">
        <v>62.41</v>
      </c>
      <c r="M221" s="26">
        <v>346.05</v>
      </c>
      <c r="N221" s="26">
        <v>53.54</v>
      </c>
      <c r="O221" s="25"/>
      <c r="P221" s="26">
        <v>56.46</v>
      </c>
    </row>
    <row r="222" spans="1:16" x14ac:dyDescent="0.2">
      <c r="A222" s="24" t="s">
        <v>295</v>
      </c>
      <c r="B222" s="26">
        <v>49.07</v>
      </c>
      <c r="C222" s="26">
        <v>51.82</v>
      </c>
      <c r="D222" s="26">
        <v>47.38</v>
      </c>
      <c r="E222" s="26">
        <v>64.31</v>
      </c>
      <c r="F222" s="26">
        <v>1495.7</v>
      </c>
      <c r="G222" s="26">
        <v>308.27999999999997</v>
      </c>
      <c r="H222" s="26">
        <v>61.43</v>
      </c>
      <c r="I222" s="26">
        <v>49.38</v>
      </c>
      <c r="J222" s="26">
        <v>38.97</v>
      </c>
      <c r="K222" s="26">
        <v>43.47</v>
      </c>
      <c r="L222" s="26">
        <v>64.67</v>
      </c>
      <c r="M222" s="26">
        <v>342.54</v>
      </c>
      <c r="N222" s="26">
        <v>53.94</v>
      </c>
      <c r="O222" s="25"/>
      <c r="P222" s="26">
        <v>57.18</v>
      </c>
    </row>
    <row r="223" spans="1:16" x14ac:dyDescent="0.2">
      <c r="A223" s="24" t="s">
        <v>296</v>
      </c>
      <c r="B223" s="26">
        <v>49.41</v>
      </c>
      <c r="C223" s="26">
        <v>51.85</v>
      </c>
      <c r="D223" s="26">
        <v>47.48</v>
      </c>
      <c r="E223" s="26">
        <v>66.25</v>
      </c>
      <c r="F223" s="26">
        <v>1435.35</v>
      </c>
      <c r="G223" s="26">
        <v>308.36</v>
      </c>
      <c r="H223" s="26">
        <v>63.12</v>
      </c>
      <c r="I223" s="26">
        <v>50.73</v>
      </c>
      <c r="J223" s="26">
        <v>39.22</v>
      </c>
      <c r="K223" s="26">
        <v>43.99</v>
      </c>
      <c r="L223" s="26">
        <v>66.11</v>
      </c>
      <c r="M223" s="26">
        <v>338.69</v>
      </c>
      <c r="N223" s="26">
        <v>54.46</v>
      </c>
      <c r="O223" s="25"/>
      <c r="P223" s="26">
        <v>58.05</v>
      </c>
    </row>
    <row r="224" spans="1:16" x14ac:dyDescent="0.2">
      <c r="A224" s="24" t="s">
        <v>297</v>
      </c>
      <c r="B224" s="26">
        <v>49.74</v>
      </c>
      <c r="C224" s="26">
        <v>51.87</v>
      </c>
      <c r="D224" s="26">
        <v>47.5</v>
      </c>
      <c r="E224" s="26">
        <v>68.349999999999994</v>
      </c>
      <c r="F224" s="26">
        <v>1368.6</v>
      </c>
      <c r="G224" s="26">
        <v>307.52999999999997</v>
      </c>
      <c r="H224" s="26">
        <v>64.17</v>
      </c>
      <c r="I224" s="26">
        <v>51.75</v>
      </c>
      <c r="J224" s="26">
        <v>39.61</v>
      </c>
      <c r="K224" s="26">
        <v>44.59</v>
      </c>
      <c r="L224" s="26">
        <v>66.87</v>
      </c>
      <c r="M224" s="26">
        <v>333.83</v>
      </c>
      <c r="N224" s="26">
        <v>55.07</v>
      </c>
      <c r="O224" s="25"/>
      <c r="P224" s="26">
        <v>58.72</v>
      </c>
    </row>
    <row r="225" spans="1:16" x14ac:dyDescent="0.2">
      <c r="A225" s="24" t="s">
        <v>298</v>
      </c>
      <c r="B225" s="26">
        <v>50.2</v>
      </c>
      <c r="C225" s="26">
        <v>52.07</v>
      </c>
      <c r="D225" s="26">
        <v>47.69</v>
      </c>
      <c r="E225" s="26">
        <v>70.31</v>
      </c>
      <c r="F225" s="26">
        <v>1307.6300000000001</v>
      </c>
      <c r="G225" s="26">
        <v>305.72000000000003</v>
      </c>
      <c r="H225" s="26">
        <v>65.37</v>
      </c>
      <c r="I225" s="26">
        <v>52.24</v>
      </c>
      <c r="J225" s="26">
        <v>40.07</v>
      </c>
      <c r="K225" s="26">
        <v>45.21</v>
      </c>
      <c r="L225" s="26">
        <v>67.099999999999994</v>
      </c>
      <c r="M225" s="26">
        <v>327.24</v>
      </c>
      <c r="N225" s="26">
        <v>55.71</v>
      </c>
      <c r="O225" s="25"/>
      <c r="P225" s="26">
        <v>59.49</v>
      </c>
    </row>
    <row r="226" spans="1:16" x14ac:dyDescent="0.2">
      <c r="A226" s="24" t="s">
        <v>299</v>
      </c>
      <c r="B226" s="26">
        <v>50.89</v>
      </c>
      <c r="C226" s="26">
        <v>52.66</v>
      </c>
      <c r="D226" s="26">
        <v>48.23</v>
      </c>
      <c r="E226" s="26">
        <v>71.819999999999993</v>
      </c>
      <c r="F226" s="26">
        <v>1263.6600000000001</v>
      </c>
      <c r="G226" s="26">
        <v>302.91000000000003</v>
      </c>
      <c r="H226" s="26">
        <v>66</v>
      </c>
      <c r="I226" s="26">
        <v>52.03</v>
      </c>
      <c r="J226" s="26">
        <v>40.520000000000003</v>
      </c>
      <c r="K226" s="26">
        <v>45.84</v>
      </c>
      <c r="L226" s="26">
        <v>66.989999999999995</v>
      </c>
      <c r="M226" s="26">
        <v>318.27999999999997</v>
      </c>
      <c r="N226" s="26">
        <v>56.33</v>
      </c>
      <c r="O226" s="25"/>
      <c r="P226" s="26">
        <v>60.18</v>
      </c>
    </row>
    <row r="227" spans="1:16" x14ac:dyDescent="0.2">
      <c r="A227" s="24" t="s">
        <v>300</v>
      </c>
      <c r="B227" s="26">
        <v>51.87</v>
      </c>
      <c r="C227" s="26">
        <v>53.69</v>
      </c>
      <c r="D227" s="26">
        <v>49.19</v>
      </c>
      <c r="E227" s="26">
        <v>72.87</v>
      </c>
      <c r="F227" s="26">
        <v>1237.26</v>
      </c>
      <c r="G227" s="26">
        <v>299.24</v>
      </c>
      <c r="H227" s="26">
        <v>66.150000000000006</v>
      </c>
      <c r="I227" s="26">
        <v>51.29</v>
      </c>
      <c r="J227" s="26">
        <v>40.92</v>
      </c>
      <c r="K227" s="26">
        <v>46.46</v>
      </c>
      <c r="L227" s="26">
        <v>66.709999999999994</v>
      </c>
      <c r="M227" s="26">
        <v>306.99</v>
      </c>
      <c r="N227" s="26">
        <v>56.92</v>
      </c>
      <c r="O227" s="25"/>
      <c r="P227" s="26">
        <v>60.84</v>
      </c>
    </row>
    <row r="228" spans="1:16" x14ac:dyDescent="0.2">
      <c r="A228" s="24" t="s">
        <v>301</v>
      </c>
      <c r="B228" s="26">
        <v>53.08</v>
      </c>
      <c r="C228" s="26">
        <v>55.06</v>
      </c>
      <c r="D228" s="26">
        <v>50.46</v>
      </c>
      <c r="E228" s="26">
        <v>73.73</v>
      </c>
      <c r="F228" s="26">
        <v>1218.3800000000001</v>
      </c>
      <c r="G228" s="26">
        <v>295.05</v>
      </c>
      <c r="H228" s="26">
        <v>65.27</v>
      </c>
      <c r="I228" s="26">
        <v>50.47</v>
      </c>
      <c r="J228" s="26">
        <v>41.26</v>
      </c>
      <c r="K228" s="26">
        <v>47.11</v>
      </c>
      <c r="L228" s="26">
        <v>66.47</v>
      </c>
      <c r="M228" s="26">
        <v>294.05</v>
      </c>
      <c r="N228" s="26">
        <v>57.53</v>
      </c>
      <c r="O228" s="25"/>
      <c r="P228" s="26">
        <v>61.3</v>
      </c>
    </row>
    <row r="229" spans="1:16" x14ac:dyDescent="0.2">
      <c r="A229" s="24" t="s">
        <v>302</v>
      </c>
      <c r="B229" s="26">
        <v>54.5</v>
      </c>
      <c r="C229" s="26">
        <v>56.67</v>
      </c>
      <c r="D229" s="26">
        <v>51.93</v>
      </c>
      <c r="E229" s="26">
        <v>74.67</v>
      </c>
      <c r="F229" s="26">
        <v>1196.03</v>
      </c>
      <c r="G229" s="26">
        <v>290.69</v>
      </c>
      <c r="H229" s="26">
        <v>65.010000000000005</v>
      </c>
      <c r="I229" s="26">
        <v>50.09</v>
      </c>
      <c r="J229" s="26">
        <v>41.53</v>
      </c>
      <c r="K229" s="26">
        <v>47.81</v>
      </c>
      <c r="L229" s="26">
        <v>66.47</v>
      </c>
      <c r="M229" s="26">
        <v>280.23</v>
      </c>
      <c r="N229" s="26">
        <v>58.23</v>
      </c>
      <c r="O229" s="25"/>
      <c r="P229" s="26">
        <v>62.06</v>
      </c>
    </row>
    <row r="230" spans="1:16" x14ac:dyDescent="0.2">
      <c r="A230" s="24" t="s">
        <v>303</v>
      </c>
      <c r="B230" s="26">
        <v>56.08</v>
      </c>
      <c r="C230" s="26">
        <v>58.43</v>
      </c>
      <c r="D230" s="26">
        <v>53.51</v>
      </c>
      <c r="E230" s="26">
        <v>75.92</v>
      </c>
      <c r="F230" s="26">
        <v>1160.07</v>
      </c>
      <c r="G230" s="26">
        <v>286.51</v>
      </c>
      <c r="H230" s="26">
        <v>65.36</v>
      </c>
      <c r="I230" s="26">
        <v>50.6</v>
      </c>
      <c r="J230" s="26">
        <v>41.71</v>
      </c>
      <c r="K230" s="26">
        <v>48.6</v>
      </c>
      <c r="L230" s="26">
        <v>66.91</v>
      </c>
      <c r="M230" s="26">
        <v>266.29000000000002</v>
      </c>
      <c r="N230" s="26">
        <v>59.05</v>
      </c>
      <c r="O230" s="25"/>
      <c r="P230" s="26">
        <v>63.12</v>
      </c>
    </row>
    <row r="231" spans="1:16" x14ac:dyDescent="0.2">
      <c r="A231" s="24" t="s">
        <v>304</v>
      </c>
      <c r="B231" s="26">
        <v>57.74</v>
      </c>
      <c r="C231" s="26">
        <v>60.22</v>
      </c>
      <c r="D231" s="26">
        <v>55.13</v>
      </c>
      <c r="E231" s="26">
        <v>77.5</v>
      </c>
      <c r="F231" s="26">
        <v>1110.26</v>
      </c>
      <c r="G231" s="26">
        <v>282.73</v>
      </c>
      <c r="H231" s="26">
        <v>66.48</v>
      </c>
      <c r="I231" s="26">
        <v>51.94</v>
      </c>
      <c r="J231" s="26">
        <v>41.83</v>
      </c>
      <c r="K231" s="26">
        <v>49.48</v>
      </c>
      <c r="L231" s="26">
        <v>67.81</v>
      </c>
      <c r="M231" s="26">
        <v>253.1</v>
      </c>
      <c r="N231" s="26">
        <v>60.03</v>
      </c>
      <c r="O231" s="25"/>
      <c r="P231" s="26">
        <v>64.5</v>
      </c>
    </row>
    <row r="232" spans="1:16" x14ac:dyDescent="0.2">
      <c r="A232" s="24" t="s">
        <v>305</v>
      </c>
      <c r="B232" s="26">
        <v>59.39</v>
      </c>
      <c r="C232" s="26">
        <v>61.97</v>
      </c>
      <c r="D232" s="26">
        <v>56.73</v>
      </c>
      <c r="E232" s="26">
        <v>79.25</v>
      </c>
      <c r="F232" s="26">
        <v>1056.23</v>
      </c>
      <c r="G232" s="26">
        <v>279.5</v>
      </c>
      <c r="H232" s="26">
        <v>67.14</v>
      </c>
      <c r="I232" s="26">
        <v>53.56</v>
      </c>
      <c r="J232" s="26">
        <v>41.93</v>
      </c>
      <c r="K232" s="26">
        <v>50.42</v>
      </c>
      <c r="L232" s="26">
        <v>69.069999999999993</v>
      </c>
      <c r="M232" s="26">
        <v>241.62</v>
      </c>
      <c r="N232" s="26">
        <v>61.17</v>
      </c>
      <c r="O232" s="25"/>
      <c r="P232" s="26">
        <v>65.760000000000005</v>
      </c>
    </row>
    <row r="233" spans="1:16" x14ac:dyDescent="0.2">
      <c r="A233" s="24" t="s">
        <v>306</v>
      </c>
      <c r="B233" s="26">
        <v>60.94</v>
      </c>
      <c r="C233" s="26">
        <v>63.59</v>
      </c>
      <c r="D233" s="26">
        <v>58.28</v>
      </c>
      <c r="E233" s="26">
        <v>80.97</v>
      </c>
      <c r="F233" s="26">
        <v>1008.52</v>
      </c>
      <c r="G233" s="26">
        <v>276.93</v>
      </c>
      <c r="H233" s="26">
        <v>68.3</v>
      </c>
      <c r="I233" s="26">
        <v>54.84</v>
      </c>
      <c r="J233" s="26">
        <v>42.05</v>
      </c>
      <c r="K233" s="26">
        <v>51.4</v>
      </c>
      <c r="L233" s="26">
        <v>70.540000000000006</v>
      </c>
      <c r="M233" s="26">
        <v>232.83</v>
      </c>
      <c r="N233" s="26">
        <v>62.48</v>
      </c>
      <c r="O233" s="25"/>
      <c r="P233" s="26">
        <v>67.14</v>
      </c>
    </row>
    <row r="234" spans="1:16" x14ac:dyDescent="0.2">
      <c r="A234" s="24" t="s">
        <v>307</v>
      </c>
      <c r="B234" s="26">
        <v>62.28</v>
      </c>
      <c r="C234" s="26">
        <v>65</v>
      </c>
      <c r="D234" s="26">
        <v>59.72</v>
      </c>
      <c r="E234" s="26">
        <v>82.48</v>
      </c>
      <c r="F234" s="26">
        <v>976.8</v>
      </c>
      <c r="G234" s="26">
        <v>275.14999999999998</v>
      </c>
      <c r="H234" s="26">
        <v>69.34</v>
      </c>
      <c r="I234" s="26">
        <v>55.23</v>
      </c>
      <c r="J234" s="26">
        <v>42.23</v>
      </c>
      <c r="K234" s="26">
        <v>52.41</v>
      </c>
      <c r="L234" s="26">
        <v>72.09</v>
      </c>
      <c r="M234" s="26">
        <v>227.59</v>
      </c>
      <c r="N234" s="26">
        <v>63.94</v>
      </c>
      <c r="O234" s="25"/>
      <c r="P234" s="26">
        <v>68.37</v>
      </c>
    </row>
    <row r="235" spans="1:16" x14ac:dyDescent="0.2">
      <c r="A235" s="24" t="s">
        <v>308</v>
      </c>
      <c r="B235" s="26">
        <v>63.32</v>
      </c>
      <c r="C235" s="26">
        <v>66.12</v>
      </c>
      <c r="D235" s="26">
        <v>60.96</v>
      </c>
      <c r="E235" s="26">
        <v>83.8</v>
      </c>
      <c r="F235" s="26">
        <v>961.57</v>
      </c>
      <c r="G235" s="26">
        <v>274.14999999999998</v>
      </c>
      <c r="H235" s="26">
        <v>70.25</v>
      </c>
      <c r="I235" s="26">
        <v>54.57</v>
      </c>
      <c r="J235" s="26">
        <v>42.46</v>
      </c>
      <c r="K235" s="26">
        <v>53.41</v>
      </c>
      <c r="L235" s="26">
        <v>73.7</v>
      </c>
      <c r="M235" s="26">
        <v>225.64</v>
      </c>
      <c r="N235" s="26">
        <v>65.5</v>
      </c>
      <c r="O235" s="25"/>
      <c r="P235" s="26">
        <v>69.400000000000006</v>
      </c>
    </row>
    <row r="236" spans="1:16" x14ac:dyDescent="0.2">
      <c r="A236" s="24" t="s">
        <v>309</v>
      </c>
      <c r="B236" s="26">
        <v>64.010000000000005</v>
      </c>
      <c r="C236" s="26">
        <v>66.84</v>
      </c>
      <c r="D236" s="26">
        <v>61.87</v>
      </c>
      <c r="E236" s="26">
        <v>85.11</v>
      </c>
      <c r="F236" s="26">
        <v>954.12</v>
      </c>
      <c r="G236" s="26">
        <v>273.79000000000002</v>
      </c>
      <c r="H236" s="26">
        <v>70.180000000000007</v>
      </c>
      <c r="I236" s="26">
        <v>53.15</v>
      </c>
      <c r="J236" s="26">
        <v>42.71</v>
      </c>
      <c r="K236" s="26">
        <v>54.42</v>
      </c>
      <c r="L236" s="26">
        <v>75.42</v>
      </c>
      <c r="M236" s="26">
        <v>225.59</v>
      </c>
      <c r="N236" s="26">
        <v>67.069999999999993</v>
      </c>
      <c r="O236" s="25"/>
      <c r="P236" s="26">
        <v>69.94</v>
      </c>
    </row>
    <row r="237" spans="1:16" x14ac:dyDescent="0.2">
      <c r="A237" s="24" t="s">
        <v>310</v>
      </c>
      <c r="B237" s="26">
        <v>64.27</v>
      </c>
      <c r="C237" s="26">
        <v>67.099999999999994</v>
      </c>
      <c r="D237" s="26">
        <v>62.29</v>
      </c>
      <c r="E237" s="26">
        <v>86.63</v>
      </c>
      <c r="F237" s="26">
        <v>944.91</v>
      </c>
      <c r="G237" s="26">
        <v>273.92</v>
      </c>
      <c r="H237" s="26">
        <v>70.62</v>
      </c>
      <c r="I237" s="26">
        <v>51.3</v>
      </c>
      <c r="J237" s="26">
        <v>42.93</v>
      </c>
      <c r="K237" s="26">
        <v>55.42</v>
      </c>
      <c r="L237" s="26">
        <v>77.319999999999993</v>
      </c>
      <c r="M237" s="26">
        <v>225.92</v>
      </c>
      <c r="N237" s="26">
        <v>68.53</v>
      </c>
      <c r="O237" s="25"/>
      <c r="P237" s="26">
        <v>70.39</v>
      </c>
    </row>
    <row r="238" spans="1:16" x14ac:dyDescent="0.2">
      <c r="A238" s="24" t="s">
        <v>311</v>
      </c>
      <c r="B238" s="26">
        <v>64.040000000000006</v>
      </c>
      <c r="C238" s="26">
        <v>66.81</v>
      </c>
      <c r="D238" s="26">
        <v>62.12</v>
      </c>
      <c r="E238" s="26">
        <v>88.54</v>
      </c>
      <c r="F238" s="26">
        <v>925.06</v>
      </c>
      <c r="G238" s="26">
        <v>274.39999999999998</v>
      </c>
      <c r="H238" s="26">
        <v>71.3</v>
      </c>
      <c r="I238" s="26">
        <v>49.35</v>
      </c>
      <c r="J238" s="26">
        <v>43.06</v>
      </c>
      <c r="K238" s="26">
        <v>56.41</v>
      </c>
      <c r="L238" s="26">
        <v>79.45</v>
      </c>
      <c r="M238" s="26">
        <v>225.23</v>
      </c>
      <c r="N238" s="26">
        <v>69.790000000000006</v>
      </c>
      <c r="O238" s="25"/>
      <c r="P238" s="26">
        <v>70.650000000000006</v>
      </c>
    </row>
    <row r="239" spans="1:16" x14ac:dyDescent="0.2">
      <c r="A239" s="24" t="s">
        <v>312</v>
      </c>
      <c r="B239" s="26">
        <v>63.33</v>
      </c>
      <c r="C239" s="26">
        <v>65.989999999999995</v>
      </c>
      <c r="D239" s="26">
        <v>61.35</v>
      </c>
      <c r="E239" s="26">
        <v>90.62</v>
      </c>
      <c r="F239" s="26">
        <v>892.89</v>
      </c>
      <c r="G239" s="26">
        <v>275.08999999999997</v>
      </c>
      <c r="H239" s="26">
        <v>72.3</v>
      </c>
      <c r="I239" s="26">
        <v>47.74</v>
      </c>
      <c r="J239" s="26">
        <v>43.11</v>
      </c>
      <c r="K239" s="26">
        <v>57.38</v>
      </c>
      <c r="L239" s="26">
        <v>81.83</v>
      </c>
      <c r="M239" s="26">
        <v>223</v>
      </c>
      <c r="N239" s="26">
        <v>70.84</v>
      </c>
      <c r="O239" s="25"/>
      <c r="P239" s="26">
        <v>70.760000000000005</v>
      </c>
    </row>
    <row r="240" spans="1:16" x14ac:dyDescent="0.2">
      <c r="A240" s="24" t="s">
        <v>313</v>
      </c>
      <c r="B240" s="26">
        <v>62.25</v>
      </c>
      <c r="C240" s="26">
        <v>64.739999999999995</v>
      </c>
      <c r="D240" s="26">
        <v>60.14</v>
      </c>
      <c r="E240" s="26">
        <v>92.21</v>
      </c>
      <c r="F240" s="26">
        <v>853.89</v>
      </c>
      <c r="G240" s="26">
        <v>275.89</v>
      </c>
      <c r="H240" s="26">
        <v>72.510000000000005</v>
      </c>
      <c r="I240" s="26">
        <v>47.05</v>
      </c>
      <c r="J240" s="26">
        <v>43.11</v>
      </c>
      <c r="K240" s="26">
        <v>58.32</v>
      </c>
      <c r="L240" s="26">
        <v>84.38</v>
      </c>
      <c r="M240" s="26">
        <v>219.65</v>
      </c>
      <c r="N240" s="26">
        <v>71.739999999999995</v>
      </c>
      <c r="O240" s="25"/>
      <c r="P240" s="26">
        <v>70.41</v>
      </c>
    </row>
    <row r="241" spans="1:16" x14ac:dyDescent="0.2">
      <c r="A241" s="24" t="s">
        <v>314</v>
      </c>
      <c r="B241" s="26">
        <v>60.93</v>
      </c>
      <c r="C241" s="26">
        <v>63.22</v>
      </c>
      <c r="D241" s="26">
        <v>58.64</v>
      </c>
      <c r="E241" s="26">
        <v>92.63</v>
      </c>
      <c r="F241" s="26">
        <v>814.25</v>
      </c>
      <c r="G241" s="26">
        <v>276.69</v>
      </c>
      <c r="H241" s="26">
        <v>73.19</v>
      </c>
      <c r="I241" s="26">
        <v>47.85</v>
      </c>
      <c r="J241" s="26">
        <v>43.11</v>
      </c>
      <c r="K241" s="26">
        <v>59.2</v>
      </c>
      <c r="L241" s="26">
        <v>87.05</v>
      </c>
      <c r="M241" s="26">
        <v>215.66</v>
      </c>
      <c r="N241" s="26">
        <v>72.58</v>
      </c>
      <c r="O241" s="25"/>
      <c r="P241" s="26">
        <v>69.98</v>
      </c>
    </row>
    <row r="242" spans="1:16" x14ac:dyDescent="0.2">
      <c r="A242" s="24" t="s">
        <v>315</v>
      </c>
      <c r="B242" s="26">
        <v>59.47</v>
      </c>
      <c r="C242" s="26">
        <v>61.53</v>
      </c>
      <c r="D242" s="26">
        <v>57.02</v>
      </c>
      <c r="E242" s="26">
        <v>91.26</v>
      </c>
      <c r="F242" s="26">
        <v>779.73</v>
      </c>
      <c r="G242" s="26">
        <v>277.39</v>
      </c>
      <c r="H242" s="26">
        <v>73.819999999999993</v>
      </c>
      <c r="I242" s="26">
        <v>50.65</v>
      </c>
      <c r="J242" s="26">
        <v>43.14</v>
      </c>
      <c r="K242" s="26">
        <v>60.01</v>
      </c>
      <c r="L242" s="26">
        <v>89.75</v>
      </c>
      <c r="M242" s="26">
        <v>211.53</v>
      </c>
      <c r="N242" s="26">
        <v>73.42</v>
      </c>
      <c r="O242" s="25"/>
      <c r="P242" s="26">
        <v>69.33</v>
      </c>
    </row>
    <row r="243" spans="1:16" x14ac:dyDescent="0.2">
      <c r="A243" s="24" t="s">
        <v>316</v>
      </c>
      <c r="B243" s="26">
        <v>57.97</v>
      </c>
      <c r="C243" s="26">
        <v>59.82</v>
      </c>
      <c r="D243" s="26">
        <v>55.42</v>
      </c>
      <c r="E243" s="26">
        <v>88.36</v>
      </c>
      <c r="F243" s="26">
        <v>751.9</v>
      </c>
      <c r="G243" s="26">
        <v>277.94</v>
      </c>
      <c r="H243" s="26">
        <v>74.489999999999995</v>
      </c>
      <c r="I243" s="26">
        <v>55.32</v>
      </c>
      <c r="J243" s="26">
        <v>43.22</v>
      </c>
      <c r="K243" s="26">
        <v>60.75</v>
      </c>
      <c r="L243" s="26">
        <v>92.38</v>
      </c>
      <c r="M243" s="26">
        <v>207.65</v>
      </c>
      <c r="N243" s="26">
        <v>74.260000000000005</v>
      </c>
      <c r="O243" s="25"/>
      <c r="P243" s="26">
        <v>68.540000000000006</v>
      </c>
    </row>
    <row r="244" spans="1:16" x14ac:dyDescent="0.2">
      <c r="A244" s="24" t="s">
        <v>317</v>
      </c>
      <c r="B244" s="26">
        <v>56.49</v>
      </c>
      <c r="C244" s="26">
        <v>58.22</v>
      </c>
      <c r="D244" s="26">
        <v>53.93</v>
      </c>
      <c r="E244" s="26">
        <v>85.07</v>
      </c>
      <c r="F244" s="26">
        <v>728.05</v>
      </c>
      <c r="G244" s="26">
        <v>278.39999999999998</v>
      </c>
      <c r="H244" s="26">
        <v>74.3</v>
      </c>
      <c r="I244" s="26">
        <v>61.04</v>
      </c>
      <c r="J244" s="26">
        <v>43.35</v>
      </c>
      <c r="K244" s="26">
        <v>61.42</v>
      </c>
      <c r="L244" s="26">
        <v>94.78</v>
      </c>
      <c r="M244" s="26">
        <v>204.33</v>
      </c>
      <c r="N244" s="26">
        <v>75.040000000000006</v>
      </c>
      <c r="O244" s="25"/>
      <c r="P244" s="26">
        <v>67.45</v>
      </c>
    </row>
    <row r="245" spans="1:16" x14ac:dyDescent="0.2">
      <c r="A245" s="24" t="s">
        <v>318</v>
      </c>
      <c r="B245" s="26">
        <v>55.09</v>
      </c>
      <c r="C245" s="26">
        <v>56.86</v>
      </c>
      <c r="D245" s="26">
        <v>52.67</v>
      </c>
      <c r="E245" s="26">
        <v>82.62</v>
      </c>
      <c r="F245" s="26">
        <v>705.08</v>
      </c>
      <c r="G245" s="26">
        <v>278.79000000000002</v>
      </c>
      <c r="H245" s="26">
        <v>74.81</v>
      </c>
      <c r="I245" s="26">
        <v>66.94</v>
      </c>
      <c r="J245" s="26">
        <v>43.5</v>
      </c>
      <c r="K245" s="26">
        <v>62.04</v>
      </c>
      <c r="L245" s="26">
        <v>96.79</v>
      </c>
      <c r="M245" s="26">
        <v>201.87</v>
      </c>
      <c r="N245" s="26">
        <v>75.69</v>
      </c>
      <c r="O245" s="25"/>
      <c r="P245" s="26">
        <v>66.64</v>
      </c>
    </row>
    <row r="246" spans="1:16" x14ac:dyDescent="0.2">
      <c r="A246" s="24" t="s">
        <v>319</v>
      </c>
      <c r="B246" s="26">
        <v>53.81</v>
      </c>
      <c r="C246" s="26">
        <v>55.87</v>
      </c>
      <c r="D246" s="26">
        <v>51.73</v>
      </c>
      <c r="E246" s="26">
        <v>82.14</v>
      </c>
      <c r="F246" s="26">
        <v>680.17</v>
      </c>
      <c r="G246" s="26">
        <v>279.17</v>
      </c>
      <c r="H246" s="26">
        <v>75.709999999999994</v>
      </c>
      <c r="I246" s="26">
        <v>72.17</v>
      </c>
      <c r="J246" s="26">
        <v>43.69</v>
      </c>
      <c r="K246" s="26">
        <v>62.6</v>
      </c>
      <c r="L246" s="26">
        <v>98.26</v>
      </c>
      <c r="M246" s="26">
        <v>200.54</v>
      </c>
      <c r="N246" s="26">
        <v>76.14</v>
      </c>
      <c r="O246" s="25"/>
      <c r="P246" s="26">
        <v>66.14</v>
      </c>
    </row>
    <row r="247" spans="1:16" x14ac:dyDescent="0.2">
      <c r="A247" s="24" t="s">
        <v>320</v>
      </c>
      <c r="B247" s="26">
        <v>52.73</v>
      </c>
      <c r="C247" s="26">
        <v>55.25</v>
      </c>
      <c r="D247" s="26">
        <v>51.13</v>
      </c>
      <c r="E247" s="26">
        <v>83.78</v>
      </c>
      <c r="F247" s="26">
        <v>653.01</v>
      </c>
      <c r="G247" s="26">
        <v>279.48</v>
      </c>
      <c r="H247" s="26">
        <v>77.069999999999993</v>
      </c>
      <c r="I247" s="26">
        <v>76.040000000000006</v>
      </c>
      <c r="J247" s="26">
        <v>43.87</v>
      </c>
      <c r="K247" s="26">
        <v>63.11</v>
      </c>
      <c r="L247" s="26">
        <v>99.18</v>
      </c>
      <c r="M247" s="26">
        <v>200.16</v>
      </c>
      <c r="N247" s="26">
        <v>76.41</v>
      </c>
      <c r="O247" s="25"/>
      <c r="P247" s="26">
        <v>66.040000000000006</v>
      </c>
    </row>
    <row r="248" spans="1:16" x14ac:dyDescent="0.2">
      <c r="A248" s="24" t="s">
        <v>321</v>
      </c>
      <c r="B248" s="26">
        <v>51.89</v>
      </c>
      <c r="C248" s="26">
        <v>54.91</v>
      </c>
      <c r="D248" s="26">
        <v>50.78</v>
      </c>
      <c r="E248" s="26">
        <v>86.66</v>
      </c>
      <c r="F248" s="26">
        <v>625.87</v>
      </c>
      <c r="G248" s="26">
        <v>279.61</v>
      </c>
      <c r="H248" s="26">
        <v>77.680000000000007</v>
      </c>
      <c r="I248" s="26">
        <v>78.010000000000005</v>
      </c>
      <c r="J248" s="26">
        <v>44.04</v>
      </c>
      <c r="K248" s="26">
        <v>63.54</v>
      </c>
      <c r="L248" s="26">
        <v>99.67</v>
      </c>
      <c r="M248" s="26">
        <v>200.13</v>
      </c>
      <c r="N248" s="26">
        <v>76.58</v>
      </c>
      <c r="O248" s="25"/>
      <c r="P248" s="26">
        <v>65.94</v>
      </c>
    </row>
    <row r="249" spans="1:16" x14ac:dyDescent="0.2">
      <c r="A249" s="24" t="s">
        <v>322</v>
      </c>
      <c r="B249" s="26">
        <v>51.35</v>
      </c>
      <c r="C249" s="26">
        <v>54.73</v>
      </c>
      <c r="D249" s="26">
        <v>50.6</v>
      </c>
      <c r="E249" s="26">
        <v>89.79</v>
      </c>
      <c r="F249" s="26">
        <v>601.27</v>
      </c>
      <c r="G249" s="26">
        <v>279.45</v>
      </c>
      <c r="H249" s="26">
        <v>78.92</v>
      </c>
      <c r="I249" s="26">
        <v>77.569999999999993</v>
      </c>
      <c r="J249" s="26">
        <v>44.17</v>
      </c>
      <c r="K249" s="26">
        <v>63.9</v>
      </c>
      <c r="L249" s="26">
        <v>99.85</v>
      </c>
      <c r="M249" s="26">
        <v>199.8</v>
      </c>
      <c r="N249" s="26">
        <v>76.73</v>
      </c>
      <c r="O249" s="25"/>
      <c r="P249" s="26">
        <v>66.17</v>
      </c>
    </row>
    <row r="250" spans="1:16" x14ac:dyDescent="0.2">
      <c r="A250" s="24" t="s">
        <v>323</v>
      </c>
      <c r="B250" s="26">
        <v>51.15</v>
      </c>
      <c r="C250" s="26">
        <v>54.6</v>
      </c>
      <c r="D250" s="26">
        <v>50.54</v>
      </c>
      <c r="E250" s="26">
        <v>92.22</v>
      </c>
      <c r="F250" s="26">
        <v>581.46</v>
      </c>
      <c r="G250" s="26">
        <v>278.87</v>
      </c>
      <c r="H250" s="26">
        <v>80.2</v>
      </c>
      <c r="I250" s="26">
        <v>74.3</v>
      </c>
      <c r="J250" s="26">
        <v>44.24</v>
      </c>
      <c r="K250" s="26">
        <v>64.17</v>
      </c>
      <c r="L250" s="26">
        <v>99.85</v>
      </c>
      <c r="M250" s="26">
        <v>198.56</v>
      </c>
      <c r="N250" s="26">
        <v>76.95</v>
      </c>
      <c r="O250" s="25"/>
      <c r="P250" s="26">
        <v>66.53</v>
      </c>
    </row>
    <row r="251" spans="1:16" x14ac:dyDescent="0.2">
      <c r="A251" s="24" t="s">
        <v>324</v>
      </c>
      <c r="B251" s="26">
        <v>51.27</v>
      </c>
      <c r="C251" s="26">
        <v>54.51</v>
      </c>
      <c r="D251" s="26">
        <v>50.56</v>
      </c>
      <c r="E251" s="26">
        <v>93.63</v>
      </c>
      <c r="F251" s="26">
        <v>566.11</v>
      </c>
      <c r="G251" s="26">
        <v>277.83999999999997</v>
      </c>
      <c r="H251" s="26">
        <v>81.59</v>
      </c>
      <c r="I251" s="26">
        <v>68.760000000000005</v>
      </c>
      <c r="J251" s="26">
        <v>44.31</v>
      </c>
      <c r="K251" s="26">
        <v>64.36</v>
      </c>
      <c r="L251" s="26">
        <v>99.63</v>
      </c>
      <c r="M251" s="26">
        <v>196.28</v>
      </c>
      <c r="N251" s="26">
        <v>77.28</v>
      </c>
      <c r="O251" s="25"/>
      <c r="P251" s="26">
        <v>66.989999999999995</v>
      </c>
    </row>
    <row r="252" spans="1:16" x14ac:dyDescent="0.2">
      <c r="A252" s="24" t="s">
        <v>325</v>
      </c>
      <c r="B252" s="26">
        <v>51.58</v>
      </c>
      <c r="C252" s="26">
        <v>54.55</v>
      </c>
      <c r="D252" s="26">
        <v>50.71</v>
      </c>
      <c r="E252" s="26">
        <v>94.34</v>
      </c>
      <c r="F252" s="26">
        <v>552.27</v>
      </c>
      <c r="G252" s="26">
        <v>276.44</v>
      </c>
      <c r="H252" s="26">
        <v>81.95</v>
      </c>
      <c r="I252" s="26">
        <v>62.51</v>
      </c>
      <c r="J252" s="26">
        <v>44.5</v>
      </c>
      <c r="K252" s="26">
        <v>64.540000000000006</v>
      </c>
      <c r="L252" s="26">
        <v>99.03</v>
      </c>
      <c r="M252" s="26">
        <v>193.27</v>
      </c>
      <c r="N252" s="26">
        <v>77.72</v>
      </c>
      <c r="O252" s="25"/>
      <c r="P252" s="26">
        <v>67.23</v>
      </c>
    </row>
    <row r="253" spans="1:16" x14ac:dyDescent="0.2">
      <c r="A253" s="24" t="s">
        <v>326</v>
      </c>
      <c r="B253" s="26">
        <v>51.98</v>
      </c>
      <c r="C253" s="26">
        <v>54.81</v>
      </c>
      <c r="D253" s="26">
        <v>51.03</v>
      </c>
      <c r="E253" s="26">
        <v>94.72</v>
      </c>
      <c r="F253" s="26">
        <v>536.78</v>
      </c>
      <c r="G253" s="26">
        <v>274.73</v>
      </c>
      <c r="H253" s="26">
        <v>82.87</v>
      </c>
      <c r="I253" s="26">
        <v>57.19</v>
      </c>
      <c r="J253" s="26">
        <v>44.96</v>
      </c>
      <c r="K253" s="26">
        <v>64.739999999999995</v>
      </c>
      <c r="L253" s="26">
        <v>97.88</v>
      </c>
      <c r="M253" s="26">
        <v>189.9</v>
      </c>
      <c r="N253" s="26">
        <v>78.27</v>
      </c>
      <c r="O253" s="25"/>
      <c r="P253" s="26">
        <v>67.680000000000007</v>
      </c>
    </row>
    <row r="254" spans="1:16" x14ac:dyDescent="0.2">
      <c r="A254" s="24" t="s">
        <v>327</v>
      </c>
      <c r="B254" s="26">
        <v>52.33</v>
      </c>
      <c r="C254" s="26">
        <v>55.38</v>
      </c>
      <c r="D254" s="26">
        <v>51.55</v>
      </c>
      <c r="E254" s="26">
        <v>95.09</v>
      </c>
      <c r="F254" s="26">
        <v>516.66999999999996</v>
      </c>
      <c r="G254" s="26">
        <v>272.79000000000002</v>
      </c>
      <c r="H254" s="26">
        <v>83.86</v>
      </c>
      <c r="I254" s="26">
        <v>54.32</v>
      </c>
      <c r="J254" s="26">
        <v>45.81</v>
      </c>
      <c r="K254" s="26">
        <v>65.03</v>
      </c>
      <c r="L254" s="26">
        <v>96.02</v>
      </c>
      <c r="M254" s="26">
        <v>186.54</v>
      </c>
      <c r="N254" s="26">
        <v>78.92</v>
      </c>
      <c r="O254" s="25"/>
      <c r="P254" s="26">
        <v>68.22</v>
      </c>
    </row>
    <row r="255" spans="1:16" x14ac:dyDescent="0.2">
      <c r="A255" s="24" t="s">
        <v>328</v>
      </c>
      <c r="B255" s="26">
        <v>52.6</v>
      </c>
      <c r="C255" s="26">
        <v>56.2</v>
      </c>
      <c r="D255" s="26">
        <v>52.22</v>
      </c>
      <c r="E255" s="26">
        <v>95.64</v>
      </c>
      <c r="F255" s="26">
        <v>491.38</v>
      </c>
      <c r="G255" s="26">
        <v>270.82</v>
      </c>
      <c r="H255" s="26">
        <v>84.99</v>
      </c>
      <c r="I255" s="26">
        <v>54.18</v>
      </c>
      <c r="J255" s="26">
        <v>46.97</v>
      </c>
      <c r="K255" s="26">
        <v>65.41</v>
      </c>
      <c r="L255" s="26">
        <v>93.8</v>
      </c>
      <c r="M255" s="26">
        <v>183.57</v>
      </c>
      <c r="N255" s="26">
        <v>79.63</v>
      </c>
      <c r="O255" s="25"/>
      <c r="P255" s="26">
        <v>68.84</v>
      </c>
    </row>
    <row r="256" spans="1:16" x14ac:dyDescent="0.2">
      <c r="A256" s="24" t="s">
        <v>329</v>
      </c>
      <c r="B256" s="26">
        <v>52.77</v>
      </c>
      <c r="C256" s="26">
        <v>57.09</v>
      </c>
      <c r="D256" s="26">
        <v>52.9</v>
      </c>
      <c r="E256" s="26">
        <v>96.42</v>
      </c>
      <c r="F256" s="26">
        <v>462.78</v>
      </c>
      <c r="G256" s="26">
        <v>269.17</v>
      </c>
      <c r="H256" s="26">
        <v>85.03</v>
      </c>
      <c r="I256" s="26">
        <v>55.76</v>
      </c>
      <c r="J256" s="26">
        <v>48.19</v>
      </c>
      <c r="K256" s="26">
        <v>65.88</v>
      </c>
      <c r="L256" s="26">
        <v>92</v>
      </c>
      <c r="M256" s="26">
        <v>181.35</v>
      </c>
      <c r="N256" s="26">
        <v>80.36</v>
      </c>
      <c r="O256" s="25"/>
      <c r="P256" s="26">
        <v>69.180000000000007</v>
      </c>
    </row>
    <row r="257" spans="1:16" x14ac:dyDescent="0.2">
      <c r="A257" s="24" t="s">
        <v>330</v>
      </c>
      <c r="B257" s="26">
        <v>52.88</v>
      </c>
      <c r="C257" s="26">
        <v>57.87</v>
      </c>
      <c r="D257" s="26">
        <v>53.48</v>
      </c>
      <c r="E257" s="26">
        <v>97.48</v>
      </c>
      <c r="F257" s="26">
        <v>432.94</v>
      </c>
      <c r="G257" s="26">
        <v>268.18</v>
      </c>
      <c r="H257" s="26">
        <v>85.12</v>
      </c>
      <c r="I257" s="26">
        <v>57.95</v>
      </c>
      <c r="J257" s="26">
        <v>49.18</v>
      </c>
      <c r="K257" s="26">
        <v>66.41</v>
      </c>
      <c r="L257" s="26">
        <v>91.43</v>
      </c>
      <c r="M257" s="26">
        <v>180.27</v>
      </c>
      <c r="N257" s="26">
        <v>81.06</v>
      </c>
      <c r="O257" s="25"/>
      <c r="P257" s="26">
        <v>69.540000000000006</v>
      </c>
    </row>
    <row r="258" spans="1:16" x14ac:dyDescent="0.2">
      <c r="A258" s="24" t="s">
        <v>331</v>
      </c>
      <c r="B258" s="26">
        <v>52.92</v>
      </c>
      <c r="C258" s="26">
        <v>58.33</v>
      </c>
      <c r="D258" s="26">
        <v>53.83</v>
      </c>
      <c r="E258" s="26">
        <v>98.82</v>
      </c>
      <c r="F258" s="26">
        <v>403.85</v>
      </c>
      <c r="G258" s="26">
        <v>268.14999999999998</v>
      </c>
      <c r="H258" s="26">
        <v>85.24</v>
      </c>
      <c r="I258" s="26">
        <v>59.7</v>
      </c>
      <c r="J258" s="26">
        <v>49.71</v>
      </c>
      <c r="K258" s="26">
        <v>66.989999999999995</v>
      </c>
      <c r="L258" s="26">
        <v>92.85</v>
      </c>
      <c r="M258" s="26">
        <v>180.65</v>
      </c>
      <c r="N258" s="26">
        <v>81.66</v>
      </c>
      <c r="O258" s="25"/>
      <c r="P258" s="26">
        <v>69.87</v>
      </c>
    </row>
    <row r="259" spans="1:16" x14ac:dyDescent="0.2">
      <c r="A259" s="24" t="s">
        <v>332</v>
      </c>
      <c r="B259" s="26">
        <v>52.93</v>
      </c>
      <c r="C259" s="26">
        <v>58.46</v>
      </c>
      <c r="D259" s="26">
        <v>53.94</v>
      </c>
      <c r="E259" s="26">
        <v>100.27</v>
      </c>
      <c r="F259" s="26">
        <v>376.57</v>
      </c>
      <c r="G259" s="26">
        <v>268.95999999999998</v>
      </c>
      <c r="H259" s="26">
        <v>85.37</v>
      </c>
      <c r="I259" s="26">
        <v>60.8</v>
      </c>
      <c r="J259" s="26">
        <v>49.75</v>
      </c>
      <c r="K259" s="26">
        <v>67.59</v>
      </c>
      <c r="L259" s="26">
        <v>95.91</v>
      </c>
      <c r="M259" s="26">
        <v>182.02</v>
      </c>
      <c r="N259" s="26">
        <v>82.18</v>
      </c>
      <c r="O259" s="25"/>
      <c r="P259" s="26">
        <v>70.150000000000006</v>
      </c>
    </row>
    <row r="260" spans="1:16" x14ac:dyDescent="0.2">
      <c r="A260" s="24" t="s">
        <v>333</v>
      </c>
      <c r="B260" s="26">
        <v>52.91</v>
      </c>
      <c r="C260" s="26">
        <v>58.37</v>
      </c>
      <c r="D260" s="26">
        <v>53.88</v>
      </c>
      <c r="E260" s="26">
        <v>101.52</v>
      </c>
      <c r="F260" s="26">
        <v>351.2</v>
      </c>
      <c r="G260" s="26">
        <v>270.08</v>
      </c>
      <c r="H260" s="26">
        <v>85.47</v>
      </c>
      <c r="I260" s="26">
        <v>61.87</v>
      </c>
      <c r="J260" s="26">
        <v>49.55</v>
      </c>
      <c r="K260" s="26">
        <v>68.19</v>
      </c>
      <c r="L260" s="26">
        <v>99.22</v>
      </c>
      <c r="M260" s="26">
        <v>183.19</v>
      </c>
      <c r="N260" s="26">
        <v>82.63</v>
      </c>
      <c r="O260" s="25"/>
      <c r="P260" s="26">
        <v>70.36</v>
      </c>
    </row>
    <row r="261" spans="1:16" x14ac:dyDescent="0.2">
      <c r="A261" s="24" t="s">
        <v>334</v>
      </c>
      <c r="B261" s="26">
        <v>52.91</v>
      </c>
      <c r="C261" s="26">
        <v>58.19</v>
      </c>
      <c r="D261" s="26">
        <v>53.76</v>
      </c>
      <c r="E261" s="26">
        <v>102.27</v>
      </c>
      <c r="F261" s="26">
        <v>327.8</v>
      </c>
      <c r="G261" s="26">
        <v>270.92</v>
      </c>
      <c r="H261" s="26">
        <v>86.59</v>
      </c>
      <c r="I261" s="26">
        <v>63.61</v>
      </c>
      <c r="J261" s="26">
        <v>49.36</v>
      </c>
      <c r="K261" s="26">
        <v>68.77</v>
      </c>
      <c r="L261" s="26">
        <v>101.28</v>
      </c>
      <c r="M261" s="26">
        <v>182.88</v>
      </c>
      <c r="N261" s="26">
        <v>83.08</v>
      </c>
      <c r="O261" s="25"/>
      <c r="P261" s="26">
        <v>70.790000000000006</v>
      </c>
    </row>
    <row r="262" spans="1:16" x14ac:dyDescent="0.2">
      <c r="A262" s="24" t="s">
        <v>335</v>
      </c>
      <c r="B262" s="26">
        <v>52.94</v>
      </c>
      <c r="C262" s="26">
        <v>58.04</v>
      </c>
      <c r="D262" s="26">
        <v>53.64</v>
      </c>
      <c r="E262" s="26">
        <v>102.22</v>
      </c>
      <c r="F262" s="26">
        <v>306.37</v>
      </c>
      <c r="G262" s="26">
        <v>270.94</v>
      </c>
      <c r="H262" s="26">
        <v>85.7</v>
      </c>
      <c r="I262" s="26">
        <v>66.62</v>
      </c>
      <c r="J262" s="26">
        <v>49.43</v>
      </c>
      <c r="K262" s="26">
        <v>69.3</v>
      </c>
      <c r="L262" s="26">
        <v>100.75</v>
      </c>
      <c r="M262" s="26">
        <v>179.95</v>
      </c>
      <c r="N262" s="26">
        <v>83.55</v>
      </c>
      <c r="O262" s="25"/>
      <c r="P262" s="26">
        <v>70.61</v>
      </c>
    </row>
    <row r="263" spans="1:16" x14ac:dyDescent="0.2">
      <c r="A263" s="24" t="s">
        <v>336</v>
      </c>
      <c r="B263" s="26">
        <v>53</v>
      </c>
      <c r="C263" s="26">
        <v>57.99</v>
      </c>
      <c r="D263" s="26">
        <v>53.58</v>
      </c>
      <c r="E263" s="26">
        <v>101.42</v>
      </c>
      <c r="F263" s="26">
        <v>286.58999999999997</v>
      </c>
      <c r="G263" s="26">
        <v>269.89999999999998</v>
      </c>
      <c r="H263" s="26">
        <v>85.06</v>
      </c>
      <c r="I263" s="26">
        <v>70.55</v>
      </c>
      <c r="J263" s="26">
        <v>49.79</v>
      </c>
      <c r="K263" s="26">
        <v>69.8</v>
      </c>
      <c r="L263" s="26">
        <v>97.75</v>
      </c>
      <c r="M263" s="26">
        <v>174.67</v>
      </c>
      <c r="N263" s="26">
        <v>84.07</v>
      </c>
      <c r="O263" s="25"/>
      <c r="P263" s="26">
        <v>70.42</v>
      </c>
    </row>
    <row r="264" spans="1:16" x14ac:dyDescent="0.2">
      <c r="A264" s="24" t="s">
        <v>337</v>
      </c>
      <c r="B264" s="26">
        <v>53.05</v>
      </c>
      <c r="C264" s="26">
        <v>58.02</v>
      </c>
      <c r="D264" s="26">
        <v>53.56</v>
      </c>
      <c r="E264" s="26">
        <v>99.97</v>
      </c>
      <c r="F264" s="26">
        <v>267.86</v>
      </c>
      <c r="G264" s="26">
        <v>267.86</v>
      </c>
      <c r="H264" s="26">
        <v>84.93</v>
      </c>
      <c r="I264" s="26">
        <v>74.09</v>
      </c>
      <c r="J264" s="26">
        <v>50.24</v>
      </c>
      <c r="K264" s="26">
        <v>70.27</v>
      </c>
      <c r="L264" s="26">
        <v>93.93</v>
      </c>
      <c r="M264" s="26">
        <v>168.72</v>
      </c>
      <c r="N264" s="26">
        <v>84.66</v>
      </c>
      <c r="O264" s="25"/>
      <c r="P264" s="26">
        <v>70.19</v>
      </c>
    </row>
    <row r="265" spans="1:16" x14ac:dyDescent="0.2">
      <c r="A265" s="24" t="s">
        <v>338</v>
      </c>
      <c r="B265" s="26">
        <v>53.94</v>
      </c>
      <c r="C265" s="26">
        <v>57.94</v>
      </c>
      <c r="D265" s="26">
        <v>54.34</v>
      </c>
      <c r="E265" s="26">
        <v>98.46</v>
      </c>
      <c r="F265" s="26">
        <v>250.99</v>
      </c>
      <c r="G265" s="26">
        <v>250.99</v>
      </c>
      <c r="H265" s="26">
        <v>84.68</v>
      </c>
      <c r="I265" s="26">
        <v>73.739999999999995</v>
      </c>
      <c r="J265" s="26">
        <v>50.24</v>
      </c>
      <c r="K265" s="26">
        <v>70.930000000000007</v>
      </c>
      <c r="L265" s="26">
        <v>93.54</v>
      </c>
      <c r="M265" s="26">
        <v>163.38</v>
      </c>
      <c r="N265" s="26">
        <v>84.68</v>
      </c>
      <c r="O265" s="25"/>
      <c r="P265" s="26">
        <v>70.11</v>
      </c>
    </row>
    <row r="266" spans="1:16" x14ac:dyDescent="0.2">
      <c r="A266" s="24" t="s">
        <v>339</v>
      </c>
      <c r="B266" s="26">
        <v>54.81</v>
      </c>
      <c r="C266" s="26">
        <v>57.91</v>
      </c>
      <c r="D266" s="26">
        <v>55.11</v>
      </c>
      <c r="E266" s="26">
        <v>97.8</v>
      </c>
      <c r="F266" s="26">
        <v>240.24</v>
      </c>
      <c r="G266" s="26">
        <v>240.24</v>
      </c>
      <c r="H266" s="26">
        <v>84.34</v>
      </c>
      <c r="I266" s="26">
        <v>73.98</v>
      </c>
      <c r="J266" s="26">
        <v>50.24</v>
      </c>
      <c r="K266" s="26">
        <v>71.67</v>
      </c>
      <c r="L266" s="26">
        <v>91.37</v>
      </c>
      <c r="M266" s="26">
        <v>159.88999999999999</v>
      </c>
      <c r="N266" s="26">
        <v>83.14</v>
      </c>
      <c r="O266" s="25"/>
      <c r="P266" s="26">
        <v>70.099999999999994</v>
      </c>
    </row>
    <row r="267" spans="1:16" x14ac:dyDescent="0.2">
      <c r="A267" s="24" t="s">
        <v>340</v>
      </c>
      <c r="B267" s="26">
        <v>55.71</v>
      </c>
      <c r="C267" s="26">
        <v>59.15</v>
      </c>
      <c r="D267" s="26">
        <v>56.03</v>
      </c>
      <c r="E267" s="26">
        <v>97.75</v>
      </c>
      <c r="F267" s="26">
        <v>236.23</v>
      </c>
      <c r="G267" s="26">
        <v>236.23</v>
      </c>
      <c r="H267" s="26">
        <v>84.27</v>
      </c>
      <c r="I267" s="26">
        <v>71.650000000000006</v>
      </c>
      <c r="J267" s="26">
        <v>50.24</v>
      </c>
      <c r="K267" s="26">
        <v>72.08</v>
      </c>
      <c r="L267" s="26">
        <v>93.44</v>
      </c>
      <c r="M267" s="26">
        <v>156.51</v>
      </c>
      <c r="N267" s="26">
        <v>83.6</v>
      </c>
      <c r="O267" s="25"/>
      <c r="P267" s="26">
        <v>70.599999999999994</v>
      </c>
    </row>
    <row r="268" spans="1:16" x14ac:dyDescent="0.2">
      <c r="A268" s="24" t="s">
        <v>341</v>
      </c>
      <c r="B268" s="26">
        <v>55.88</v>
      </c>
      <c r="C268" s="26">
        <v>59.43</v>
      </c>
      <c r="D268" s="26">
        <v>56.2</v>
      </c>
      <c r="E268" s="26">
        <v>96.8</v>
      </c>
      <c r="F268" s="26">
        <v>226.15</v>
      </c>
      <c r="G268" s="26">
        <v>226.15</v>
      </c>
      <c r="H268" s="26">
        <v>83.93</v>
      </c>
      <c r="I268" s="26">
        <v>68.739999999999995</v>
      </c>
      <c r="J268" s="26">
        <v>51.57</v>
      </c>
      <c r="K268" s="26">
        <v>72.319999999999993</v>
      </c>
      <c r="L268" s="26">
        <v>93.83</v>
      </c>
      <c r="M268" s="26">
        <v>153.24</v>
      </c>
      <c r="N268" s="26">
        <v>83.65</v>
      </c>
      <c r="O268" s="25"/>
      <c r="P268" s="26">
        <v>70.5</v>
      </c>
    </row>
    <row r="269" spans="1:16" x14ac:dyDescent="0.2">
      <c r="A269" s="24" t="s">
        <v>342</v>
      </c>
      <c r="B269" s="26">
        <v>56.56</v>
      </c>
      <c r="C269" s="26">
        <v>59.15</v>
      </c>
      <c r="D269" s="26">
        <v>56.8</v>
      </c>
      <c r="E269" s="26">
        <v>94.09</v>
      </c>
      <c r="F269" s="26">
        <v>203.18</v>
      </c>
      <c r="G269" s="26">
        <v>203.18</v>
      </c>
      <c r="H269" s="26">
        <v>83.15</v>
      </c>
      <c r="I269" s="26">
        <v>69.81</v>
      </c>
      <c r="J269" s="26">
        <v>51.57</v>
      </c>
      <c r="K269" s="26">
        <v>72.41</v>
      </c>
      <c r="L269" s="26">
        <v>95.7</v>
      </c>
      <c r="M269" s="26">
        <v>152.47999999999999</v>
      </c>
      <c r="N269" s="26">
        <v>85.58</v>
      </c>
      <c r="O269" s="25"/>
      <c r="P269" s="26">
        <v>70.13</v>
      </c>
    </row>
    <row r="270" spans="1:16" x14ac:dyDescent="0.2">
      <c r="A270" s="24" t="s">
        <v>343</v>
      </c>
      <c r="B270" s="26">
        <v>57.85</v>
      </c>
      <c r="C270" s="26">
        <v>60.19</v>
      </c>
      <c r="D270" s="26">
        <v>58.05</v>
      </c>
      <c r="E270" s="26">
        <v>94.2</v>
      </c>
      <c r="F270" s="26">
        <v>193.52</v>
      </c>
      <c r="G270" s="26">
        <v>193.52</v>
      </c>
      <c r="H270" s="26">
        <v>82.25</v>
      </c>
      <c r="I270" s="26">
        <v>67.16</v>
      </c>
      <c r="J270" s="26">
        <v>51.57</v>
      </c>
      <c r="K270" s="26">
        <v>72.41</v>
      </c>
      <c r="L270" s="26">
        <v>94.03</v>
      </c>
      <c r="M270" s="26">
        <v>150.74</v>
      </c>
      <c r="N270" s="26">
        <v>85.72</v>
      </c>
      <c r="O270" s="25"/>
      <c r="P270" s="26">
        <v>70.39</v>
      </c>
    </row>
    <row r="271" spans="1:16" x14ac:dyDescent="0.2">
      <c r="A271" s="24" t="s">
        <v>344</v>
      </c>
      <c r="B271" s="26">
        <v>58.97</v>
      </c>
      <c r="C271" s="26">
        <v>59.87</v>
      </c>
      <c r="D271" s="26">
        <v>59.03</v>
      </c>
      <c r="E271" s="26">
        <v>94.41</v>
      </c>
      <c r="F271" s="26">
        <v>185.45</v>
      </c>
      <c r="G271" s="26">
        <v>185.45</v>
      </c>
      <c r="H271" s="26">
        <v>81.819999999999993</v>
      </c>
      <c r="I271" s="26">
        <v>65.58</v>
      </c>
      <c r="J271" s="26">
        <v>51.57</v>
      </c>
      <c r="K271" s="26">
        <v>72.569999999999993</v>
      </c>
      <c r="L271" s="26">
        <v>95.21</v>
      </c>
      <c r="M271" s="26">
        <v>149.65</v>
      </c>
      <c r="N271" s="26">
        <v>84.37</v>
      </c>
      <c r="O271" s="25"/>
      <c r="P271" s="26">
        <v>70.599999999999994</v>
      </c>
    </row>
    <row r="272" spans="1:16" x14ac:dyDescent="0.2">
      <c r="A272" s="24" t="s">
        <v>345</v>
      </c>
      <c r="B272" s="26">
        <v>59.24</v>
      </c>
      <c r="C272" s="26">
        <v>59.69</v>
      </c>
      <c r="D272" s="26">
        <v>59.25</v>
      </c>
      <c r="E272" s="26">
        <v>95.13</v>
      </c>
      <c r="F272" s="26">
        <v>181.47</v>
      </c>
      <c r="G272" s="26">
        <v>181.47</v>
      </c>
      <c r="H272" s="26">
        <v>83.02</v>
      </c>
      <c r="I272" s="26">
        <v>65.44</v>
      </c>
      <c r="J272" s="26">
        <v>54.92</v>
      </c>
      <c r="K272" s="26">
        <v>72.650000000000006</v>
      </c>
      <c r="L272" s="26">
        <v>95.9</v>
      </c>
      <c r="M272" s="26">
        <v>148.01</v>
      </c>
      <c r="N272" s="26">
        <v>84.92</v>
      </c>
      <c r="O272" s="25"/>
      <c r="P272" s="26">
        <v>71.209999999999994</v>
      </c>
    </row>
    <row r="273" spans="1:16" x14ac:dyDescent="0.2">
      <c r="A273" s="24" t="s">
        <v>346</v>
      </c>
      <c r="B273" s="26">
        <v>59.41</v>
      </c>
      <c r="C273" s="26">
        <v>59.07</v>
      </c>
      <c r="D273" s="26">
        <v>59.36</v>
      </c>
      <c r="E273" s="26">
        <v>96.12</v>
      </c>
      <c r="F273" s="26">
        <v>182.47</v>
      </c>
      <c r="G273" s="26">
        <v>182.47</v>
      </c>
      <c r="H273" s="26">
        <v>83.3</v>
      </c>
      <c r="I273" s="26">
        <v>66.959999999999994</v>
      </c>
      <c r="J273" s="26">
        <v>54.92</v>
      </c>
      <c r="K273" s="26">
        <v>73.23</v>
      </c>
      <c r="L273" s="26">
        <v>97.96</v>
      </c>
      <c r="M273" s="26">
        <v>149.32</v>
      </c>
      <c r="N273" s="26">
        <v>86.99</v>
      </c>
      <c r="O273" s="25"/>
      <c r="P273" s="26">
        <v>71.45</v>
      </c>
    </row>
    <row r="274" spans="1:16" x14ac:dyDescent="0.2">
      <c r="A274" s="24" t="s">
        <v>347</v>
      </c>
      <c r="B274" s="26">
        <v>60.81</v>
      </c>
      <c r="C274" s="26">
        <v>61.58</v>
      </c>
      <c r="D274" s="26">
        <v>60.81</v>
      </c>
      <c r="E274" s="26">
        <v>95.6</v>
      </c>
      <c r="F274" s="26">
        <v>180.6</v>
      </c>
      <c r="G274" s="26">
        <v>180.6</v>
      </c>
      <c r="H274" s="26">
        <v>82.87</v>
      </c>
      <c r="I274" s="26">
        <v>63.34</v>
      </c>
      <c r="J274" s="26">
        <v>54.92</v>
      </c>
      <c r="K274" s="26">
        <v>73.23</v>
      </c>
      <c r="L274" s="26">
        <v>96.49</v>
      </c>
      <c r="M274" s="26">
        <v>148.44999999999999</v>
      </c>
      <c r="N274" s="26">
        <v>87.08</v>
      </c>
      <c r="O274" s="25"/>
      <c r="P274" s="26">
        <v>72.2</v>
      </c>
    </row>
    <row r="275" spans="1:16" x14ac:dyDescent="0.2">
      <c r="A275" s="24" t="s">
        <v>348</v>
      </c>
      <c r="B275" s="26">
        <v>60.94</v>
      </c>
      <c r="C275" s="26">
        <v>60.84</v>
      </c>
      <c r="D275" s="26">
        <v>60.87</v>
      </c>
      <c r="E275" s="26">
        <v>95.2</v>
      </c>
      <c r="F275" s="26">
        <v>181.64</v>
      </c>
      <c r="G275" s="26">
        <v>181.64</v>
      </c>
      <c r="H275" s="26">
        <v>83.27</v>
      </c>
      <c r="I275" s="26">
        <v>55.66</v>
      </c>
      <c r="J275" s="26">
        <v>54.92</v>
      </c>
      <c r="K275" s="26">
        <v>73.39</v>
      </c>
      <c r="L275" s="26">
        <v>96.09</v>
      </c>
      <c r="M275" s="26">
        <v>148.12</v>
      </c>
      <c r="N275" s="26">
        <v>85.71</v>
      </c>
      <c r="O275" s="25"/>
      <c r="P275" s="26">
        <v>72.19</v>
      </c>
    </row>
    <row r="276" spans="1:16" x14ac:dyDescent="0.2">
      <c r="A276" s="24" t="s">
        <v>349</v>
      </c>
      <c r="B276" s="26">
        <v>62.34</v>
      </c>
      <c r="C276" s="26">
        <v>62.77</v>
      </c>
      <c r="D276" s="26">
        <v>62.29</v>
      </c>
      <c r="E276" s="26">
        <v>94.57</v>
      </c>
      <c r="F276" s="26">
        <v>181.69</v>
      </c>
      <c r="G276" s="26">
        <v>181.69</v>
      </c>
      <c r="H276" s="26">
        <v>83.62</v>
      </c>
      <c r="I276" s="26">
        <v>58.26</v>
      </c>
      <c r="J276" s="26">
        <v>55.05</v>
      </c>
      <c r="K276" s="26">
        <v>73.72</v>
      </c>
      <c r="L276" s="26">
        <v>92.95</v>
      </c>
      <c r="M276" s="26">
        <v>146.38</v>
      </c>
      <c r="N276" s="26">
        <v>86.32</v>
      </c>
      <c r="O276" s="25"/>
      <c r="P276" s="26">
        <v>73.09</v>
      </c>
    </row>
    <row r="277" spans="1:16" x14ac:dyDescent="0.2">
      <c r="A277" s="24" t="s">
        <v>350</v>
      </c>
      <c r="B277" s="26">
        <v>63.22</v>
      </c>
      <c r="C277" s="26">
        <v>64.03</v>
      </c>
      <c r="D277" s="26">
        <v>63.16</v>
      </c>
      <c r="E277" s="26">
        <v>94.61</v>
      </c>
      <c r="F277" s="26">
        <v>180.99</v>
      </c>
      <c r="G277" s="26">
        <v>180.99</v>
      </c>
      <c r="H277" s="26">
        <v>82.67</v>
      </c>
      <c r="I277" s="26">
        <v>59.19</v>
      </c>
      <c r="J277" s="26">
        <v>55.05</v>
      </c>
      <c r="K277" s="26">
        <v>73.72</v>
      </c>
      <c r="L277" s="26">
        <v>95.4</v>
      </c>
      <c r="M277" s="26">
        <v>142.02000000000001</v>
      </c>
      <c r="N277" s="26">
        <v>88.56</v>
      </c>
      <c r="O277" s="25"/>
      <c r="P277" s="26">
        <v>73.63</v>
      </c>
    </row>
    <row r="278" spans="1:16" x14ac:dyDescent="0.2">
      <c r="A278" s="24" t="s">
        <v>351</v>
      </c>
      <c r="B278" s="26">
        <v>63.5</v>
      </c>
      <c r="C278" s="26">
        <v>64.760000000000005</v>
      </c>
      <c r="D278" s="26">
        <v>63.47</v>
      </c>
      <c r="E278" s="26">
        <v>93.81</v>
      </c>
      <c r="F278" s="26">
        <v>183.64</v>
      </c>
      <c r="G278" s="26">
        <v>183.64</v>
      </c>
      <c r="H278" s="26">
        <v>83.21</v>
      </c>
      <c r="I278" s="26">
        <v>57.38</v>
      </c>
      <c r="J278" s="26">
        <v>55.05</v>
      </c>
      <c r="K278" s="26">
        <v>73.89</v>
      </c>
      <c r="L278" s="26">
        <v>95.11</v>
      </c>
      <c r="M278" s="26">
        <v>143.43</v>
      </c>
      <c r="N278" s="26">
        <v>88.86</v>
      </c>
      <c r="O278" s="25"/>
      <c r="P278" s="26">
        <v>74.010000000000005</v>
      </c>
    </row>
    <row r="279" spans="1:16" x14ac:dyDescent="0.2">
      <c r="A279" s="24" t="s">
        <v>352</v>
      </c>
      <c r="B279" s="26">
        <v>64.650000000000006</v>
      </c>
      <c r="C279" s="26">
        <v>65.27</v>
      </c>
      <c r="D279" s="26">
        <v>64.540000000000006</v>
      </c>
      <c r="E279" s="26">
        <v>93.69</v>
      </c>
      <c r="F279" s="26">
        <v>187.48</v>
      </c>
      <c r="G279" s="26">
        <v>187.48</v>
      </c>
      <c r="H279" s="26">
        <v>83.97</v>
      </c>
      <c r="I279" s="26">
        <v>58.53</v>
      </c>
      <c r="J279" s="26">
        <v>55.05</v>
      </c>
      <c r="K279" s="26">
        <v>74.22</v>
      </c>
      <c r="L279" s="26">
        <v>93.73</v>
      </c>
      <c r="M279" s="26">
        <v>146.91999999999999</v>
      </c>
      <c r="N279" s="26">
        <v>87.8</v>
      </c>
      <c r="O279" s="25"/>
      <c r="P279" s="26">
        <v>74.86</v>
      </c>
    </row>
    <row r="280" spans="1:16" x14ac:dyDescent="0.2">
      <c r="A280" s="24" t="s">
        <v>353</v>
      </c>
      <c r="B280" s="26">
        <v>65.53</v>
      </c>
      <c r="C280" s="26">
        <v>65.95</v>
      </c>
      <c r="D280" s="26">
        <v>65.39</v>
      </c>
      <c r="E280" s="26">
        <v>92.86</v>
      </c>
      <c r="F280" s="26">
        <v>188.87</v>
      </c>
      <c r="G280" s="26">
        <v>188.87</v>
      </c>
      <c r="H280" s="26">
        <v>83.8</v>
      </c>
      <c r="I280" s="26">
        <v>62.01</v>
      </c>
      <c r="J280" s="26">
        <v>58.32</v>
      </c>
      <c r="K280" s="26">
        <v>74.959999999999994</v>
      </c>
      <c r="L280" s="26">
        <v>92.95</v>
      </c>
      <c r="M280" s="26">
        <v>145.4</v>
      </c>
      <c r="N280" s="26">
        <v>88.74</v>
      </c>
      <c r="O280" s="25"/>
      <c r="P280" s="26">
        <v>75.48</v>
      </c>
    </row>
    <row r="281" spans="1:16" x14ac:dyDescent="0.2">
      <c r="A281" s="24" t="s">
        <v>354</v>
      </c>
      <c r="B281" s="26">
        <v>66.260000000000005</v>
      </c>
      <c r="C281" s="26">
        <v>66.400000000000006</v>
      </c>
      <c r="D281" s="26">
        <v>66.069999999999993</v>
      </c>
      <c r="E281" s="26">
        <v>92.26</v>
      </c>
      <c r="F281" s="26">
        <v>187.23</v>
      </c>
      <c r="G281" s="26">
        <v>187.23</v>
      </c>
      <c r="H281" s="26">
        <v>83.64</v>
      </c>
      <c r="I281" s="26">
        <v>63.68</v>
      </c>
      <c r="J281" s="26">
        <v>58.32</v>
      </c>
      <c r="K281" s="26">
        <v>75.53</v>
      </c>
      <c r="L281" s="26">
        <v>94.03</v>
      </c>
      <c r="M281" s="26">
        <v>141.69</v>
      </c>
      <c r="N281" s="26">
        <v>91.15</v>
      </c>
      <c r="O281" s="25"/>
      <c r="P281" s="26">
        <v>75.83</v>
      </c>
    </row>
    <row r="282" spans="1:16" x14ac:dyDescent="0.2">
      <c r="A282" s="24" t="s">
        <v>355</v>
      </c>
      <c r="B282" s="26">
        <v>67.33</v>
      </c>
      <c r="C282" s="26">
        <v>66.23</v>
      </c>
      <c r="D282" s="26">
        <v>67.02</v>
      </c>
      <c r="E282" s="26">
        <v>91.75</v>
      </c>
      <c r="F282" s="26">
        <v>186.51</v>
      </c>
      <c r="G282" s="26">
        <v>186.51</v>
      </c>
      <c r="H282" s="26">
        <v>83.16</v>
      </c>
      <c r="I282" s="26">
        <v>63.4</v>
      </c>
      <c r="J282" s="26">
        <v>58.32</v>
      </c>
      <c r="K282" s="26">
        <v>77.180000000000007</v>
      </c>
      <c r="L282" s="26">
        <v>96.29</v>
      </c>
      <c r="M282" s="26">
        <v>140.82</v>
      </c>
      <c r="N282" s="26">
        <v>91.85</v>
      </c>
      <c r="O282" s="25"/>
      <c r="P282" s="26">
        <v>76.2</v>
      </c>
    </row>
    <row r="283" spans="1:16" x14ac:dyDescent="0.2">
      <c r="A283" s="24" t="s">
        <v>356</v>
      </c>
      <c r="B283" s="26">
        <v>68.48</v>
      </c>
      <c r="C283" s="26">
        <v>67.290000000000006</v>
      </c>
      <c r="D283" s="26">
        <v>68.13</v>
      </c>
      <c r="E283" s="26">
        <v>91.91</v>
      </c>
      <c r="F283" s="26">
        <v>173.62</v>
      </c>
      <c r="G283" s="26">
        <v>173.62</v>
      </c>
      <c r="H283" s="26">
        <v>82.65</v>
      </c>
      <c r="I283" s="26">
        <v>57.98</v>
      </c>
      <c r="J283" s="26">
        <v>58.32</v>
      </c>
      <c r="K283" s="26">
        <v>77.260000000000005</v>
      </c>
      <c r="L283" s="26">
        <v>95.6</v>
      </c>
      <c r="M283" s="26">
        <v>136.46</v>
      </c>
      <c r="N283" s="26">
        <v>91.18</v>
      </c>
      <c r="O283" s="25"/>
      <c r="P283" s="26">
        <v>76.459999999999994</v>
      </c>
    </row>
    <row r="284" spans="1:16" x14ac:dyDescent="0.2">
      <c r="A284" s="24" t="s">
        <v>357</v>
      </c>
      <c r="B284" s="26">
        <v>69.97</v>
      </c>
      <c r="C284" s="26">
        <v>68.739999999999995</v>
      </c>
      <c r="D284" s="26">
        <v>69.599999999999994</v>
      </c>
      <c r="E284" s="26">
        <v>92.17</v>
      </c>
      <c r="F284" s="26">
        <v>160.81</v>
      </c>
      <c r="G284" s="26">
        <v>160.81</v>
      </c>
      <c r="H284" s="26">
        <v>82.04</v>
      </c>
      <c r="I284" s="26">
        <v>59.3</v>
      </c>
      <c r="J284" s="26">
        <v>62.07</v>
      </c>
      <c r="K284" s="26">
        <v>77.84</v>
      </c>
      <c r="L284" s="26">
        <v>95.5</v>
      </c>
      <c r="M284" s="26">
        <v>136.79</v>
      </c>
      <c r="N284" s="26">
        <v>92.49</v>
      </c>
      <c r="O284" s="25"/>
      <c r="P284" s="26">
        <v>77.16</v>
      </c>
    </row>
    <row r="285" spans="1:16" x14ac:dyDescent="0.2">
      <c r="A285" s="24" t="s">
        <v>358</v>
      </c>
      <c r="B285" s="26">
        <v>71.37</v>
      </c>
      <c r="C285" s="26">
        <v>69.5</v>
      </c>
      <c r="D285" s="26">
        <v>70.92</v>
      </c>
      <c r="E285" s="26">
        <v>91.9</v>
      </c>
      <c r="F285" s="26">
        <v>163.22999999999999</v>
      </c>
      <c r="G285" s="26">
        <v>163.22999999999999</v>
      </c>
      <c r="H285" s="26">
        <v>81.94</v>
      </c>
      <c r="I285" s="26">
        <v>58.93</v>
      </c>
      <c r="J285" s="26">
        <v>62.07</v>
      </c>
      <c r="K285" s="26">
        <v>78.66</v>
      </c>
      <c r="L285" s="26">
        <v>95.21</v>
      </c>
      <c r="M285" s="26">
        <v>136.13</v>
      </c>
      <c r="N285" s="26">
        <v>92.75</v>
      </c>
      <c r="O285" s="25"/>
      <c r="P285" s="26">
        <v>77.959999999999994</v>
      </c>
    </row>
    <row r="286" spans="1:16" x14ac:dyDescent="0.2">
      <c r="A286" s="24" t="s">
        <v>359</v>
      </c>
      <c r="B286" s="26">
        <v>72.650000000000006</v>
      </c>
      <c r="C286" s="26">
        <v>69.849999999999994</v>
      </c>
      <c r="D286" s="26">
        <v>72.08</v>
      </c>
      <c r="E286" s="26">
        <v>92.33</v>
      </c>
      <c r="F286" s="26">
        <v>155.97</v>
      </c>
      <c r="G286" s="26">
        <v>155.97</v>
      </c>
      <c r="H286" s="26">
        <v>81.61</v>
      </c>
      <c r="I286" s="26">
        <v>55.9</v>
      </c>
      <c r="J286" s="26">
        <v>62.07</v>
      </c>
      <c r="K286" s="26">
        <v>78.739999999999995</v>
      </c>
      <c r="L286" s="26">
        <v>96.59</v>
      </c>
      <c r="M286" s="26">
        <v>133.08000000000001</v>
      </c>
      <c r="N286" s="26">
        <v>91.99</v>
      </c>
      <c r="O286" s="25"/>
      <c r="P286" s="26">
        <v>78.38</v>
      </c>
    </row>
    <row r="287" spans="1:16" x14ac:dyDescent="0.2">
      <c r="A287" s="24" t="s">
        <v>360</v>
      </c>
      <c r="B287" s="26">
        <v>72.040000000000006</v>
      </c>
      <c r="C287" s="26">
        <v>67.260000000000005</v>
      </c>
      <c r="D287" s="26">
        <v>71.33</v>
      </c>
      <c r="E287" s="26">
        <v>93.2</v>
      </c>
      <c r="F287" s="26">
        <v>145.58000000000001</v>
      </c>
      <c r="G287" s="26">
        <v>145.58000000000001</v>
      </c>
      <c r="H287" s="26">
        <v>80.62</v>
      </c>
      <c r="I287" s="26">
        <v>58.17</v>
      </c>
      <c r="J287" s="26">
        <v>62.07</v>
      </c>
      <c r="K287" s="26">
        <v>79.48</v>
      </c>
      <c r="L287" s="26">
        <v>95.21</v>
      </c>
      <c r="M287" s="26">
        <v>132.97</v>
      </c>
      <c r="N287" s="26">
        <v>92.35</v>
      </c>
      <c r="O287" s="25"/>
      <c r="P287" s="26">
        <v>77.349999999999994</v>
      </c>
    </row>
    <row r="288" spans="1:16" x14ac:dyDescent="0.2">
      <c r="A288" s="24" t="s">
        <v>361</v>
      </c>
      <c r="B288" s="26">
        <v>73.22</v>
      </c>
      <c r="C288" s="26">
        <v>67.83</v>
      </c>
      <c r="D288" s="26">
        <v>72.42</v>
      </c>
      <c r="E288" s="26">
        <v>93.23</v>
      </c>
      <c r="F288" s="26">
        <v>140.93</v>
      </c>
      <c r="G288" s="26">
        <v>140.93</v>
      </c>
      <c r="H288" s="26">
        <v>80.16</v>
      </c>
      <c r="I288" s="26">
        <v>63.95</v>
      </c>
      <c r="J288" s="26">
        <v>62.99</v>
      </c>
      <c r="K288" s="26">
        <v>81.05</v>
      </c>
      <c r="L288" s="26">
        <v>95.5</v>
      </c>
      <c r="M288" s="26">
        <v>131.88</v>
      </c>
      <c r="N288" s="26">
        <v>92.45</v>
      </c>
      <c r="O288" s="25"/>
      <c r="P288" s="26">
        <v>77.8</v>
      </c>
    </row>
    <row r="289" spans="1:16" x14ac:dyDescent="0.2">
      <c r="A289" s="24" t="s">
        <v>362</v>
      </c>
      <c r="B289" s="26">
        <v>74.36</v>
      </c>
      <c r="C289" s="26">
        <v>68.42</v>
      </c>
      <c r="D289" s="26">
        <v>73.5</v>
      </c>
      <c r="E289" s="26">
        <v>93.29</v>
      </c>
      <c r="F289" s="26">
        <v>129.07</v>
      </c>
      <c r="G289" s="26">
        <v>129.07</v>
      </c>
      <c r="H289" s="26">
        <v>80.89</v>
      </c>
      <c r="I289" s="26">
        <v>67.41</v>
      </c>
      <c r="J289" s="26">
        <v>62.99</v>
      </c>
      <c r="K289" s="26">
        <v>81.95</v>
      </c>
      <c r="L289" s="26">
        <v>94.03</v>
      </c>
      <c r="M289" s="26">
        <v>129.05000000000001</v>
      </c>
      <c r="N289" s="26">
        <v>94.13</v>
      </c>
      <c r="O289" s="25"/>
      <c r="P289" s="26">
        <v>78.260000000000005</v>
      </c>
    </row>
    <row r="290" spans="1:16" x14ac:dyDescent="0.2">
      <c r="A290" s="24" t="s">
        <v>363</v>
      </c>
      <c r="B290" s="26">
        <v>75.28</v>
      </c>
      <c r="C290" s="26">
        <v>68.959999999999994</v>
      </c>
      <c r="D290" s="26">
        <v>74.37</v>
      </c>
      <c r="E290" s="26">
        <v>93.39</v>
      </c>
      <c r="F290" s="26">
        <v>125.2</v>
      </c>
      <c r="G290" s="26">
        <v>125.2</v>
      </c>
      <c r="H290" s="26">
        <v>81.319999999999993</v>
      </c>
      <c r="I290" s="26">
        <v>68.180000000000007</v>
      </c>
      <c r="J290" s="26">
        <v>62.99</v>
      </c>
      <c r="K290" s="26">
        <v>83.51</v>
      </c>
      <c r="L290" s="26">
        <v>94.22</v>
      </c>
      <c r="M290" s="26">
        <v>127.96</v>
      </c>
      <c r="N290" s="26">
        <v>94.32</v>
      </c>
      <c r="O290" s="25"/>
      <c r="P290" s="26">
        <v>78.78</v>
      </c>
    </row>
    <row r="291" spans="1:16" x14ac:dyDescent="0.2">
      <c r="A291" s="24" t="s">
        <v>364</v>
      </c>
      <c r="B291" s="26">
        <v>76.19</v>
      </c>
      <c r="C291" s="26">
        <v>69.41</v>
      </c>
      <c r="D291" s="26">
        <v>75.22</v>
      </c>
      <c r="E291" s="26">
        <v>93.18</v>
      </c>
      <c r="F291" s="26">
        <v>127.85</v>
      </c>
      <c r="G291" s="26">
        <v>127.85</v>
      </c>
      <c r="H291" s="26">
        <v>81.569999999999993</v>
      </c>
      <c r="I291" s="26">
        <v>65.510000000000005</v>
      </c>
      <c r="J291" s="26">
        <v>62.99</v>
      </c>
      <c r="K291" s="26">
        <v>83.93</v>
      </c>
      <c r="L291" s="26">
        <v>95.01</v>
      </c>
      <c r="M291" s="26">
        <v>124.47</v>
      </c>
      <c r="N291" s="26">
        <v>94.41</v>
      </c>
      <c r="O291" s="25"/>
      <c r="P291" s="26">
        <v>79.349999999999994</v>
      </c>
    </row>
    <row r="292" spans="1:16" x14ac:dyDescent="0.2">
      <c r="A292" s="24" t="s">
        <v>365</v>
      </c>
      <c r="B292" s="26">
        <v>76.849999999999994</v>
      </c>
      <c r="C292" s="26">
        <v>69.739999999999995</v>
      </c>
      <c r="D292" s="26">
        <v>75.849999999999994</v>
      </c>
      <c r="E292" s="26">
        <v>92.96</v>
      </c>
      <c r="F292" s="26">
        <v>123.45</v>
      </c>
      <c r="G292" s="26">
        <v>123.45</v>
      </c>
      <c r="H292" s="26">
        <v>80.73</v>
      </c>
      <c r="I292" s="26">
        <v>71.05</v>
      </c>
      <c r="J292" s="26">
        <v>64.569999999999993</v>
      </c>
      <c r="K292" s="26">
        <v>84.09</v>
      </c>
      <c r="L292" s="26">
        <v>94.91</v>
      </c>
      <c r="M292" s="26">
        <v>120.66</v>
      </c>
      <c r="N292" s="26">
        <v>94.47</v>
      </c>
      <c r="O292" s="25"/>
      <c r="P292" s="26">
        <v>79.44</v>
      </c>
    </row>
    <row r="293" spans="1:16" x14ac:dyDescent="0.2">
      <c r="A293" s="24" t="s">
        <v>366</v>
      </c>
      <c r="B293" s="26">
        <v>76.650000000000006</v>
      </c>
      <c r="C293" s="26">
        <v>70.069999999999993</v>
      </c>
      <c r="D293" s="26">
        <v>75.739999999999995</v>
      </c>
      <c r="E293" s="26">
        <v>92.59</v>
      </c>
      <c r="F293" s="26">
        <v>118.24</v>
      </c>
      <c r="G293" s="26">
        <v>118.24</v>
      </c>
      <c r="H293" s="26">
        <v>79.040000000000006</v>
      </c>
      <c r="I293" s="26">
        <v>75.75</v>
      </c>
      <c r="J293" s="26">
        <v>64.569999999999993</v>
      </c>
      <c r="K293" s="26">
        <v>85.57</v>
      </c>
      <c r="L293" s="26">
        <v>94.42</v>
      </c>
      <c r="M293" s="26">
        <v>117.6</v>
      </c>
      <c r="N293" s="26">
        <v>92.53</v>
      </c>
      <c r="O293" s="25"/>
      <c r="P293" s="26">
        <v>78.849999999999994</v>
      </c>
    </row>
    <row r="294" spans="1:16" x14ac:dyDescent="0.2">
      <c r="A294" s="24" t="s">
        <v>367</v>
      </c>
      <c r="B294" s="26">
        <v>76.87</v>
      </c>
      <c r="C294" s="26">
        <v>70.86</v>
      </c>
      <c r="D294" s="26">
        <v>76.06</v>
      </c>
      <c r="E294" s="26">
        <v>92.74</v>
      </c>
      <c r="F294" s="26">
        <v>123.45</v>
      </c>
      <c r="G294" s="26">
        <v>123.45</v>
      </c>
      <c r="H294" s="26">
        <v>79.2</v>
      </c>
      <c r="I294" s="26">
        <v>71.959999999999994</v>
      </c>
      <c r="J294" s="26">
        <v>64.569999999999993</v>
      </c>
      <c r="K294" s="26">
        <v>85.74</v>
      </c>
      <c r="L294" s="26">
        <v>93.73</v>
      </c>
      <c r="M294" s="26">
        <v>115.86</v>
      </c>
      <c r="N294" s="26">
        <v>92.09</v>
      </c>
      <c r="O294" s="25"/>
      <c r="P294" s="26">
        <v>79.22</v>
      </c>
    </row>
    <row r="295" spans="1:16" x14ac:dyDescent="0.2">
      <c r="A295" s="24" t="s">
        <v>368</v>
      </c>
      <c r="B295" s="26">
        <v>77.77</v>
      </c>
      <c r="C295" s="26">
        <v>72.59</v>
      </c>
      <c r="D295" s="26">
        <v>77.11</v>
      </c>
      <c r="E295" s="26">
        <v>93.22</v>
      </c>
      <c r="F295" s="26">
        <v>120.16</v>
      </c>
      <c r="G295" s="26">
        <v>120.16</v>
      </c>
      <c r="H295" s="26">
        <v>79.05</v>
      </c>
      <c r="I295" s="26">
        <v>65.28</v>
      </c>
      <c r="J295" s="26">
        <v>64.569999999999993</v>
      </c>
      <c r="K295" s="26">
        <v>85.9</v>
      </c>
      <c r="L295" s="26">
        <v>93.93</v>
      </c>
      <c r="M295" s="26">
        <v>114.99</v>
      </c>
      <c r="N295" s="26">
        <v>91.19</v>
      </c>
      <c r="O295" s="25"/>
      <c r="P295" s="26">
        <v>79.760000000000005</v>
      </c>
    </row>
    <row r="296" spans="1:16" x14ac:dyDescent="0.2">
      <c r="A296" s="24" t="s">
        <v>369</v>
      </c>
      <c r="B296" s="26">
        <v>79.02</v>
      </c>
      <c r="C296" s="26">
        <v>73.760000000000005</v>
      </c>
      <c r="D296" s="26">
        <v>78.39</v>
      </c>
      <c r="E296" s="26">
        <v>94.02</v>
      </c>
      <c r="F296" s="26">
        <v>108.05</v>
      </c>
      <c r="G296" s="26">
        <v>108.05</v>
      </c>
      <c r="H296" s="26">
        <v>79.5</v>
      </c>
      <c r="I296" s="26">
        <v>71.400000000000006</v>
      </c>
      <c r="J296" s="26">
        <v>67.47</v>
      </c>
      <c r="K296" s="26">
        <v>86.07</v>
      </c>
      <c r="L296" s="26">
        <v>93.83</v>
      </c>
      <c r="M296" s="26">
        <v>111.94</v>
      </c>
      <c r="N296" s="26">
        <v>91.28</v>
      </c>
      <c r="O296" s="25"/>
      <c r="P296" s="26">
        <v>80.45</v>
      </c>
    </row>
    <row r="297" spans="1:16" x14ac:dyDescent="0.2">
      <c r="A297" s="24" t="s">
        <v>370</v>
      </c>
      <c r="B297" s="26">
        <v>80.59</v>
      </c>
      <c r="C297" s="26">
        <v>75.16</v>
      </c>
      <c r="D297" s="26">
        <v>79.98</v>
      </c>
      <c r="E297" s="26">
        <v>93.78</v>
      </c>
      <c r="F297" s="26">
        <v>101.62</v>
      </c>
      <c r="G297" s="26">
        <v>101.62</v>
      </c>
      <c r="H297" s="26">
        <v>80.09</v>
      </c>
      <c r="I297" s="26">
        <v>71.959999999999994</v>
      </c>
      <c r="J297" s="26">
        <v>67.47</v>
      </c>
      <c r="K297" s="26">
        <v>86.15</v>
      </c>
      <c r="L297" s="26">
        <v>94.72</v>
      </c>
      <c r="M297" s="26">
        <v>112.37</v>
      </c>
      <c r="N297" s="26">
        <v>93.06</v>
      </c>
      <c r="O297" s="25"/>
      <c r="P297" s="26">
        <v>81.36</v>
      </c>
    </row>
    <row r="298" spans="1:16" x14ac:dyDescent="0.2">
      <c r="A298" s="24" t="s">
        <v>371</v>
      </c>
      <c r="B298" s="26">
        <v>82.57</v>
      </c>
      <c r="C298" s="26">
        <v>76.3</v>
      </c>
      <c r="D298" s="26">
        <v>81.87</v>
      </c>
      <c r="E298" s="26">
        <v>93.83</v>
      </c>
      <c r="F298" s="26">
        <v>96.64</v>
      </c>
      <c r="G298" s="26">
        <v>96.64</v>
      </c>
      <c r="H298" s="26">
        <v>80.08</v>
      </c>
      <c r="I298" s="26">
        <v>71.62</v>
      </c>
      <c r="J298" s="26">
        <v>67.47</v>
      </c>
      <c r="K298" s="26">
        <v>86.31</v>
      </c>
      <c r="L298" s="26">
        <v>94.81</v>
      </c>
      <c r="M298" s="26">
        <v>111.61</v>
      </c>
      <c r="N298" s="26">
        <v>92.76</v>
      </c>
      <c r="O298" s="25"/>
      <c r="P298" s="26">
        <v>82.25</v>
      </c>
    </row>
    <row r="299" spans="1:16" x14ac:dyDescent="0.2">
      <c r="A299" s="24" t="s">
        <v>372</v>
      </c>
      <c r="B299" s="26">
        <v>84.11</v>
      </c>
      <c r="C299" s="26">
        <v>77.44</v>
      </c>
      <c r="D299" s="26">
        <v>83.36</v>
      </c>
      <c r="E299" s="26">
        <v>94.23</v>
      </c>
      <c r="F299" s="26">
        <v>95.38</v>
      </c>
      <c r="G299" s="26">
        <v>95.38</v>
      </c>
      <c r="H299" s="26">
        <v>80.81</v>
      </c>
      <c r="I299" s="26">
        <v>59.58</v>
      </c>
      <c r="J299" s="26">
        <v>67.47</v>
      </c>
      <c r="K299" s="26">
        <v>86.39</v>
      </c>
      <c r="L299" s="26">
        <v>94.81</v>
      </c>
      <c r="M299" s="26">
        <v>110.52</v>
      </c>
      <c r="N299" s="26">
        <v>93.25</v>
      </c>
      <c r="O299" s="25"/>
      <c r="P299" s="26">
        <v>83.22</v>
      </c>
    </row>
    <row r="300" spans="1:16" x14ac:dyDescent="0.2">
      <c r="A300" s="24" t="s">
        <v>373</v>
      </c>
      <c r="B300" s="26">
        <v>85.6</v>
      </c>
      <c r="C300" s="26">
        <v>78.63</v>
      </c>
      <c r="D300" s="26">
        <v>84.82</v>
      </c>
      <c r="E300" s="26">
        <v>93.92</v>
      </c>
      <c r="F300" s="26">
        <v>92.74</v>
      </c>
      <c r="G300" s="26">
        <v>92.74</v>
      </c>
      <c r="H300" s="26">
        <v>81.010000000000005</v>
      </c>
      <c r="I300" s="26">
        <v>59.87</v>
      </c>
      <c r="J300" s="26">
        <v>70.94</v>
      </c>
      <c r="K300" s="26">
        <v>86.81</v>
      </c>
      <c r="L300" s="26">
        <v>93.63</v>
      </c>
      <c r="M300" s="26">
        <v>109.76</v>
      </c>
      <c r="N300" s="26">
        <v>93.31</v>
      </c>
      <c r="O300" s="25"/>
      <c r="P300" s="26">
        <v>84.12</v>
      </c>
    </row>
    <row r="301" spans="1:16" x14ac:dyDescent="0.2">
      <c r="A301" s="24" t="s">
        <v>374</v>
      </c>
      <c r="B301" s="26">
        <v>86.59</v>
      </c>
      <c r="C301" s="26">
        <v>79.66</v>
      </c>
      <c r="D301" s="26">
        <v>85.8</v>
      </c>
      <c r="E301" s="26">
        <v>94.27</v>
      </c>
      <c r="F301" s="26">
        <v>92.18</v>
      </c>
      <c r="G301" s="26">
        <v>92.18</v>
      </c>
      <c r="H301" s="26">
        <v>81.27</v>
      </c>
      <c r="I301" s="26">
        <v>59.47</v>
      </c>
      <c r="J301" s="26">
        <v>70.94</v>
      </c>
      <c r="K301" s="26">
        <v>87.14</v>
      </c>
      <c r="L301" s="26">
        <v>96.98</v>
      </c>
      <c r="M301" s="26">
        <v>108.01</v>
      </c>
      <c r="N301" s="26">
        <v>96.5</v>
      </c>
      <c r="O301" s="25"/>
      <c r="P301" s="26">
        <v>84.9</v>
      </c>
    </row>
    <row r="302" spans="1:16" x14ac:dyDescent="0.2">
      <c r="A302" s="24" t="s">
        <v>375</v>
      </c>
      <c r="B302" s="26">
        <v>87.47</v>
      </c>
      <c r="C302" s="26">
        <v>80.650000000000006</v>
      </c>
      <c r="D302" s="26">
        <v>86.68</v>
      </c>
      <c r="E302" s="26">
        <v>94.23</v>
      </c>
      <c r="F302" s="26">
        <v>88.59</v>
      </c>
      <c r="G302" s="26">
        <v>88.59</v>
      </c>
      <c r="H302" s="26">
        <v>80.819999999999993</v>
      </c>
      <c r="I302" s="26">
        <v>66.67</v>
      </c>
      <c r="J302" s="26">
        <v>70.94</v>
      </c>
      <c r="K302" s="26">
        <v>89.11</v>
      </c>
      <c r="L302" s="26">
        <v>96.49</v>
      </c>
      <c r="M302" s="26">
        <v>108.67</v>
      </c>
      <c r="N302" s="26">
        <v>96.55</v>
      </c>
      <c r="O302" s="25"/>
      <c r="P302" s="26">
        <v>85.26</v>
      </c>
    </row>
    <row r="303" spans="1:16" x14ac:dyDescent="0.2">
      <c r="A303" s="24" t="s">
        <v>376</v>
      </c>
      <c r="B303" s="26">
        <v>88.23</v>
      </c>
      <c r="C303" s="26">
        <v>82.68</v>
      </c>
      <c r="D303" s="26">
        <v>87.6</v>
      </c>
      <c r="E303" s="26">
        <v>94.52</v>
      </c>
      <c r="F303" s="26">
        <v>84.19</v>
      </c>
      <c r="G303" s="26">
        <v>84.19</v>
      </c>
      <c r="H303" s="26">
        <v>80.180000000000007</v>
      </c>
      <c r="I303" s="26">
        <v>66.38</v>
      </c>
      <c r="J303" s="26">
        <v>70.94</v>
      </c>
      <c r="K303" s="26">
        <v>89.11</v>
      </c>
      <c r="L303" s="26">
        <v>95.9</v>
      </c>
      <c r="M303" s="26">
        <v>108.67</v>
      </c>
      <c r="N303" s="26">
        <v>96.58</v>
      </c>
      <c r="O303" s="25"/>
      <c r="P303" s="26">
        <v>85.62</v>
      </c>
    </row>
    <row r="304" spans="1:16" x14ac:dyDescent="0.2">
      <c r="A304" s="24" t="s">
        <v>377</v>
      </c>
      <c r="B304" s="26">
        <v>88.86</v>
      </c>
      <c r="C304" s="26">
        <v>83.83</v>
      </c>
      <c r="D304" s="26">
        <v>88.3</v>
      </c>
      <c r="E304" s="26">
        <v>94.76</v>
      </c>
      <c r="F304" s="26">
        <v>84.64</v>
      </c>
      <c r="G304" s="26">
        <v>84.64</v>
      </c>
      <c r="H304" s="26">
        <v>79.69</v>
      </c>
      <c r="I304" s="26">
        <v>65.989999999999995</v>
      </c>
      <c r="J304" s="26">
        <v>75.59</v>
      </c>
      <c r="K304" s="26">
        <v>89.19</v>
      </c>
      <c r="L304" s="26">
        <v>95.9</v>
      </c>
      <c r="M304" s="26">
        <v>107.79</v>
      </c>
      <c r="N304" s="26">
        <v>96.63</v>
      </c>
      <c r="O304" s="25"/>
      <c r="P304" s="26">
        <v>86.2</v>
      </c>
    </row>
    <row r="305" spans="1:16" x14ac:dyDescent="0.2">
      <c r="A305" s="24" t="s">
        <v>378</v>
      </c>
      <c r="B305" s="26">
        <v>89.87</v>
      </c>
      <c r="C305" s="26">
        <v>85.29</v>
      </c>
      <c r="D305" s="26">
        <v>89.35</v>
      </c>
      <c r="E305" s="26">
        <v>94.8</v>
      </c>
      <c r="F305" s="26">
        <v>79.209999999999994</v>
      </c>
      <c r="G305" s="26">
        <v>79.209999999999994</v>
      </c>
      <c r="H305" s="26">
        <v>79.099999999999994</v>
      </c>
      <c r="I305" s="26">
        <v>68.510000000000005</v>
      </c>
      <c r="J305" s="26">
        <v>75.59</v>
      </c>
      <c r="K305" s="26">
        <v>89.52</v>
      </c>
      <c r="L305" s="26">
        <v>97.08</v>
      </c>
      <c r="M305" s="26">
        <v>109.97</v>
      </c>
      <c r="N305" s="26">
        <v>98.61</v>
      </c>
      <c r="O305" s="25"/>
      <c r="P305" s="26">
        <v>86.65</v>
      </c>
    </row>
    <row r="306" spans="1:16" x14ac:dyDescent="0.2">
      <c r="A306" s="24" t="s">
        <v>379</v>
      </c>
      <c r="B306" s="26">
        <v>91</v>
      </c>
      <c r="C306" s="26">
        <v>86.41</v>
      </c>
      <c r="D306" s="26">
        <v>90.48</v>
      </c>
      <c r="E306" s="26">
        <v>94.91</v>
      </c>
      <c r="F306" s="26">
        <v>74.11</v>
      </c>
      <c r="G306" s="26">
        <v>74.11</v>
      </c>
      <c r="H306" s="26">
        <v>79.62</v>
      </c>
      <c r="I306" s="26">
        <v>70.48</v>
      </c>
      <c r="J306" s="26">
        <v>75.59</v>
      </c>
      <c r="K306" s="26">
        <v>89.69</v>
      </c>
      <c r="L306" s="26">
        <v>97.67</v>
      </c>
      <c r="M306" s="26">
        <v>109.21</v>
      </c>
      <c r="N306" s="26">
        <v>100.2</v>
      </c>
      <c r="O306" s="25"/>
      <c r="P306" s="26">
        <v>87.28</v>
      </c>
    </row>
    <row r="307" spans="1:16" x14ac:dyDescent="0.2">
      <c r="A307" s="24" t="s">
        <v>380</v>
      </c>
      <c r="B307" s="26">
        <v>93.09</v>
      </c>
      <c r="C307" s="26">
        <v>87.56</v>
      </c>
      <c r="D307" s="26">
        <v>92.47</v>
      </c>
      <c r="E307" s="26">
        <v>95.12</v>
      </c>
      <c r="F307" s="26">
        <v>71.25</v>
      </c>
      <c r="G307" s="26">
        <v>71.25</v>
      </c>
      <c r="H307" s="26">
        <v>79.55</v>
      </c>
      <c r="I307" s="26">
        <v>71.72</v>
      </c>
      <c r="J307" s="26">
        <v>75.59</v>
      </c>
      <c r="K307" s="26">
        <v>89.77</v>
      </c>
      <c r="L307" s="26">
        <v>97.67</v>
      </c>
      <c r="M307" s="26">
        <v>108.67</v>
      </c>
      <c r="N307" s="26">
        <v>99.13</v>
      </c>
      <c r="O307" s="25"/>
      <c r="P307" s="26">
        <v>88.19</v>
      </c>
    </row>
    <row r="308" spans="1:16" x14ac:dyDescent="0.2">
      <c r="A308" s="24" t="s">
        <v>381</v>
      </c>
      <c r="B308" s="26">
        <v>93.86</v>
      </c>
      <c r="C308" s="26">
        <v>88.13</v>
      </c>
      <c r="D308" s="26">
        <v>93.23</v>
      </c>
      <c r="E308" s="26">
        <v>95.52</v>
      </c>
      <c r="F308" s="26">
        <v>70.52</v>
      </c>
      <c r="G308" s="26">
        <v>70.52</v>
      </c>
      <c r="H308" s="26">
        <v>80.56</v>
      </c>
      <c r="I308" s="26">
        <v>76.069999999999993</v>
      </c>
      <c r="J308" s="26">
        <v>80.8</v>
      </c>
      <c r="K308" s="26">
        <v>89.93</v>
      </c>
      <c r="L308" s="26">
        <v>97.67</v>
      </c>
      <c r="M308" s="26">
        <v>108.23</v>
      </c>
      <c r="N308" s="26">
        <v>99.28</v>
      </c>
      <c r="O308" s="25"/>
      <c r="P308" s="26">
        <v>89.06</v>
      </c>
    </row>
    <row r="309" spans="1:16" x14ac:dyDescent="0.2">
      <c r="A309" s="24" t="s">
        <v>382</v>
      </c>
      <c r="B309" s="26">
        <v>94.28</v>
      </c>
      <c r="C309" s="26">
        <v>88.42</v>
      </c>
      <c r="D309" s="26">
        <v>93.65</v>
      </c>
      <c r="E309" s="26">
        <v>97.23</v>
      </c>
      <c r="F309" s="26">
        <v>72.58</v>
      </c>
      <c r="G309" s="26">
        <v>72.58</v>
      </c>
      <c r="H309" s="26">
        <v>83</v>
      </c>
      <c r="I309" s="26">
        <v>80.94</v>
      </c>
      <c r="J309" s="26">
        <v>80.8</v>
      </c>
      <c r="K309" s="26">
        <v>90.84</v>
      </c>
      <c r="L309" s="26">
        <v>97.96</v>
      </c>
      <c r="M309" s="26">
        <v>116.95</v>
      </c>
      <c r="N309" s="26">
        <v>103.37</v>
      </c>
      <c r="O309" s="25"/>
      <c r="P309" s="26">
        <v>90.16</v>
      </c>
    </row>
    <row r="310" spans="1:16" x14ac:dyDescent="0.2">
      <c r="A310" s="24" t="s">
        <v>383</v>
      </c>
      <c r="B310" s="26">
        <v>94.55</v>
      </c>
      <c r="C310" s="26">
        <v>89.3</v>
      </c>
      <c r="D310" s="26">
        <v>94.04</v>
      </c>
      <c r="E310" s="26">
        <v>97.52</v>
      </c>
      <c r="F310" s="26">
        <v>73.03</v>
      </c>
      <c r="G310" s="26">
        <v>73.03</v>
      </c>
      <c r="H310" s="26">
        <v>84.55</v>
      </c>
      <c r="I310" s="26">
        <v>88.53</v>
      </c>
      <c r="J310" s="26">
        <v>80.8</v>
      </c>
      <c r="K310" s="26">
        <v>90.26</v>
      </c>
      <c r="L310" s="26">
        <v>96.39</v>
      </c>
      <c r="M310" s="26">
        <v>117.17</v>
      </c>
      <c r="N310" s="26">
        <v>102.19</v>
      </c>
      <c r="O310" s="25"/>
      <c r="P310" s="26">
        <v>90.73</v>
      </c>
    </row>
    <row r="311" spans="1:16" x14ac:dyDescent="0.2">
      <c r="A311" s="24" t="s">
        <v>384</v>
      </c>
      <c r="B311" s="26">
        <v>94.49</v>
      </c>
      <c r="C311" s="26">
        <v>91.16</v>
      </c>
      <c r="D311" s="26">
        <v>94.29</v>
      </c>
      <c r="E311" s="26">
        <v>99.94</v>
      </c>
      <c r="F311" s="26">
        <v>74.5</v>
      </c>
      <c r="G311" s="26">
        <v>74.5</v>
      </c>
      <c r="H311" s="26">
        <v>85.63</v>
      </c>
      <c r="I311" s="26">
        <v>86.88</v>
      </c>
      <c r="J311" s="26">
        <v>80.8</v>
      </c>
      <c r="K311" s="26">
        <v>90.34</v>
      </c>
      <c r="L311" s="26">
        <v>96.78</v>
      </c>
      <c r="M311" s="26">
        <v>116.3</v>
      </c>
      <c r="N311" s="26">
        <v>102.06</v>
      </c>
      <c r="O311" s="25"/>
      <c r="P311" s="26">
        <v>91.44</v>
      </c>
    </row>
    <row r="312" spans="1:16" x14ac:dyDescent="0.2">
      <c r="A312" s="24" t="s">
        <v>385</v>
      </c>
      <c r="B312" s="26">
        <v>94.29</v>
      </c>
      <c r="C312" s="26">
        <v>91.32</v>
      </c>
      <c r="D312" s="26">
        <v>94.17</v>
      </c>
      <c r="E312" s="26">
        <v>100.88</v>
      </c>
      <c r="F312" s="26">
        <v>81.02</v>
      </c>
      <c r="G312" s="26">
        <v>81.02</v>
      </c>
      <c r="H312" s="26">
        <v>89.43</v>
      </c>
      <c r="I312" s="26">
        <v>89.81</v>
      </c>
      <c r="J312" s="26">
        <v>82.59</v>
      </c>
      <c r="K312" s="26">
        <v>90.52</v>
      </c>
      <c r="L312" s="26">
        <v>96.98</v>
      </c>
      <c r="M312" s="26">
        <v>115.31</v>
      </c>
      <c r="N312" s="26">
        <v>101.02</v>
      </c>
      <c r="O312" s="25"/>
      <c r="P312" s="26">
        <v>92.57</v>
      </c>
    </row>
    <row r="313" spans="1:16" x14ac:dyDescent="0.2">
      <c r="A313" s="24" t="s">
        <v>386</v>
      </c>
      <c r="B313" s="26">
        <v>93.44</v>
      </c>
      <c r="C313" s="26">
        <v>89.45</v>
      </c>
      <c r="D313" s="26">
        <v>93.2</v>
      </c>
      <c r="E313" s="26">
        <v>100.08</v>
      </c>
      <c r="F313" s="26">
        <v>80.91</v>
      </c>
      <c r="G313" s="26">
        <v>80.91</v>
      </c>
      <c r="H313" s="26">
        <v>93.02</v>
      </c>
      <c r="I313" s="26">
        <v>97.05</v>
      </c>
      <c r="J313" s="26">
        <v>82.59</v>
      </c>
      <c r="K313" s="26">
        <v>90.8</v>
      </c>
      <c r="L313" s="26">
        <v>97.47</v>
      </c>
      <c r="M313" s="26">
        <v>115.75</v>
      </c>
      <c r="N313" s="26">
        <v>103.43</v>
      </c>
      <c r="O313" s="25"/>
      <c r="P313" s="26">
        <v>92.73</v>
      </c>
    </row>
    <row r="314" spans="1:16" x14ac:dyDescent="0.2">
      <c r="A314" s="24" t="s">
        <v>387</v>
      </c>
      <c r="B314" s="26">
        <v>92.05</v>
      </c>
      <c r="C314" s="26">
        <v>87.63</v>
      </c>
      <c r="D314" s="26">
        <v>91.76</v>
      </c>
      <c r="E314" s="26">
        <v>98.33</v>
      </c>
      <c r="F314" s="26">
        <v>81.709999999999994</v>
      </c>
      <c r="G314" s="26">
        <v>81.709999999999994</v>
      </c>
      <c r="H314" s="26">
        <v>92.14</v>
      </c>
      <c r="I314" s="26">
        <v>111.37</v>
      </c>
      <c r="J314" s="26">
        <v>82.59</v>
      </c>
      <c r="K314" s="26">
        <v>90.8</v>
      </c>
      <c r="L314" s="26">
        <v>97.57</v>
      </c>
      <c r="M314" s="26">
        <v>114.77</v>
      </c>
      <c r="N314" s="26">
        <v>109.61</v>
      </c>
      <c r="O314" s="25"/>
      <c r="P314" s="26">
        <v>91.72</v>
      </c>
    </row>
    <row r="315" spans="1:16" x14ac:dyDescent="0.2">
      <c r="A315" s="24" t="s">
        <v>388</v>
      </c>
      <c r="B315" s="26">
        <v>91.03</v>
      </c>
      <c r="C315" s="26">
        <v>86.51</v>
      </c>
      <c r="D315" s="26">
        <v>90.72</v>
      </c>
      <c r="E315" s="26">
        <v>97.21</v>
      </c>
      <c r="F315" s="26">
        <v>79.459999999999994</v>
      </c>
      <c r="G315" s="26">
        <v>79.459999999999994</v>
      </c>
      <c r="H315" s="26">
        <v>92.22</v>
      </c>
      <c r="I315" s="26">
        <v>92.65</v>
      </c>
      <c r="J315" s="26">
        <v>82.59</v>
      </c>
      <c r="K315" s="26">
        <v>90.89</v>
      </c>
      <c r="L315" s="26">
        <v>97.57</v>
      </c>
      <c r="M315" s="26">
        <v>112.81</v>
      </c>
      <c r="N315" s="26">
        <v>108.06</v>
      </c>
      <c r="O315" s="25"/>
      <c r="P315" s="26">
        <v>90.89</v>
      </c>
    </row>
    <row r="316" spans="1:16" x14ac:dyDescent="0.2">
      <c r="A316" s="24" t="s">
        <v>389</v>
      </c>
      <c r="B316" s="26">
        <v>89.18</v>
      </c>
      <c r="C316" s="26">
        <v>85.58</v>
      </c>
      <c r="D316" s="26">
        <v>88.96</v>
      </c>
      <c r="E316" s="26">
        <v>98.2</v>
      </c>
      <c r="F316" s="26">
        <v>79.63</v>
      </c>
      <c r="G316" s="26">
        <v>79.63</v>
      </c>
      <c r="H316" s="26">
        <v>93.41</v>
      </c>
      <c r="I316" s="26">
        <v>99.98</v>
      </c>
      <c r="J316" s="26">
        <v>81.98</v>
      </c>
      <c r="K316" s="26">
        <v>90.98</v>
      </c>
      <c r="L316" s="26">
        <v>97.37</v>
      </c>
      <c r="M316" s="26">
        <v>113.03</v>
      </c>
      <c r="N316" s="26">
        <v>103.19</v>
      </c>
      <c r="O316" s="25"/>
      <c r="P316" s="26">
        <v>90.22</v>
      </c>
    </row>
    <row r="317" spans="1:16" x14ac:dyDescent="0.2">
      <c r="A317" s="24" t="s">
        <v>390</v>
      </c>
      <c r="B317" s="26">
        <v>87.52</v>
      </c>
      <c r="C317" s="26">
        <v>84.96</v>
      </c>
      <c r="D317" s="26">
        <v>87.39</v>
      </c>
      <c r="E317" s="26">
        <v>99.06</v>
      </c>
      <c r="F317" s="26">
        <v>81.55</v>
      </c>
      <c r="G317" s="26">
        <v>81.55</v>
      </c>
      <c r="H317" s="26">
        <v>93.33</v>
      </c>
      <c r="I317" s="26">
        <v>107.96</v>
      </c>
      <c r="J317" s="26">
        <v>81.98</v>
      </c>
      <c r="K317" s="26">
        <v>91.72</v>
      </c>
      <c r="L317" s="26">
        <v>98.06</v>
      </c>
      <c r="M317" s="26">
        <v>110.52</v>
      </c>
      <c r="N317" s="26">
        <v>106.59</v>
      </c>
      <c r="O317" s="25"/>
      <c r="P317" s="26">
        <v>89.63</v>
      </c>
    </row>
    <row r="318" spans="1:16" x14ac:dyDescent="0.2">
      <c r="A318" s="24" t="s">
        <v>391</v>
      </c>
      <c r="B318" s="26">
        <v>86.44</v>
      </c>
      <c r="C318" s="26">
        <v>85.27</v>
      </c>
      <c r="D318" s="26">
        <v>86.45</v>
      </c>
      <c r="E318" s="26">
        <v>98.65</v>
      </c>
      <c r="F318" s="26">
        <v>84.72</v>
      </c>
      <c r="G318" s="26">
        <v>84.72</v>
      </c>
      <c r="H318" s="26">
        <v>93.26</v>
      </c>
      <c r="I318" s="26">
        <v>115.47</v>
      </c>
      <c r="J318" s="26">
        <v>81.98</v>
      </c>
      <c r="K318" s="26">
        <v>91.81</v>
      </c>
      <c r="L318" s="26">
        <v>98.26</v>
      </c>
      <c r="M318" s="26">
        <v>109.43</v>
      </c>
      <c r="N318" s="26">
        <v>106.5</v>
      </c>
      <c r="O318" s="25"/>
      <c r="P318" s="26">
        <v>89.33</v>
      </c>
    </row>
    <row r="319" spans="1:16" x14ac:dyDescent="0.2">
      <c r="A319" s="24" t="s">
        <v>392</v>
      </c>
      <c r="B319" s="26">
        <v>86</v>
      </c>
      <c r="C319" s="26">
        <v>86.06</v>
      </c>
      <c r="D319" s="26">
        <v>86.13</v>
      </c>
      <c r="E319" s="26">
        <v>98.38</v>
      </c>
      <c r="F319" s="26">
        <v>84.14</v>
      </c>
      <c r="G319" s="26">
        <v>84.14</v>
      </c>
      <c r="H319" s="26">
        <v>92.94</v>
      </c>
      <c r="I319" s="26">
        <v>92.02</v>
      </c>
      <c r="J319" s="26">
        <v>81.98</v>
      </c>
      <c r="K319" s="26">
        <v>91.81</v>
      </c>
      <c r="L319" s="26">
        <v>98.65</v>
      </c>
      <c r="M319" s="26">
        <v>108.56</v>
      </c>
      <c r="N319" s="26">
        <v>104.45</v>
      </c>
      <c r="O319" s="25"/>
      <c r="P319" s="26">
        <v>89.09</v>
      </c>
    </row>
    <row r="320" spans="1:16" x14ac:dyDescent="0.2">
      <c r="A320" s="24" t="s">
        <v>393</v>
      </c>
      <c r="B320" s="26">
        <v>86.1</v>
      </c>
      <c r="C320" s="26">
        <v>86.59</v>
      </c>
      <c r="D320" s="26">
        <v>86.26</v>
      </c>
      <c r="E320" s="26">
        <v>99.28</v>
      </c>
      <c r="F320" s="26">
        <v>83.66</v>
      </c>
      <c r="G320" s="26">
        <v>83.66</v>
      </c>
      <c r="H320" s="26">
        <v>93.99</v>
      </c>
      <c r="I320" s="26">
        <v>90.35</v>
      </c>
      <c r="J320" s="26">
        <v>85.38</v>
      </c>
      <c r="K320" s="26">
        <v>91.9</v>
      </c>
      <c r="L320" s="26">
        <v>98.55</v>
      </c>
      <c r="M320" s="26">
        <v>107.58</v>
      </c>
      <c r="N320" s="26">
        <v>105.02</v>
      </c>
      <c r="O320" s="25"/>
      <c r="P320" s="26">
        <v>89.65</v>
      </c>
    </row>
    <row r="321" spans="1:16" x14ac:dyDescent="0.2">
      <c r="A321" s="24" t="s">
        <v>394</v>
      </c>
      <c r="B321" s="26">
        <v>86.56</v>
      </c>
      <c r="C321" s="26">
        <v>87.36</v>
      </c>
      <c r="D321" s="26">
        <v>86.73</v>
      </c>
      <c r="E321" s="26">
        <v>100.22</v>
      </c>
      <c r="F321" s="26">
        <v>82.3</v>
      </c>
      <c r="G321" s="26">
        <v>82.3</v>
      </c>
      <c r="H321" s="26">
        <v>94.29</v>
      </c>
      <c r="I321" s="26">
        <v>94.03</v>
      </c>
      <c r="J321" s="26">
        <v>85.38</v>
      </c>
      <c r="K321" s="26">
        <v>92.36</v>
      </c>
      <c r="L321" s="26">
        <v>98.65</v>
      </c>
      <c r="M321" s="26">
        <v>108.01</v>
      </c>
      <c r="N321" s="26">
        <v>106.81</v>
      </c>
      <c r="O321" s="25"/>
      <c r="P321" s="26">
        <v>90.08</v>
      </c>
    </row>
    <row r="322" spans="1:16" x14ac:dyDescent="0.2">
      <c r="A322" s="24" t="s">
        <v>395</v>
      </c>
      <c r="B322" s="26">
        <v>87.27</v>
      </c>
      <c r="C322" s="26">
        <v>88.63</v>
      </c>
      <c r="D322" s="26">
        <v>87.5</v>
      </c>
      <c r="E322" s="26">
        <v>101.15</v>
      </c>
      <c r="F322" s="26">
        <v>80.150000000000006</v>
      </c>
      <c r="G322" s="26">
        <v>80.150000000000006</v>
      </c>
      <c r="H322" s="26">
        <v>95.78</v>
      </c>
      <c r="I322" s="26">
        <v>108.15</v>
      </c>
      <c r="J322" s="26">
        <v>85.38</v>
      </c>
      <c r="K322" s="26">
        <v>92.45</v>
      </c>
      <c r="L322" s="26">
        <v>98.55</v>
      </c>
      <c r="M322" s="26">
        <v>107.14</v>
      </c>
      <c r="N322" s="26">
        <v>101.42</v>
      </c>
      <c r="O322" s="25"/>
      <c r="P322" s="26">
        <v>90.8</v>
      </c>
    </row>
    <row r="323" spans="1:16" x14ac:dyDescent="0.2">
      <c r="A323" s="24" t="s">
        <v>396</v>
      </c>
      <c r="B323" s="26">
        <v>87.86</v>
      </c>
      <c r="C323" s="26">
        <v>89.59</v>
      </c>
      <c r="D323" s="26">
        <v>88.1</v>
      </c>
      <c r="E323" s="26">
        <v>101.38</v>
      </c>
      <c r="F323" s="26">
        <v>80.930000000000007</v>
      </c>
      <c r="G323" s="26">
        <v>80.930000000000007</v>
      </c>
      <c r="H323" s="26">
        <v>96.79</v>
      </c>
      <c r="I323" s="26">
        <v>98.94</v>
      </c>
      <c r="J323" s="26">
        <v>85.38</v>
      </c>
      <c r="K323" s="26">
        <v>92.36</v>
      </c>
      <c r="L323" s="26">
        <v>98.55</v>
      </c>
      <c r="M323" s="26">
        <v>106.59</v>
      </c>
      <c r="N323" s="26">
        <v>106.65</v>
      </c>
      <c r="O323" s="25"/>
      <c r="P323" s="26">
        <v>91.5</v>
      </c>
    </row>
    <row r="324" spans="1:16" x14ac:dyDescent="0.2">
      <c r="A324" s="24" t="s">
        <v>397</v>
      </c>
      <c r="B324" s="26">
        <v>88.74</v>
      </c>
      <c r="C324" s="26">
        <v>90.64</v>
      </c>
      <c r="D324" s="26">
        <v>88.97</v>
      </c>
      <c r="E324" s="26">
        <v>101.2</v>
      </c>
      <c r="F324" s="26">
        <v>79.88</v>
      </c>
      <c r="G324" s="26">
        <v>79.88</v>
      </c>
      <c r="H324" s="26">
        <v>96.99</v>
      </c>
      <c r="I324" s="26">
        <v>103.28</v>
      </c>
      <c r="J324" s="26">
        <v>86.94</v>
      </c>
      <c r="K324" s="26">
        <v>92.18</v>
      </c>
      <c r="L324" s="26">
        <v>98.95</v>
      </c>
      <c r="M324" s="26">
        <v>105.94</v>
      </c>
      <c r="N324" s="26">
        <v>104.1</v>
      </c>
      <c r="O324" s="25"/>
      <c r="P324" s="26">
        <v>92.06</v>
      </c>
    </row>
    <row r="325" spans="1:16" x14ac:dyDescent="0.2">
      <c r="A325" s="24" t="s">
        <v>398</v>
      </c>
      <c r="B325" s="26">
        <v>89.88</v>
      </c>
      <c r="C325" s="26">
        <v>91.76</v>
      </c>
      <c r="D325" s="26">
        <v>90.09</v>
      </c>
      <c r="E325" s="26">
        <v>101.4</v>
      </c>
      <c r="F325" s="26">
        <v>84</v>
      </c>
      <c r="G325" s="26">
        <v>84</v>
      </c>
      <c r="H325" s="26">
        <v>97.22</v>
      </c>
      <c r="I325" s="26">
        <v>107.52</v>
      </c>
      <c r="J325" s="26">
        <v>86.94</v>
      </c>
      <c r="K325" s="26">
        <v>94.47</v>
      </c>
      <c r="L325" s="26">
        <v>99.14</v>
      </c>
      <c r="M325" s="26">
        <v>104.85</v>
      </c>
      <c r="N325" s="26">
        <v>104.41</v>
      </c>
      <c r="O325" s="25"/>
      <c r="P325" s="26">
        <v>92.94</v>
      </c>
    </row>
    <row r="326" spans="1:16" x14ac:dyDescent="0.2">
      <c r="A326" s="24" t="s">
        <v>399</v>
      </c>
      <c r="B326" s="26">
        <v>90.69</v>
      </c>
      <c r="C326" s="26">
        <v>92.66</v>
      </c>
      <c r="D326" s="26">
        <v>90.9</v>
      </c>
      <c r="E326" s="26">
        <v>100.06</v>
      </c>
      <c r="F326" s="26">
        <v>84.11</v>
      </c>
      <c r="G326" s="26">
        <v>84.11</v>
      </c>
      <c r="H326" s="26">
        <v>96.92</v>
      </c>
      <c r="I326" s="26">
        <v>108.22</v>
      </c>
      <c r="J326" s="26">
        <v>86.94</v>
      </c>
      <c r="K326" s="26">
        <v>95.2</v>
      </c>
      <c r="L326" s="26">
        <v>99.24</v>
      </c>
      <c r="M326" s="26">
        <v>104.31</v>
      </c>
      <c r="N326" s="26">
        <v>104.11</v>
      </c>
      <c r="O326" s="25"/>
      <c r="P326" s="26">
        <v>93.25</v>
      </c>
    </row>
    <row r="327" spans="1:16" x14ac:dyDescent="0.2">
      <c r="A327" s="24" t="s">
        <v>400</v>
      </c>
      <c r="B327" s="26">
        <v>91.42</v>
      </c>
      <c r="C327" s="26">
        <v>93.25</v>
      </c>
      <c r="D327" s="26">
        <v>91.61</v>
      </c>
      <c r="E327" s="26">
        <v>100.98</v>
      </c>
      <c r="F327" s="26">
        <v>82.6</v>
      </c>
      <c r="G327" s="26">
        <v>82.6</v>
      </c>
      <c r="H327" s="26">
        <v>96.52</v>
      </c>
      <c r="I327" s="26">
        <v>100.18</v>
      </c>
      <c r="J327" s="26">
        <v>86.94</v>
      </c>
      <c r="K327" s="26">
        <v>96.03</v>
      </c>
      <c r="L327" s="26">
        <v>99.24</v>
      </c>
      <c r="M327" s="26">
        <v>103.22</v>
      </c>
      <c r="N327" s="26">
        <v>103.87</v>
      </c>
      <c r="O327" s="25"/>
      <c r="P327" s="26">
        <v>93.54</v>
      </c>
    </row>
    <row r="328" spans="1:16" x14ac:dyDescent="0.2">
      <c r="A328" s="24" t="s">
        <v>401</v>
      </c>
      <c r="B328" s="26">
        <v>91.83</v>
      </c>
      <c r="C328" s="26">
        <v>93.68</v>
      </c>
      <c r="D328" s="26">
        <v>92</v>
      </c>
      <c r="E328" s="26">
        <v>102</v>
      </c>
      <c r="F328" s="26">
        <v>79.489999999999995</v>
      </c>
      <c r="G328" s="26">
        <v>79.489999999999995</v>
      </c>
      <c r="H328" s="26">
        <v>96.81</v>
      </c>
      <c r="I328" s="26">
        <v>100.28</v>
      </c>
      <c r="J328" s="26">
        <v>91.47</v>
      </c>
      <c r="K328" s="26">
        <v>96.03</v>
      </c>
      <c r="L328" s="26">
        <v>99.14</v>
      </c>
      <c r="M328" s="26">
        <v>102.23</v>
      </c>
      <c r="N328" s="26">
        <v>104.21</v>
      </c>
      <c r="O328" s="25"/>
      <c r="P328" s="26">
        <v>94.01</v>
      </c>
    </row>
    <row r="329" spans="1:16" x14ac:dyDescent="0.2">
      <c r="A329" s="24" t="s">
        <v>402</v>
      </c>
      <c r="B329" s="26">
        <v>92.91</v>
      </c>
      <c r="C329" s="26">
        <v>94.42</v>
      </c>
      <c r="D329" s="26">
        <v>93.06</v>
      </c>
      <c r="E329" s="26">
        <v>102.67</v>
      </c>
      <c r="F329" s="26">
        <v>78.430000000000007</v>
      </c>
      <c r="G329" s="26">
        <v>78.430000000000007</v>
      </c>
      <c r="H329" s="26">
        <v>99.38</v>
      </c>
      <c r="I329" s="26">
        <v>97.01</v>
      </c>
      <c r="J329" s="26">
        <v>91.47</v>
      </c>
      <c r="K329" s="26">
        <v>96.31</v>
      </c>
      <c r="L329" s="26">
        <v>100.03</v>
      </c>
      <c r="M329" s="26">
        <v>101.58</v>
      </c>
      <c r="N329" s="26">
        <v>104.69</v>
      </c>
      <c r="O329" s="25"/>
      <c r="P329" s="26">
        <v>95.1</v>
      </c>
    </row>
    <row r="330" spans="1:16" x14ac:dyDescent="0.2">
      <c r="A330" s="24" t="s">
        <v>403</v>
      </c>
      <c r="B330" s="26">
        <v>94.08</v>
      </c>
      <c r="C330" s="26">
        <v>95.31</v>
      </c>
      <c r="D330" s="26">
        <v>94.2</v>
      </c>
      <c r="E330" s="26">
        <v>101.83</v>
      </c>
      <c r="F330" s="26">
        <v>78.650000000000006</v>
      </c>
      <c r="G330" s="26">
        <v>78.650000000000006</v>
      </c>
      <c r="H330" s="26">
        <v>99.64</v>
      </c>
      <c r="I330" s="26">
        <v>112.97</v>
      </c>
      <c r="J330" s="26">
        <v>91.47</v>
      </c>
      <c r="K330" s="26">
        <v>96.86</v>
      </c>
      <c r="L330" s="26">
        <v>100.13</v>
      </c>
      <c r="M330" s="26">
        <v>101.8</v>
      </c>
      <c r="N330" s="26">
        <v>105</v>
      </c>
      <c r="O330" s="25"/>
      <c r="P330" s="26">
        <v>95.77</v>
      </c>
    </row>
    <row r="331" spans="1:16" x14ac:dyDescent="0.2">
      <c r="A331" s="24" t="s">
        <v>404</v>
      </c>
      <c r="B331" s="26">
        <v>95.04</v>
      </c>
      <c r="C331" s="26">
        <v>96.13</v>
      </c>
      <c r="D331" s="26">
        <v>95.14</v>
      </c>
      <c r="E331" s="26">
        <v>101.6</v>
      </c>
      <c r="F331" s="26">
        <v>78.599999999999994</v>
      </c>
      <c r="G331" s="26">
        <v>78.599999999999994</v>
      </c>
      <c r="H331" s="26">
        <v>99.28</v>
      </c>
      <c r="I331" s="26">
        <v>101.93</v>
      </c>
      <c r="J331" s="26">
        <v>91.47</v>
      </c>
      <c r="K331" s="26">
        <v>97.32</v>
      </c>
      <c r="L331" s="26">
        <v>100.22</v>
      </c>
      <c r="M331" s="26">
        <v>101.04</v>
      </c>
      <c r="N331" s="26">
        <v>104.95</v>
      </c>
      <c r="O331" s="25"/>
      <c r="P331" s="26">
        <v>96.16</v>
      </c>
    </row>
    <row r="332" spans="1:16" x14ac:dyDescent="0.2">
      <c r="A332" s="24" t="s">
        <v>405</v>
      </c>
      <c r="B332" s="26">
        <v>96.52</v>
      </c>
      <c r="C332" s="26">
        <v>97.17</v>
      </c>
      <c r="D332" s="26">
        <v>96.58</v>
      </c>
      <c r="E332" s="26">
        <v>101.7</v>
      </c>
      <c r="F332" s="26">
        <v>78.650000000000006</v>
      </c>
      <c r="G332" s="26">
        <v>78.650000000000006</v>
      </c>
      <c r="H332" s="26">
        <v>97.45</v>
      </c>
      <c r="I332" s="26">
        <v>93.28</v>
      </c>
      <c r="J332" s="26">
        <v>94.32</v>
      </c>
      <c r="K332" s="26">
        <v>97.22</v>
      </c>
      <c r="L332" s="26">
        <v>100.03</v>
      </c>
      <c r="M332" s="26">
        <v>100.05</v>
      </c>
      <c r="N332" s="26">
        <v>103.1</v>
      </c>
      <c r="O332" s="25"/>
      <c r="P332" s="26">
        <v>96.64</v>
      </c>
    </row>
    <row r="333" spans="1:16" x14ac:dyDescent="0.2">
      <c r="A333" s="24" t="s">
        <v>406</v>
      </c>
      <c r="B333" s="26">
        <v>97.8</v>
      </c>
      <c r="C333" s="26">
        <v>98.44</v>
      </c>
      <c r="D333" s="26">
        <v>97.83</v>
      </c>
      <c r="E333" s="26">
        <v>100.17</v>
      </c>
      <c r="F333" s="26">
        <v>77.84</v>
      </c>
      <c r="G333" s="26">
        <v>77.84</v>
      </c>
      <c r="H333" s="26">
        <v>96.17</v>
      </c>
      <c r="I333" s="26">
        <v>92.34</v>
      </c>
      <c r="J333" s="26">
        <v>94.32</v>
      </c>
      <c r="K333" s="26">
        <v>98.05</v>
      </c>
      <c r="L333" s="26">
        <v>98.95</v>
      </c>
      <c r="M333" s="26">
        <v>99.84</v>
      </c>
      <c r="N333" s="26">
        <v>101.15</v>
      </c>
      <c r="O333" s="25"/>
      <c r="P333" s="26">
        <v>96.89</v>
      </c>
    </row>
    <row r="334" spans="1:16" x14ac:dyDescent="0.2">
      <c r="A334" s="24" t="s">
        <v>407</v>
      </c>
      <c r="B334" s="26">
        <v>96.94</v>
      </c>
      <c r="C334" s="26">
        <v>97.84</v>
      </c>
      <c r="D334" s="26">
        <v>96.99</v>
      </c>
      <c r="E334" s="26">
        <v>100.04</v>
      </c>
      <c r="F334" s="26">
        <v>83.66</v>
      </c>
      <c r="G334" s="26">
        <v>83.66</v>
      </c>
      <c r="H334" s="26">
        <v>95.42</v>
      </c>
      <c r="I334" s="26">
        <v>92.65</v>
      </c>
      <c r="J334" s="26">
        <v>94.32</v>
      </c>
      <c r="K334" s="26">
        <v>98.23</v>
      </c>
      <c r="L334" s="26">
        <v>98.95</v>
      </c>
      <c r="M334" s="26">
        <v>100.27</v>
      </c>
      <c r="N334" s="26">
        <v>100.34</v>
      </c>
      <c r="O334" s="25"/>
      <c r="P334" s="26">
        <v>96.52</v>
      </c>
    </row>
    <row r="335" spans="1:16" x14ac:dyDescent="0.2">
      <c r="A335" s="24" t="s">
        <v>408</v>
      </c>
      <c r="B335" s="26">
        <v>97.48</v>
      </c>
      <c r="C335" s="26">
        <v>98.37</v>
      </c>
      <c r="D335" s="26">
        <v>97.52</v>
      </c>
      <c r="E335" s="26">
        <v>100.15</v>
      </c>
      <c r="F335" s="26">
        <v>95.22</v>
      </c>
      <c r="G335" s="26">
        <v>95.22</v>
      </c>
      <c r="H335" s="26">
        <v>95.36</v>
      </c>
      <c r="I335" s="26">
        <v>98.84</v>
      </c>
      <c r="J335" s="26">
        <v>94.32</v>
      </c>
      <c r="K335" s="26">
        <v>98.51</v>
      </c>
      <c r="L335" s="26">
        <v>99.04</v>
      </c>
      <c r="M335" s="26">
        <v>100.38</v>
      </c>
      <c r="N335" s="26">
        <v>100.46</v>
      </c>
      <c r="O335" s="25"/>
      <c r="P335" s="26">
        <v>97.31</v>
      </c>
    </row>
    <row r="336" spans="1:16" x14ac:dyDescent="0.2">
      <c r="A336" s="24" t="s">
        <v>409</v>
      </c>
      <c r="B336" s="26">
        <v>97.52</v>
      </c>
      <c r="C336" s="26">
        <v>98.4</v>
      </c>
      <c r="D336" s="26">
        <v>97.56</v>
      </c>
      <c r="E336" s="26">
        <v>101.42</v>
      </c>
      <c r="F336" s="26">
        <v>96.47</v>
      </c>
      <c r="G336" s="26">
        <v>96.47</v>
      </c>
      <c r="H336" s="26">
        <v>96.41</v>
      </c>
      <c r="I336" s="26">
        <v>95.62</v>
      </c>
      <c r="J336" s="26">
        <v>96.13</v>
      </c>
      <c r="K336" s="26">
        <v>98.6</v>
      </c>
      <c r="L336" s="26">
        <v>98.55</v>
      </c>
      <c r="M336" s="26">
        <v>98.64</v>
      </c>
      <c r="N336" s="26">
        <v>100.49</v>
      </c>
      <c r="O336" s="25"/>
      <c r="P336" s="26">
        <v>97.73</v>
      </c>
    </row>
    <row r="337" spans="1:16" x14ac:dyDescent="0.2">
      <c r="A337" s="24" t="s">
        <v>410</v>
      </c>
      <c r="B337" s="26">
        <v>97.91</v>
      </c>
      <c r="C337" s="26">
        <v>98.61</v>
      </c>
      <c r="D337" s="26">
        <v>97.94</v>
      </c>
      <c r="E337" s="26">
        <v>99.47</v>
      </c>
      <c r="F337" s="26">
        <v>98.08</v>
      </c>
      <c r="G337" s="26">
        <v>98.08</v>
      </c>
      <c r="H337" s="26">
        <v>97.58</v>
      </c>
      <c r="I337" s="26">
        <v>96.09</v>
      </c>
      <c r="J337" s="26">
        <v>96.13</v>
      </c>
      <c r="K337" s="26">
        <v>99.06</v>
      </c>
      <c r="L337" s="26">
        <v>98.55</v>
      </c>
      <c r="M337" s="26">
        <v>98.2</v>
      </c>
      <c r="N337" s="26">
        <v>100.56</v>
      </c>
      <c r="O337" s="25"/>
      <c r="P337" s="26">
        <v>98.07</v>
      </c>
    </row>
    <row r="338" spans="1:16" x14ac:dyDescent="0.2">
      <c r="A338" s="24" t="s">
        <v>411</v>
      </c>
      <c r="B338" s="26">
        <v>97.86</v>
      </c>
      <c r="C338" s="26">
        <v>98.62</v>
      </c>
      <c r="D338" s="26">
        <v>97.91</v>
      </c>
      <c r="E338" s="26">
        <v>100.9</v>
      </c>
      <c r="F338" s="26">
        <v>97.19</v>
      </c>
      <c r="G338" s="26">
        <v>97.19</v>
      </c>
      <c r="H338" s="26">
        <v>97.08</v>
      </c>
      <c r="I338" s="26">
        <v>97.13</v>
      </c>
      <c r="J338" s="26">
        <v>96.13</v>
      </c>
      <c r="K338" s="26">
        <v>99.79</v>
      </c>
      <c r="L338" s="26">
        <v>98.75</v>
      </c>
      <c r="M338" s="26">
        <v>97.22</v>
      </c>
      <c r="N338" s="26">
        <v>100.62</v>
      </c>
      <c r="O338" s="25"/>
      <c r="P338" s="26">
        <v>98.03</v>
      </c>
    </row>
    <row r="339" spans="1:16" x14ac:dyDescent="0.2">
      <c r="A339" s="24" t="s">
        <v>412</v>
      </c>
      <c r="B339" s="26">
        <v>98.52</v>
      </c>
      <c r="C339" s="26">
        <v>99.13</v>
      </c>
      <c r="D339" s="26">
        <v>98.55</v>
      </c>
      <c r="E339" s="26">
        <v>101.78</v>
      </c>
      <c r="F339" s="26">
        <v>96.52</v>
      </c>
      <c r="G339" s="26">
        <v>96.52</v>
      </c>
      <c r="H339" s="26">
        <v>95.93</v>
      </c>
      <c r="I339" s="26">
        <v>99.15</v>
      </c>
      <c r="J339" s="26">
        <v>96.13</v>
      </c>
      <c r="K339" s="26">
        <v>99.06</v>
      </c>
      <c r="L339" s="26">
        <v>99.04</v>
      </c>
      <c r="M339" s="26">
        <v>99.18</v>
      </c>
      <c r="N339" s="26">
        <v>99.75</v>
      </c>
      <c r="O339" s="25"/>
      <c r="P339" s="26">
        <v>98.22</v>
      </c>
    </row>
    <row r="340" spans="1:16" x14ac:dyDescent="0.2">
      <c r="A340" s="24" t="s">
        <v>413</v>
      </c>
      <c r="B340" s="26">
        <v>98.8</v>
      </c>
      <c r="C340" s="26">
        <v>99.29</v>
      </c>
      <c r="D340" s="26">
        <v>98.82</v>
      </c>
      <c r="E340" s="26">
        <v>99.54</v>
      </c>
      <c r="F340" s="26">
        <v>97.22</v>
      </c>
      <c r="G340" s="26">
        <v>97.22</v>
      </c>
      <c r="H340" s="26">
        <v>96.55</v>
      </c>
      <c r="I340" s="26">
        <v>101.27</v>
      </c>
      <c r="J340" s="26">
        <v>100</v>
      </c>
      <c r="K340" s="26">
        <v>99.15</v>
      </c>
      <c r="L340" s="26">
        <v>98.95</v>
      </c>
      <c r="M340" s="26">
        <v>100.05</v>
      </c>
      <c r="N340" s="26">
        <v>99.7</v>
      </c>
      <c r="O340" s="25"/>
      <c r="P340" s="26">
        <v>98.55</v>
      </c>
    </row>
    <row r="341" spans="1:16" x14ac:dyDescent="0.2">
      <c r="A341" s="24" t="s">
        <v>414</v>
      </c>
      <c r="B341" s="26">
        <v>99.95</v>
      </c>
      <c r="C341" s="26">
        <v>99.95</v>
      </c>
      <c r="D341" s="26">
        <v>99.92</v>
      </c>
      <c r="E341" s="26">
        <v>100.44</v>
      </c>
      <c r="F341" s="26">
        <v>99.34</v>
      </c>
      <c r="G341" s="26">
        <v>99.34</v>
      </c>
      <c r="H341" s="26">
        <v>99.11</v>
      </c>
      <c r="I341" s="26">
        <v>101.61</v>
      </c>
      <c r="J341" s="26">
        <v>100</v>
      </c>
      <c r="K341" s="26">
        <v>99.98</v>
      </c>
      <c r="L341" s="26">
        <v>99.93</v>
      </c>
      <c r="M341" s="26">
        <v>100.16</v>
      </c>
      <c r="N341" s="26">
        <v>100.05</v>
      </c>
      <c r="O341" s="25"/>
      <c r="P341" s="26">
        <v>99.81</v>
      </c>
    </row>
    <row r="342" spans="1:16" x14ac:dyDescent="0.2">
      <c r="A342" s="24" t="s">
        <v>415</v>
      </c>
      <c r="B342" s="26">
        <v>100.38</v>
      </c>
      <c r="C342" s="26">
        <v>100.39</v>
      </c>
      <c r="D342" s="26">
        <v>100.35</v>
      </c>
      <c r="E342" s="26">
        <v>99.89</v>
      </c>
      <c r="F342" s="26">
        <v>99.31</v>
      </c>
      <c r="G342" s="26">
        <v>99.31</v>
      </c>
      <c r="H342" s="26">
        <v>99.64</v>
      </c>
      <c r="I342" s="26">
        <v>94.31</v>
      </c>
      <c r="J342" s="26">
        <v>100</v>
      </c>
      <c r="K342" s="26">
        <v>100.16</v>
      </c>
      <c r="L342" s="26">
        <v>100.22</v>
      </c>
      <c r="M342" s="26">
        <v>100.38</v>
      </c>
      <c r="N342" s="26">
        <v>100.11</v>
      </c>
      <c r="O342" s="25"/>
      <c r="P342" s="26">
        <v>100.11</v>
      </c>
    </row>
    <row r="343" spans="1:16" x14ac:dyDescent="0.2">
      <c r="A343" s="24" t="s">
        <v>416</v>
      </c>
      <c r="B343" s="26">
        <v>100.89</v>
      </c>
      <c r="C343" s="26">
        <v>100.37</v>
      </c>
      <c r="D343" s="26">
        <v>100.92</v>
      </c>
      <c r="E343" s="26">
        <v>100.13</v>
      </c>
      <c r="F343" s="26">
        <v>104.27</v>
      </c>
      <c r="G343" s="26">
        <v>104.27</v>
      </c>
      <c r="H343" s="26">
        <v>104.88</v>
      </c>
      <c r="I343" s="26">
        <v>103.04</v>
      </c>
      <c r="J343" s="26">
        <v>100</v>
      </c>
      <c r="K343" s="26">
        <v>100.71</v>
      </c>
      <c r="L343" s="26">
        <v>100.91</v>
      </c>
      <c r="M343" s="26">
        <v>99.4</v>
      </c>
      <c r="N343" s="26">
        <v>100.14</v>
      </c>
      <c r="O343" s="25"/>
      <c r="P343" s="26">
        <v>101.56</v>
      </c>
    </row>
    <row r="344" spans="1:16" x14ac:dyDescent="0.2">
      <c r="A344" s="24" t="s">
        <v>417</v>
      </c>
      <c r="B344" s="26">
        <v>101.67</v>
      </c>
      <c r="C344" s="26">
        <v>101.16</v>
      </c>
      <c r="D344" s="26">
        <v>101.71</v>
      </c>
      <c r="E344" s="26">
        <v>98.17</v>
      </c>
      <c r="F344" s="26">
        <v>106.74</v>
      </c>
      <c r="G344" s="26">
        <v>106.74</v>
      </c>
      <c r="H344" s="26">
        <v>107.47</v>
      </c>
      <c r="I344" s="26">
        <v>105.46</v>
      </c>
      <c r="J344" s="26">
        <v>100</v>
      </c>
      <c r="K344" s="26">
        <v>100.9</v>
      </c>
      <c r="L344" s="26">
        <v>98.75</v>
      </c>
      <c r="M344" s="26">
        <v>99.62</v>
      </c>
      <c r="N344" s="26">
        <v>100.17</v>
      </c>
      <c r="O344" s="25"/>
      <c r="P344" s="26">
        <v>102.36</v>
      </c>
    </row>
    <row r="345" spans="1:16" x14ac:dyDescent="0.2">
      <c r="A345" s="24" t="s">
        <v>418</v>
      </c>
      <c r="B345" s="26">
        <v>101.84</v>
      </c>
      <c r="C345" s="26">
        <v>101.61</v>
      </c>
      <c r="D345" s="26">
        <v>101.94</v>
      </c>
      <c r="E345" s="26">
        <v>98.89</v>
      </c>
      <c r="F345" s="26">
        <v>109.97</v>
      </c>
      <c r="G345" s="26">
        <v>109.97</v>
      </c>
      <c r="H345" s="26">
        <v>107.83</v>
      </c>
      <c r="I345" s="26">
        <v>106.86</v>
      </c>
      <c r="J345" s="26">
        <v>100</v>
      </c>
      <c r="K345" s="26">
        <v>101.63</v>
      </c>
      <c r="L345" s="26">
        <v>98.75</v>
      </c>
      <c r="M345" s="26">
        <v>98.42</v>
      </c>
      <c r="N345" s="26">
        <v>100.57</v>
      </c>
      <c r="O345" s="25"/>
      <c r="P345" s="26">
        <v>102.74</v>
      </c>
    </row>
    <row r="346" spans="1:16" x14ac:dyDescent="0.2">
      <c r="A346" s="24" t="s">
        <v>419</v>
      </c>
      <c r="B346" s="26">
        <v>102.13</v>
      </c>
      <c r="C346" s="26">
        <v>102.27</v>
      </c>
      <c r="D346" s="26">
        <v>102.29</v>
      </c>
      <c r="E346" s="26">
        <v>100.91</v>
      </c>
      <c r="F346" s="26">
        <v>108.5</v>
      </c>
      <c r="G346" s="26">
        <v>108.5</v>
      </c>
      <c r="H346" s="26">
        <v>108.02</v>
      </c>
      <c r="I346" s="26">
        <v>107.92</v>
      </c>
      <c r="J346" s="26">
        <v>100</v>
      </c>
      <c r="K346" s="26">
        <v>102.92</v>
      </c>
      <c r="L346" s="26">
        <v>98.85</v>
      </c>
      <c r="M346" s="26">
        <v>99.62</v>
      </c>
      <c r="N346" s="26">
        <v>100.6</v>
      </c>
      <c r="O346" s="25"/>
      <c r="P346" s="26">
        <v>103.15</v>
      </c>
    </row>
    <row r="347" spans="1:16" x14ac:dyDescent="0.2">
      <c r="A347" s="24" t="s">
        <v>420</v>
      </c>
      <c r="B347" s="26">
        <v>103.56</v>
      </c>
      <c r="C347" s="26">
        <v>103.35</v>
      </c>
      <c r="D347" s="26">
        <v>103.68</v>
      </c>
      <c r="E347" s="26">
        <v>101.4</v>
      </c>
      <c r="F347" s="26">
        <v>107.02</v>
      </c>
      <c r="G347" s="26">
        <v>107.02</v>
      </c>
      <c r="H347" s="26">
        <v>110.04</v>
      </c>
      <c r="I347" s="26">
        <v>120.9</v>
      </c>
      <c r="J347" s="26">
        <v>100</v>
      </c>
      <c r="K347" s="26">
        <v>102.82</v>
      </c>
      <c r="L347" s="26">
        <v>98.55</v>
      </c>
      <c r="M347" s="26">
        <v>99.62</v>
      </c>
      <c r="N347" s="26">
        <v>100.62</v>
      </c>
      <c r="O347" s="25"/>
      <c r="P347" s="26">
        <v>104.3</v>
      </c>
    </row>
    <row r="348" spans="1:16" x14ac:dyDescent="0.2">
      <c r="A348" s="24" t="s">
        <v>421</v>
      </c>
      <c r="B348" s="26">
        <v>104.18</v>
      </c>
      <c r="C348" s="26">
        <v>104.03</v>
      </c>
      <c r="D348" s="26">
        <v>104.31</v>
      </c>
      <c r="E348" s="26">
        <v>102.32</v>
      </c>
      <c r="F348" s="26">
        <v>104.79</v>
      </c>
      <c r="G348" s="26">
        <v>104.79</v>
      </c>
      <c r="H348" s="26">
        <v>108.96</v>
      </c>
      <c r="I348" s="26">
        <v>124.72</v>
      </c>
      <c r="J348" s="26">
        <v>100</v>
      </c>
      <c r="K348" s="26">
        <v>103.01</v>
      </c>
      <c r="L348" s="26">
        <v>99.04</v>
      </c>
      <c r="M348" s="26">
        <v>99.51</v>
      </c>
      <c r="N348" s="26">
        <v>100.64</v>
      </c>
      <c r="O348" s="25"/>
      <c r="P348" s="26">
        <v>104.46</v>
      </c>
    </row>
    <row r="349" spans="1:16" x14ac:dyDescent="0.2">
      <c r="A349" s="24" t="s">
        <v>422</v>
      </c>
      <c r="B349" s="26">
        <v>104.99</v>
      </c>
      <c r="C349" s="26">
        <v>104.98</v>
      </c>
      <c r="D349" s="26">
        <v>105.14</v>
      </c>
      <c r="E349" s="26">
        <v>103.5</v>
      </c>
      <c r="F349" s="26">
        <v>103.43</v>
      </c>
      <c r="G349" s="26">
        <v>103.43</v>
      </c>
      <c r="H349" s="26">
        <v>105.76</v>
      </c>
      <c r="I349" s="26">
        <v>127.56</v>
      </c>
      <c r="J349" s="26">
        <v>100</v>
      </c>
      <c r="K349" s="26">
        <v>104.02</v>
      </c>
      <c r="L349" s="26">
        <v>100.13</v>
      </c>
      <c r="M349" s="26">
        <v>99.51</v>
      </c>
      <c r="N349" s="26">
        <v>98.75</v>
      </c>
      <c r="O349" s="25"/>
      <c r="P349" s="26">
        <v>104.38</v>
      </c>
    </row>
    <row r="350" spans="1:16" x14ac:dyDescent="0.2">
      <c r="A350" s="24" t="s">
        <v>423</v>
      </c>
      <c r="B350" s="26">
        <v>106.23</v>
      </c>
      <c r="C350" s="26">
        <v>106.41</v>
      </c>
      <c r="D350" s="26">
        <v>106.38</v>
      </c>
      <c r="E350" s="26">
        <v>104.1</v>
      </c>
      <c r="F350" s="26">
        <v>104.93</v>
      </c>
      <c r="G350" s="26">
        <v>104.93</v>
      </c>
      <c r="H350" s="26">
        <v>106.78</v>
      </c>
      <c r="I350" s="26">
        <v>126.5</v>
      </c>
      <c r="J350" s="26">
        <v>100</v>
      </c>
      <c r="K350" s="26">
        <v>104.84</v>
      </c>
      <c r="L350" s="26">
        <v>100.52</v>
      </c>
      <c r="M350" s="26">
        <v>100.16</v>
      </c>
      <c r="N350" s="26">
        <v>98.74</v>
      </c>
      <c r="O350" s="25"/>
      <c r="P350" s="26">
        <v>105.43</v>
      </c>
    </row>
    <row r="351" spans="1:16" x14ac:dyDescent="0.2">
      <c r="A351" s="24" t="s">
        <v>552</v>
      </c>
      <c r="B351" s="26">
        <v>106.62</v>
      </c>
      <c r="C351" s="26">
        <v>106.49</v>
      </c>
      <c r="D351" s="26">
        <v>106.72</v>
      </c>
      <c r="E351" s="26">
        <v>105.37</v>
      </c>
      <c r="F351" s="26">
        <v>107.86</v>
      </c>
      <c r="G351" s="26">
        <v>107.86</v>
      </c>
      <c r="H351" s="26">
        <v>108.66</v>
      </c>
      <c r="I351" s="26">
        <v>124.87</v>
      </c>
      <c r="J351" s="26">
        <v>100</v>
      </c>
      <c r="K351" s="26">
        <v>104.94</v>
      </c>
      <c r="L351" s="26">
        <v>100.03</v>
      </c>
      <c r="M351" s="26">
        <v>100.38</v>
      </c>
      <c r="N351" s="26">
        <v>98.75</v>
      </c>
      <c r="P351" s="26">
        <v>106.15</v>
      </c>
    </row>
    <row r="352" spans="1:16" x14ac:dyDescent="0.2">
      <c r="A352" s="24" t="s">
        <v>574</v>
      </c>
      <c r="B352" s="26">
        <v>107.63</v>
      </c>
      <c r="C352" s="26">
        <v>107.5</v>
      </c>
      <c r="D352" s="26">
        <v>107.74</v>
      </c>
      <c r="E352" s="26">
        <v>105.14</v>
      </c>
      <c r="F352" s="26">
        <v>108.25</v>
      </c>
      <c r="G352" s="26">
        <v>108.25</v>
      </c>
      <c r="H352" s="26">
        <v>108.98</v>
      </c>
      <c r="I352" s="26">
        <v>118.99</v>
      </c>
      <c r="J352" s="26">
        <v>100</v>
      </c>
      <c r="K352" s="26">
        <v>106.22</v>
      </c>
      <c r="L352" s="26">
        <v>100.62</v>
      </c>
      <c r="M352" s="26">
        <v>99.73</v>
      </c>
      <c r="N352" s="26">
        <v>98.73</v>
      </c>
      <c r="P352" s="26">
        <v>106.77</v>
      </c>
    </row>
    <row r="353" spans="1:16" x14ac:dyDescent="0.2">
      <c r="A353" s="24" t="s">
        <v>582</v>
      </c>
      <c r="B353" s="26">
        <v>108.7</v>
      </c>
      <c r="C353" s="26">
        <v>108.8</v>
      </c>
      <c r="D353" s="26">
        <v>108.8</v>
      </c>
      <c r="E353" s="26">
        <v>103.94</v>
      </c>
      <c r="F353" s="26">
        <v>107.3</v>
      </c>
      <c r="G353" s="26">
        <v>107.3</v>
      </c>
      <c r="H353" s="26">
        <v>109.43</v>
      </c>
      <c r="I353" s="26">
        <v>122.16</v>
      </c>
      <c r="J353" s="26">
        <v>100</v>
      </c>
      <c r="K353" s="26">
        <v>107.32</v>
      </c>
      <c r="L353" s="26">
        <v>101.7</v>
      </c>
      <c r="M353" s="26">
        <v>99.51</v>
      </c>
      <c r="N353" s="26">
        <v>98.83</v>
      </c>
      <c r="P353" s="26">
        <v>107.4</v>
      </c>
    </row>
    <row r="354" spans="1:16" x14ac:dyDescent="0.2">
      <c r="A354" s="24" t="s">
        <v>583</v>
      </c>
      <c r="B354" s="26">
        <v>110.56</v>
      </c>
      <c r="C354" s="26">
        <v>110.78</v>
      </c>
      <c r="D354" s="26">
        <v>110.64</v>
      </c>
      <c r="E354" s="26">
        <v>106.04</v>
      </c>
      <c r="F354" s="26">
        <v>108.22</v>
      </c>
      <c r="G354" s="26">
        <v>108.22</v>
      </c>
      <c r="H354" s="26">
        <v>109.77</v>
      </c>
      <c r="I354" s="26">
        <v>129.5</v>
      </c>
      <c r="J354" s="26">
        <v>100</v>
      </c>
      <c r="K354" s="26">
        <v>107.51</v>
      </c>
      <c r="L354" s="26">
        <v>102.78</v>
      </c>
      <c r="M354" s="26">
        <v>102.02</v>
      </c>
      <c r="N354" s="26">
        <v>98.57</v>
      </c>
      <c r="P354" s="26">
        <v>108.83</v>
      </c>
    </row>
    <row r="355" spans="1:16" x14ac:dyDescent="0.2">
      <c r="A355" s="32" t="s">
        <v>584</v>
      </c>
      <c r="B355" s="26">
        <v>111.23</v>
      </c>
      <c r="C355" s="26">
        <v>111.68</v>
      </c>
      <c r="D355" s="26">
        <v>111.31</v>
      </c>
      <c r="E355" s="26">
        <v>107.88</v>
      </c>
      <c r="F355" s="26">
        <v>111.81</v>
      </c>
      <c r="G355" s="26">
        <v>111.81</v>
      </c>
      <c r="H355" s="26">
        <v>112.18</v>
      </c>
      <c r="I355" s="26">
        <v>118.45</v>
      </c>
      <c r="J355" s="26">
        <v>100</v>
      </c>
      <c r="K355" s="26">
        <v>107.6</v>
      </c>
      <c r="L355" s="26">
        <v>101.6</v>
      </c>
      <c r="M355" s="26">
        <v>104.09</v>
      </c>
      <c r="N355" s="26">
        <v>98.91</v>
      </c>
      <c r="P355" s="26">
        <v>109.96</v>
      </c>
    </row>
    <row r="356" spans="1:16" x14ac:dyDescent="0.2">
      <c r="A356" s="32" t="s">
        <v>588</v>
      </c>
      <c r="B356" s="26">
        <v>110.48</v>
      </c>
      <c r="C356" s="26">
        <v>110.59</v>
      </c>
      <c r="D356" s="26">
        <v>110.56</v>
      </c>
      <c r="E356" s="26">
        <v>107.2</v>
      </c>
      <c r="F356" s="26">
        <v>108.41</v>
      </c>
      <c r="G356" s="26">
        <v>108.41</v>
      </c>
      <c r="H356" s="26">
        <v>109.22</v>
      </c>
      <c r="I356" s="26">
        <v>121.69</v>
      </c>
      <c r="J356" s="26">
        <v>100</v>
      </c>
      <c r="K356" s="26">
        <v>107.6</v>
      </c>
      <c r="L356" s="26">
        <v>102.19</v>
      </c>
      <c r="M356" s="26">
        <v>102.34</v>
      </c>
      <c r="N356" s="26">
        <v>99</v>
      </c>
      <c r="P356" s="26">
        <v>108.74</v>
      </c>
    </row>
  </sheetData>
  <phoneticPr fontId="11" type="noConversion"/>
  <hyperlinks>
    <hyperlink ref="A1" location="Contents!A1" display="Return to contents"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5"/>
  <sheetViews>
    <sheetView workbookViewId="0">
      <pane xSplit="1" ySplit="2" topLeftCell="B328" activePane="bottomRight" state="frozen"/>
      <selection pane="topRight" activeCell="B1" sqref="B1"/>
      <selection pane="bottomLeft" activeCell="A3" sqref="A3"/>
      <selection pane="bottomRight" activeCell="A356" sqref="A356"/>
    </sheetView>
  </sheetViews>
  <sheetFormatPr defaultColWidth="9.140625" defaultRowHeight="12.75" x14ac:dyDescent="0.2"/>
  <cols>
    <col min="1" max="1" width="22.28515625" style="1" customWidth="1"/>
    <col min="2" max="2" width="12.5703125" style="1" customWidth="1"/>
    <col min="3" max="16384" width="9.140625" style="1"/>
  </cols>
  <sheetData>
    <row r="1" spans="1:28" x14ac:dyDescent="0.2">
      <c r="A1" s="5" t="s">
        <v>0</v>
      </c>
    </row>
    <row r="2" spans="1:28" ht="38.25" x14ac:dyDescent="0.2">
      <c r="A2" s="22" t="s">
        <v>454</v>
      </c>
      <c r="B2" s="30" t="s">
        <v>571</v>
      </c>
      <c r="C2" s="23"/>
      <c r="D2" s="23"/>
      <c r="E2" s="23"/>
      <c r="F2" s="23"/>
      <c r="G2" s="23"/>
      <c r="H2" s="23"/>
      <c r="I2" s="23"/>
      <c r="J2" s="23"/>
      <c r="K2" s="23"/>
      <c r="L2" s="23"/>
      <c r="M2" s="23"/>
      <c r="N2" s="23"/>
      <c r="O2" s="23"/>
      <c r="P2" s="23"/>
      <c r="Q2" s="23"/>
      <c r="AB2" s="23"/>
    </row>
    <row r="3" spans="1:28" x14ac:dyDescent="0.2">
      <c r="A3" s="24">
        <v>1950</v>
      </c>
      <c r="B3" s="12">
        <f t="shared" ref="B3:B34" ca="1" si="0">(1+GEOMEAN(OFFSET(B$75,$AB3,0,4,1)))^4-1</f>
        <v>0.28455309607740453</v>
      </c>
      <c r="AB3" s="27">
        <f>0</f>
        <v>0</v>
      </c>
    </row>
    <row r="4" spans="1:28" x14ac:dyDescent="0.2">
      <c r="A4" s="24">
        <v>1951</v>
      </c>
      <c r="B4" s="12">
        <f t="shared" ca="1" si="0"/>
        <v>0.29793674201727405</v>
      </c>
      <c r="AB4" s="27">
        <f>AB3+4</f>
        <v>4</v>
      </c>
    </row>
    <row r="5" spans="1:28" x14ac:dyDescent="0.2">
      <c r="A5" s="24">
        <v>1952</v>
      </c>
      <c r="B5" s="12">
        <f t="shared" ca="1" si="0"/>
        <v>0.28347418810667802</v>
      </c>
      <c r="AB5" s="27">
        <f t="shared" ref="AB5:AB68" si="1">AB4+4</f>
        <v>8</v>
      </c>
    </row>
    <row r="6" spans="1:28" x14ac:dyDescent="0.2">
      <c r="A6" s="24">
        <v>1953</v>
      </c>
      <c r="B6" s="12">
        <f t="shared" ca="1" si="0"/>
        <v>0.26577925442115058</v>
      </c>
      <c r="AB6" s="27">
        <f t="shared" si="1"/>
        <v>12</v>
      </c>
    </row>
    <row r="7" spans="1:28" x14ac:dyDescent="0.2">
      <c r="A7" s="24">
        <v>1954</v>
      </c>
      <c r="B7" s="12">
        <f t="shared" ca="1" si="0"/>
        <v>0.2949202250022871</v>
      </c>
      <c r="AB7" s="27">
        <f t="shared" si="1"/>
        <v>16</v>
      </c>
    </row>
    <row r="8" spans="1:28" x14ac:dyDescent="0.2">
      <c r="A8" s="24">
        <v>1955</v>
      </c>
      <c r="B8" s="12">
        <f t="shared" ca="1" si="0"/>
        <v>0.30855642628594615</v>
      </c>
      <c r="AB8" s="27">
        <f t="shared" si="1"/>
        <v>20</v>
      </c>
    </row>
    <row r="9" spans="1:28" x14ac:dyDescent="0.2">
      <c r="A9" s="24">
        <v>1956</v>
      </c>
      <c r="B9" s="12">
        <f t="shared" ca="1" si="0"/>
        <v>0.28847636171516267</v>
      </c>
      <c r="AB9" s="27">
        <f t="shared" si="1"/>
        <v>24</v>
      </c>
    </row>
    <row r="10" spans="1:28" x14ac:dyDescent="0.2">
      <c r="A10" s="24">
        <v>1957</v>
      </c>
      <c r="B10" s="12">
        <f t="shared" ca="1" si="0"/>
        <v>0.27205170327641937</v>
      </c>
      <c r="AB10" s="27">
        <f t="shared" si="1"/>
        <v>28</v>
      </c>
    </row>
    <row r="11" spans="1:28" x14ac:dyDescent="0.2">
      <c r="A11" s="24">
        <v>1958</v>
      </c>
      <c r="B11" s="12">
        <f t="shared" ca="1" si="0"/>
        <v>0.26397654468469445</v>
      </c>
      <c r="AB11" s="27">
        <f t="shared" si="1"/>
        <v>32</v>
      </c>
    </row>
    <row r="12" spans="1:28" x14ac:dyDescent="0.2">
      <c r="A12" s="24">
        <v>1959</v>
      </c>
      <c r="B12" s="12">
        <f t="shared" ca="1" si="0"/>
        <v>0.27304559544683293</v>
      </c>
      <c r="AB12" s="27">
        <f t="shared" si="1"/>
        <v>36</v>
      </c>
    </row>
    <row r="13" spans="1:28" x14ac:dyDescent="0.2">
      <c r="A13" s="24">
        <v>1960</v>
      </c>
      <c r="B13" s="12">
        <f t="shared" ca="1" si="0"/>
        <v>0.33048748619438073</v>
      </c>
      <c r="AB13" s="27">
        <f t="shared" si="1"/>
        <v>40</v>
      </c>
    </row>
    <row r="14" spans="1:28" x14ac:dyDescent="0.2">
      <c r="A14" s="24">
        <v>1961</v>
      </c>
      <c r="B14" s="12">
        <f t="shared" ca="1" si="0"/>
        <v>0.28950214269603536</v>
      </c>
      <c r="AB14" s="27">
        <f t="shared" si="1"/>
        <v>44</v>
      </c>
    </row>
    <row r="15" spans="1:28" x14ac:dyDescent="0.2">
      <c r="A15" s="24">
        <v>1962</v>
      </c>
      <c r="B15" s="12">
        <f t="shared" ca="1" si="0"/>
        <v>0.26207299087627267</v>
      </c>
      <c r="AB15" s="27">
        <f t="shared" si="1"/>
        <v>48</v>
      </c>
    </row>
    <row r="16" spans="1:28" x14ac:dyDescent="0.2">
      <c r="A16" s="24">
        <v>1963</v>
      </c>
      <c r="B16" s="12">
        <f t="shared" ca="1" si="0"/>
        <v>0.28101404064906221</v>
      </c>
      <c r="AB16" s="27">
        <f t="shared" si="1"/>
        <v>52</v>
      </c>
    </row>
    <row r="17" spans="1:28" x14ac:dyDescent="0.2">
      <c r="A17" s="24">
        <v>1964</v>
      </c>
      <c r="B17" s="12">
        <f t="shared" ca="1" si="0"/>
        <v>0.25120649212933732</v>
      </c>
      <c r="AB17" s="27">
        <f t="shared" si="1"/>
        <v>56</v>
      </c>
    </row>
    <row r="18" spans="1:28" x14ac:dyDescent="0.2">
      <c r="A18" s="24">
        <v>1965</v>
      </c>
      <c r="B18" s="12">
        <f t="shared" ca="1" si="0"/>
        <v>0.24711921937115711</v>
      </c>
      <c r="AB18" s="27">
        <f t="shared" si="1"/>
        <v>60</v>
      </c>
    </row>
    <row r="19" spans="1:28" x14ac:dyDescent="0.2">
      <c r="A19" s="24">
        <v>1966</v>
      </c>
      <c r="B19" s="12">
        <f t="shared" ca="1" si="0"/>
        <v>0.21786135102406412</v>
      </c>
      <c r="AB19" s="27">
        <f t="shared" si="1"/>
        <v>64</v>
      </c>
    </row>
    <row r="20" spans="1:28" x14ac:dyDescent="0.2">
      <c r="A20" s="24">
        <v>1967</v>
      </c>
      <c r="B20" s="12">
        <f t="shared" ca="1" si="0"/>
        <v>0.21494365920975045</v>
      </c>
      <c r="AB20" s="27">
        <f t="shared" si="1"/>
        <v>68</v>
      </c>
    </row>
    <row r="21" spans="1:28" x14ac:dyDescent="0.2">
      <c r="A21" s="24">
        <v>1968</v>
      </c>
      <c r="B21" s="12">
        <f t="shared" ca="1" si="0"/>
        <v>0.22637931472805928</v>
      </c>
      <c r="AB21" s="27">
        <f t="shared" si="1"/>
        <v>72</v>
      </c>
    </row>
    <row r="22" spans="1:28" x14ac:dyDescent="0.2">
      <c r="A22" s="24">
        <v>1969</v>
      </c>
      <c r="B22" s="12">
        <f t="shared" ca="1" si="0"/>
        <v>0.247765187784873</v>
      </c>
      <c r="AB22" s="27">
        <f t="shared" si="1"/>
        <v>76</v>
      </c>
    </row>
    <row r="23" spans="1:28" x14ac:dyDescent="0.2">
      <c r="A23" s="24">
        <v>1970</v>
      </c>
      <c r="B23" s="12">
        <f t="shared" ca="1" si="0"/>
        <v>0.27830817064748659</v>
      </c>
      <c r="AB23" s="27">
        <f t="shared" si="1"/>
        <v>80</v>
      </c>
    </row>
    <row r="24" spans="1:28" x14ac:dyDescent="0.2">
      <c r="A24" s="24">
        <v>1971</v>
      </c>
      <c r="B24" s="12">
        <f t="shared" ca="1" si="0"/>
        <v>0.26746058836735087</v>
      </c>
      <c r="AB24" s="27">
        <f t="shared" si="1"/>
        <v>84</v>
      </c>
    </row>
    <row r="25" spans="1:28" x14ac:dyDescent="0.2">
      <c r="A25" s="24">
        <v>1972</v>
      </c>
      <c r="B25" s="12">
        <f t="shared" ca="1" si="0"/>
        <v>0.30277414608380493</v>
      </c>
      <c r="AB25" s="27">
        <f t="shared" si="1"/>
        <v>88</v>
      </c>
    </row>
    <row r="26" spans="1:28" x14ac:dyDescent="0.2">
      <c r="A26" s="24">
        <v>1973</v>
      </c>
      <c r="B26" s="12">
        <f t="shared" ca="1" si="0"/>
        <v>0.37756586337887854</v>
      </c>
      <c r="AB26" s="27">
        <f t="shared" si="1"/>
        <v>92</v>
      </c>
    </row>
    <row r="27" spans="1:28" x14ac:dyDescent="0.2">
      <c r="A27" s="24">
        <v>1974</v>
      </c>
      <c r="B27" s="12">
        <f t="shared" ca="1" si="0"/>
        <v>0.27557340467200753</v>
      </c>
      <c r="AB27" s="27">
        <f t="shared" si="1"/>
        <v>96</v>
      </c>
    </row>
    <row r="28" spans="1:28" x14ac:dyDescent="0.2">
      <c r="A28" s="24">
        <v>1975</v>
      </c>
      <c r="B28" s="12">
        <f t="shared" ca="1" si="0"/>
        <v>8.9491386372331228E-2</v>
      </c>
      <c r="AB28" s="27">
        <f t="shared" si="1"/>
        <v>100</v>
      </c>
    </row>
    <row r="29" spans="1:28" x14ac:dyDescent="0.2">
      <c r="A29" s="24">
        <v>1976</v>
      </c>
      <c r="B29" s="12">
        <f t="shared" ca="1" si="0"/>
        <v>0.11349010440719076</v>
      </c>
      <c r="AB29" s="27">
        <f t="shared" si="1"/>
        <v>104</v>
      </c>
    </row>
    <row r="30" spans="1:28" x14ac:dyDescent="0.2">
      <c r="A30" s="24">
        <v>1977</v>
      </c>
      <c r="B30" s="12">
        <f t="shared" ca="1" si="0"/>
        <v>0.14938240480850018</v>
      </c>
      <c r="AB30" s="27">
        <f t="shared" si="1"/>
        <v>108</v>
      </c>
    </row>
    <row r="31" spans="1:28" x14ac:dyDescent="0.2">
      <c r="A31" s="24">
        <v>1978</v>
      </c>
      <c r="B31" s="12">
        <f t="shared" ca="1" si="0"/>
        <v>0.25658333019660762</v>
      </c>
      <c r="AB31" s="27">
        <f t="shared" si="1"/>
        <v>112</v>
      </c>
    </row>
    <row r="32" spans="1:28" x14ac:dyDescent="0.2">
      <c r="A32" s="24">
        <v>1979</v>
      </c>
      <c r="B32" s="12">
        <f t="shared" ca="1" si="0"/>
        <v>0.26668377529127629</v>
      </c>
      <c r="AB32" s="27">
        <f t="shared" si="1"/>
        <v>116</v>
      </c>
    </row>
    <row r="33" spans="1:28" x14ac:dyDescent="0.2">
      <c r="A33" s="24">
        <v>1980</v>
      </c>
      <c r="B33" s="12">
        <f t="shared" ca="1" si="0"/>
        <v>0.24080966670109771</v>
      </c>
      <c r="AB33" s="27">
        <f t="shared" si="1"/>
        <v>120</v>
      </c>
    </row>
    <row r="34" spans="1:28" x14ac:dyDescent="0.2">
      <c r="A34" s="24">
        <v>1981</v>
      </c>
      <c r="B34" s="12">
        <f t="shared" ca="1" si="0"/>
        <v>0.1518399979186682</v>
      </c>
      <c r="AB34" s="27">
        <f t="shared" si="1"/>
        <v>124</v>
      </c>
    </row>
    <row r="35" spans="1:28" x14ac:dyDescent="0.2">
      <c r="A35" s="24">
        <v>1982</v>
      </c>
      <c r="B35" s="12">
        <f t="shared" ref="B35:B66" ca="1" si="2">(1+GEOMEAN(OFFSET(B$75,$AB35,0,4,1)))^4-1</f>
        <v>0.15312978768449836</v>
      </c>
      <c r="AB35" s="27">
        <f t="shared" si="1"/>
        <v>128</v>
      </c>
    </row>
    <row r="36" spans="1:28" x14ac:dyDescent="0.2">
      <c r="A36" s="24">
        <v>1983</v>
      </c>
      <c r="B36" s="12">
        <f t="shared" ca="1" si="2"/>
        <v>0.21946642520111848</v>
      </c>
      <c r="AB36" s="27">
        <f t="shared" si="1"/>
        <v>132</v>
      </c>
    </row>
    <row r="37" spans="1:28" x14ac:dyDescent="0.2">
      <c r="A37" s="24">
        <v>1984</v>
      </c>
      <c r="B37" s="12">
        <f t="shared" ca="1" si="2"/>
        <v>0.23052997792886321</v>
      </c>
      <c r="AB37" s="27">
        <f t="shared" si="1"/>
        <v>136</v>
      </c>
    </row>
    <row r="38" spans="1:28" x14ac:dyDescent="0.2">
      <c r="A38" s="24">
        <v>1985</v>
      </c>
      <c r="B38" s="12">
        <f t="shared" ca="1" si="2"/>
        <v>0.27004089156049527</v>
      </c>
      <c r="AB38" s="27">
        <f t="shared" si="1"/>
        <v>140</v>
      </c>
    </row>
    <row r="39" spans="1:28" x14ac:dyDescent="0.2">
      <c r="A39" s="24">
        <v>1986</v>
      </c>
      <c r="B39" s="12">
        <f t="shared" ca="1" si="2"/>
        <v>0.28891817422721533</v>
      </c>
      <c r="AB39" s="27">
        <f t="shared" si="1"/>
        <v>144</v>
      </c>
    </row>
    <row r="40" spans="1:28" x14ac:dyDescent="0.2">
      <c r="A40" s="24">
        <v>1987</v>
      </c>
      <c r="B40" s="12">
        <f t="shared" ca="1" si="2"/>
        <v>0.3364495991700196</v>
      </c>
      <c r="AB40" s="27">
        <f t="shared" si="1"/>
        <v>148</v>
      </c>
    </row>
    <row r="41" spans="1:28" x14ac:dyDescent="0.2">
      <c r="A41" s="24">
        <v>1988</v>
      </c>
      <c r="B41" s="12">
        <f t="shared" ca="1" si="2"/>
        <v>0.37435949604059071</v>
      </c>
      <c r="AB41" s="27">
        <f t="shared" si="1"/>
        <v>152</v>
      </c>
    </row>
    <row r="42" spans="1:28" x14ac:dyDescent="0.2">
      <c r="A42" s="24">
        <v>1989</v>
      </c>
      <c r="B42" s="12">
        <f t="shared" ca="1" si="2"/>
        <v>0.38821374250065954</v>
      </c>
      <c r="AB42" s="27">
        <f t="shared" si="1"/>
        <v>156</v>
      </c>
    </row>
    <row r="43" spans="1:28" x14ac:dyDescent="0.2">
      <c r="A43" s="24">
        <v>1990</v>
      </c>
      <c r="B43" s="12">
        <f t="shared" ca="1" si="2"/>
        <v>0.25390422191907702</v>
      </c>
      <c r="AB43" s="27">
        <f t="shared" si="1"/>
        <v>160</v>
      </c>
    </row>
    <row r="44" spans="1:28" x14ac:dyDescent="0.2">
      <c r="A44" s="24">
        <v>1991</v>
      </c>
      <c r="B44" s="12">
        <f t="shared" ca="1" si="2"/>
        <v>0.12539560692948748</v>
      </c>
      <c r="AB44" s="27">
        <f t="shared" si="1"/>
        <v>164</v>
      </c>
    </row>
    <row r="45" spans="1:28" x14ac:dyDescent="0.2">
      <c r="A45" s="24">
        <v>1992</v>
      </c>
      <c r="B45" s="12">
        <f t="shared" ca="1" si="2"/>
        <v>0.14288772512497205</v>
      </c>
      <c r="AB45" s="27">
        <f t="shared" si="1"/>
        <v>168</v>
      </c>
    </row>
    <row r="46" spans="1:28" x14ac:dyDescent="0.2">
      <c r="A46" s="24">
        <v>1993</v>
      </c>
      <c r="B46" s="12">
        <f t="shared" ca="1" si="2"/>
        <v>0.23746301139524206</v>
      </c>
      <c r="AB46" s="27">
        <f t="shared" si="1"/>
        <v>172</v>
      </c>
    </row>
    <row r="47" spans="1:28" x14ac:dyDescent="0.2">
      <c r="A47" s="24">
        <v>1994</v>
      </c>
      <c r="B47" s="12">
        <f t="shared" ca="1" si="2"/>
        <v>0.2826072774501589</v>
      </c>
      <c r="AB47" s="27">
        <f t="shared" si="1"/>
        <v>176</v>
      </c>
    </row>
    <row r="48" spans="1:28" x14ac:dyDescent="0.2">
      <c r="A48" s="24">
        <v>1995</v>
      </c>
      <c r="B48" s="12">
        <f t="shared" ca="1" si="2"/>
        <v>0.2580018000504849</v>
      </c>
      <c r="AB48" s="27">
        <f t="shared" si="1"/>
        <v>180</v>
      </c>
    </row>
    <row r="49" spans="1:28" x14ac:dyDescent="0.2">
      <c r="A49" s="24">
        <v>1996</v>
      </c>
      <c r="B49" s="12">
        <f t="shared" ca="1" si="2"/>
        <v>0.26586943318705036</v>
      </c>
      <c r="AB49" s="27">
        <f t="shared" si="1"/>
        <v>184</v>
      </c>
    </row>
    <row r="50" spans="1:28" x14ac:dyDescent="0.2">
      <c r="A50" s="24">
        <v>1997</v>
      </c>
      <c r="B50" s="12">
        <f t="shared" ca="1" si="2"/>
        <v>0.27011946375235785</v>
      </c>
      <c r="AB50" s="27">
        <f t="shared" si="1"/>
        <v>188</v>
      </c>
    </row>
    <row r="51" spans="1:28" x14ac:dyDescent="0.2">
      <c r="A51" s="24">
        <v>1998</v>
      </c>
      <c r="B51" s="12">
        <f t="shared" ca="1" si="2"/>
        <v>0.26600269117853204</v>
      </c>
      <c r="AB51" s="27">
        <f t="shared" si="1"/>
        <v>192</v>
      </c>
    </row>
    <row r="52" spans="1:28" x14ac:dyDescent="0.2">
      <c r="A52" s="24">
        <v>1999</v>
      </c>
      <c r="B52" s="12">
        <f t="shared" ca="1" si="2"/>
        <v>0.24462269822127092</v>
      </c>
      <c r="AB52" s="27">
        <f t="shared" si="1"/>
        <v>196</v>
      </c>
    </row>
    <row r="53" spans="1:28" x14ac:dyDescent="0.2">
      <c r="A53" s="24">
        <v>2000</v>
      </c>
      <c r="B53" s="12">
        <f t="shared" ca="1" si="2"/>
        <v>0.250871072081714</v>
      </c>
      <c r="AB53" s="27">
        <f t="shared" si="1"/>
        <v>200</v>
      </c>
    </row>
    <row r="54" spans="1:28" x14ac:dyDescent="0.2">
      <c r="A54" s="24">
        <v>2001</v>
      </c>
      <c r="B54" s="12">
        <f t="shared" ca="1" si="2"/>
        <v>0.22662113942456164</v>
      </c>
      <c r="AB54" s="27">
        <f t="shared" si="1"/>
        <v>204</v>
      </c>
    </row>
    <row r="55" spans="1:28" x14ac:dyDescent="0.2">
      <c r="A55" s="24">
        <v>2002</v>
      </c>
      <c r="B55" s="12">
        <f t="shared" ca="1" si="2"/>
        <v>0.24006163699749172</v>
      </c>
      <c r="AB55" s="27">
        <f t="shared" si="1"/>
        <v>208</v>
      </c>
    </row>
    <row r="56" spans="1:28" x14ac:dyDescent="0.2">
      <c r="A56" s="24">
        <v>2003</v>
      </c>
      <c r="B56" s="12">
        <f t="shared" ca="1" si="2"/>
        <v>0.24730549312367933</v>
      </c>
      <c r="AB56" s="27">
        <f t="shared" si="1"/>
        <v>212</v>
      </c>
    </row>
    <row r="57" spans="1:28" x14ac:dyDescent="0.2">
      <c r="A57" s="24">
        <v>2004</v>
      </c>
      <c r="B57" s="12">
        <f t="shared" ca="1" si="2"/>
        <v>0.23445632882359324</v>
      </c>
      <c r="AB57" s="27">
        <f t="shared" si="1"/>
        <v>216</v>
      </c>
    </row>
    <row r="58" spans="1:28" x14ac:dyDescent="0.2">
      <c r="A58" s="24">
        <v>2005</v>
      </c>
      <c r="B58" s="12">
        <f t="shared" ca="1" si="2"/>
        <v>0.29059814925244432</v>
      </c>
      <c r="AB58" s="27">
        <f t="shared" si="1"/>
        <v>220</v>
      </c>
    </row>
    <row r="59" spans="1:28" x14ac:dyDescent="0.2">
      <c r="A59" s="24">
        <v>2006</v>
      </c>
      <c r="B59" s="12">
        <f t="shared" ca="1" si="2"/>
        <v>0.27166428982998347</v>
      </c>
      <c r="AB59" s="27">
        <f t="shared" si="1"/>
        <v>224</v>
      </c>
    </row>
    <row r="60" spans="1:28" x14ac:dyDescent="0.2">
      <c r="A60" s="24">
        <v>2007</v>
      </c>
      <c r="B60" s="12">
        <f t="shared" ca="1" si="2"/>
        <v>0.26158803977704448</v>
      </c>
      <c r="AB60" s="27">
        <f t="shared" si="1"/>
        <v>228</v>
      </c>
    </row>
    <row r="61" spans="1:28" x14ac:dyDescent="0.2">
      <c r="A61" s="24">
        <v>2008</v>
      </c>
      <c r="B61" s="12">
        <f t="shared" ca="1" si="2"/>
        <v>0.24621202216007365</v>
      </c>
      <c r="AB61" s="27">
        <f t="shared" si="1"/>
        <v>232</v>
      </c>
    </row>
    <row r="62" spans="1:28" x14ac:dyDescent="0.2">
      <c r="A62" s="24">
        <v>2009</v>
      </c>
      <c r="B62" s="12">
        <f t="shared" ca="1" si="2"/>
        <v>0.20096978727208836</v>
      </c>
      <c r="AB62" s="27">
        <f t="shared" si="1"/>
        <v>236</v>
      </c>
    </row>
    <row r="63" spans="1:28" x14ac:dyDescent="0.2">
      <c r="A63" s="24">
        <v>2010</v>
      </c>
      <c r="B63" s="12">
        <f t="shared" ca="1" si="2"/>
        <v>0.14795369101249922</v>
      </c>
      <c r="AB63" s="27">
        <f t="shared" si="1"/>
        <v>240</v>
      </c>
    </row>
    <row r="64" spans="1:28" x14ac:dyDescent="0.2">
      <c r="A64" s="24">
        <v>2011</v>
      </c>
      <c r="B64" s="12">
        <f t="shared" ca="1" si="2"/>
        <v>0.19246800625699279</v>
      </c>
      <c r="AB64" s="27">
        <f t="shared" si="1"/>
        <v>244</v>
      </c>
    </row>
    <row r="65" spans="1:28" x14ac:dyDescent="0.2">
      <c r="A65" s="24">
        <v>2012</v>
      </c>
      <c r="B65" s="12">
        <f t="shared" ca="1" si="2"/>
        <v>0.23269030438079596</v>
      </c>
      <c r="AB65" s="27">
        <f t="shared" si="1"/>
        <v>248</v>
      </c>
    </row>
    <row r="66" spans="1:28" x14ac:dyDescent="0.2">
      <c r="A66" s="24">
        <v>2013</v>
      </c>
      <c r="B66" s="12">
        <f t="shared" ca="1" si="2"/>
        <v>0.24080631780411532</v>
      </c>
      <c r="AB66" s="27">
        <f t="shared" si="1"/>
        <v>252</v>
      </c>
    </row>
    <row r="67" spans="1:28" x14ac:dyDescent="0.2">
      <c r="A67" s="24">
        <v>2014</v>
      </c>
      <c r="B67" s="12">
        <f t="shared" ref="B67:B72" ca="1" si="3">(1+GEOMEAN(OFFSET(B$75,$AB67,0,4,1)))^4-1</f>
        <v>0.2571099109242192</v>
      </c>
      <c r="AB67" s="27">
        <f t="shared" si="1"/>
        <v>256</v>
      </c>
    </row>
    <row r="68" spans="1:28" x14ac:dyDescent="0.2">
      <c r="A68" s="24">
        <v>2015</v>
      </c>
      <c r="B68" s="12">
        <f t="shared" ca="1" si="3"/>
        <v>0.26468263907604661</v>
      </c>
      <c r="AB68" s="27">
        <f t="shared" si="1"/>
        <v>260</v>
      </c>
    </row>
    <row r="69" spans="1:28" x14ac:dyDescent="0.2">
      <c r="A69" s="24">
        <v>2016</v>
      </c>
      <c r="B69" s="12">
        <f t="shared" ca="1" si="3"/>
        <v>0.27294319459270944</v>
      </c>
      <c r="AB69" s="27">
        <f t="shared" ref="AB69:AB71" si="4">AB68+4</f>
        <v>264</v>
      </c>
    </row>
    <row r="70" spans="1:28" x14ac:dyDescent="0.2">
      <c r="A70" s="24">
        <v>2017</v>
      </c>
      <c r="B70" s="12">
        <f t="shared" ca="1" si="3"/>
        <v>0.24602017753700167</v>
      </c>
      <c r="AB70" s="27">
        <f t="shared" si="4"/>
        <v>268</v>
      </c>
    </row>
    <row r="71" spans="1:28" x14ac:dyDescent="0.2">
      <c r="A71" s="24">
        <v>2018</v>
      </c>
      <c r="B71" s="12">
        <f t="shared" ca="1" si="3"/>
        <v>0.23538807230598935</v>
      </c>
      <c r="AB71" s="27">
        <f t="shared" si="4"/>
        <v>272</v>
      </c>
    </row>
    <row r="72" spans="1:28" x14ac:dyDescent="0.2">
      <c r="A72" s="24">
        <v>2019</v>
      </c>
      <c r="B72" s="12">
        <f t="shared" ca="1" si="3"/>
        <v>0.28455309607740453</v>
      </c>
      <c r="AB72" s="27"/>
    </row>
    <row r="73" spans="1:28" x14ac:dyDescent="0.2">
      <c r="A73" s="3"/>
    </row>
    <row r="74" spans="1:28" x14ac:dyDescent="0.2">
      <c r="A74" s="3" t="s">
        <v>148</v>
      </c>
    </row>
    <row r="75" spans="1:28" x14ac:dyDescent="0.2">
      <c r="A75" s="24" t="s">
        <v>149</v>
      </c>
      <c r="B75" s="31">
        <v>5.7500000000000002E-2</v>
      </c>
    </row>
    <row r="76" spans="1:28" x14ac:dyDescent="0.2">
      <c r="A76" s="24" t="s">
        <v>150</v>
      </c>
      <c r="B76" s="31">
        <v>6.4100000000000004E-2</v>
      </c>
    </row>
    <row r="77" spans="1:28" x14ac:dyDescent="0.2">
      <c r="A77" s="24" t="s">
        <v>151</v>
      </c>
      <c r="B77" s="31">
        <v>6.8099999999999994E-2</v>
      </c>
    </row>
    <row r="78" spans="1:28" x14ac:dyDescent="0.2">
      <c r="A78" s="24" t="s">
        <v>152</v>
      </c>
      <c r="B78" s="31">
        <v>6.9400000000000003E-2</v>
      </c>
    </row>
    <row r="79" spans="1:28" x14ac:dyDescent="0.2">
      <c r="A79" s="24" t="s">
        <v>153</v>
      </c>
      <c r="B79" s="31">
        <v>7.5700000000000003E-2</v>
      </c>
    </row>
    <row r="80" spans="1:28" x14ac:dyDescent="0.2">
      <c r="A80" s="24" t="s">
        <v>154</v>
      </c>
      <c r="B80" s="31">
        <v>6.8099999999999994E-2</v>
      </c>
    </row>
    <row r="81" spans="1:2" x14ac:dyDescent="0.2">
      <c r="A81" s="24" t="s">
        <v>155</v>
      </c>
      <c r="B81" s="31">
        <v>6.5599999999999992E-2</v>
      </c>
    </row>
    <row r="82" spans="1:2" x14ac:dyDescent="0.2">
      <c r="A82" s="24" t="s">
        <v>156</v>
      </c>
      <c r="B82" s="31">
        <v>6.0899999999999996E-2</v>
      </c>
    </row>
    <row r="83" spans="1:2" x14ac:dyDescent="0.2">
      <c r="A83" s="24" t="s">
        <v>157</v>
      </c>
      <c r="B83" s="31">
        <v>6.9099999999999995E-2</v>
      </c>
    </row>
    <row r="84" spans="1:2" x14ac:dyDescent="0.2">
      <c r="A84" s="24" t="s">
        <v>158</v>
      </c>
      <c r="B84" s="31">
        <v>6.7199999999999996E-2</v>
      </c>
    </row>
    <row r="85" spans="1:2" x14ac:dyDescent="0.2">
      <c r="A85" s="24" t="s">
        <v>159</v>
      </c>
      <c r="B85" s="31">
        <v>6.2600000000000003E-2</v>
      </c>
    </row>
    <row r="86" spans="1:2" x14ac:dyDescent="0.2">
      <c r="A86" s="24" t="s">
        <v>160</v>
      </c>
      <c r="B86" s="31">
        <v>5.91E-2</v>
      </c>
    </row>
    <row r="87" spans="1:2" x14ac:dyDescent="0.2">
      <c r="A87" s="24" t="s">
        <v>161</v>
      </c>
      <c r="B87" s="31">
        <v>6.1799999999999994E-2</v>
      </c>
    </row>
    <row r="88" spans="1:2" x14ac:dyDescent="0.2">
      <c r="A88" s="24" t="s">
        <v>162</v>
      </c>
      <c r="B88" s="31">
        <v>5.9400000000000001E-2</v>
      </c>
    </row>
    <row r="89" spans="1:2" x14ac:dyDescent="0.2">
      <c r="A89" s="24" t="s">
        <v>163</v>
      </c>
      <c r="B89" s="31">
        <v>6.0199999999999997E-2</v>
      </c>
    </row>
    <row r="90" spans="1:2" x14ac:dyDescent="0.2">
      <c r="A90" s="24" t="s">
        <v>164</v>
      </c>
      <c r="B90" s="31">
        <v>6.1399999999999996E-2</v>
      </c>
    </row>
    <row r="91" spans="1:2" x14ac:dyDescent="0.2">
      <c r="A91" s="24" t="s">
        <v>165</v>
      </c>
      <c r="B91" s="31">
        <v>6.8099999999999994E-2</v>
      </c>
    </row>
    <row r="92" spans="1:2" x14ac:dyDescent="0.2">
      <c r="A92" s="24" t="s">
        <v>166</v>
      </c>
      <c r="B92" s="31">
        <v>6.6299999999999998E-2</v>
      </c>
    </row>
    <row r="93" spans="1:2" x14ac:dyDescent="0.2">
      <c r="A93" s="24" t="s">
        <v>167</v>
      </c>
      <c r="B93" s="31">
        <v>6.6100000000000006E-2</v>
      </c>
    </row>
    <row r="94" spans="1:2" x14ac:dyDescent="0.2">
      <c r="A94" s="24" t="s">
        <v>168</v>
      </c>
      <c r="B94" s="31">
        <v>6.6500000000000004E-2</v>
      </c>
    </row>
    <row r="95" spans="1:2" x14ac:dyDescent="0.2">
      <c r="A95" s="24" t="s">
        <v>169</v>
      </c>
      <c r="B95" s="31">
        <v>6.9900000000000004E-2</v>
      </c>
    </row>
    <row r="96" spans="1:2" x14ac:dyDescent="0.2">
      <c r="A96" s="24" t="s">
        <v>170</v>
      </c>
      <c r="B96" s="31">
        <v>7.0999999999999994E-2</v>
      </c>
    </row>
    <row r="97" spans="1:2" x14ac:dyDescent="0.2">
      <c r="A97" s="24" t="s">
        <v>171</v>
      </c>
      <c r="B97" s="31">
        <v>6.9000000000000006E-2</v>
      </c>
    </row>
    <row r="98" spans="1:2" x14ac:dyDescent="0.2">
      <c r="A98" s="24" t="s">
        <v>172</v>
      </c>
      <c r="B98" s="31">
        <v>6.83E-2</v>
      </c>
    </row>
    <row r="99" spans="1:2" x14ac:dyDescent="0.2">
      <c r="A99" s="24" t="s">
        <v>173</v>
      </c>
      <c r="B99" s="31">
        <v>6.6699999999999995E-2</v>
      </c>
    </row>
    <row r="100" spans="1:2" x14ac:dyDescent="0.2">
      <c r="A100" s="24" t="s">
        <v>174</v>
      </c>
      <c r="B100" s="31">
        <v>6.3899999999999998E-2</v>
      </c>
    </row>
    <row r="101" spans="1:2" x14ac:dyDescent="0.2">
      <c r="A101" s="24" t="s">
        <v>175</v>
      </c>
      <c r="B101" s="31">
        <v>6.6199999999999995E-2</v>
      </c>
    </row>
    <row r="102" spans="1:2" x14ac:dyDescent="0.2">
      <c r="A102" s="24" t="s">
        <v>176</v>
      </c>
      <c r="B102" s="31">
        <v>6.4899999999999999E-2</v>
      </c>
    </row>
    <row r="103" spans="1:2" x14ac:dyDescent="0.2">
      <c r="A103" s="24" t="s">
        <v>177</v>
      </c>
      <c r="B103" s="31">
        <v>6.2699999999999992E-2</v>
      </c>
    </row>
    <row r="104" spans="1:2" x14ac:dyDescent="0.2">
      <c r="A104" s="24" t="s">
        <v>178</v>
      </c>
      <c r="B104" s="31">
        <v>6.2300000000000001E-2</v>
      </c>
    </row>
    <row r="105" spans="1:2" x14ac:dyDescent="0.2">
      <c r="A105" s="24" t="s">
        <v>179</v>
      </c>
      <c r="B105" s="31">
        <v>5.9400000000000001E-2</v>
      </c>
    </row>
    <row r="106" spans="1:2" x14ac:dyDescent="0.2">
      <c r="A106" s="24" t="s">
        <v>180</v>
      </c>
      <c r="B106" s="31">
        <v>6.3700000000000007E-2</v>
      </c>
    </row>
    <row r="107" spans="1:2" x14ac:dyDescent="0.2">
      <c r="A107" s="24" t="s">
        <v>181</v>
      </c>
      <c r="B107" s="31">
        <v>6.3700000000000007E-2</v>
      </c>
    </row>
    <row r="108" spans="1:2" x14ac:dyDescent="0.2">
      <c r="A108" s="24" t="s">
        <v>182</v>
      </c>
      <c r="B108" s="31">
        <v>6.1399999999999996E-2</v>
      </c>
    </row>
    <row r="109" spans="1:2" x14ac:dyDescent="0.2">
      <c r="A109" s="24" t="s">
        <v>183</v>
      </c>
      <c r="B109" s="31">
        <v>6.0100000000000001E-2</v>
      </c>
    </row>
    <row r="110" spans="1:2" x14ac:dyDescent="0.2">
      <c r="A110" s="24" t="s">
        <v>184</v>
      </c>
      <c r="B110" s="31">
        <v>5.6299999999999996E-2</v>
      </c>
    </row>
    <row r="111" spans="1:2" x14ac:dyDescent="0.2">
      <c r="A111" s="24" t="s">
        <v>185</v>
      </c>
      <c r="B111" s="31">
        <v>5.96E-2</v>
      </c>
    </row>
    <row r="112" spans="1:2" x14ac:dyDescent="0.2">
      <c r="A112" s="24" t="s">
        <v>186</v>
      </c>
      <c r="B112" s="31">
        <v>5.9699999999999996E-2</v>
      </c>
    </row>
    <row r="113" spans="1:2" x14ac:dyDescent="0.2">
      <c r="A113" s="24" t="s">
        <v>187</v>
      </c>
      <c r="B113" s="31">
        <v>6.2E-2</v>
      </c>
    </row>
    <row r="114" spans="1:2" x14ac:dyDescent="0.2">
      <c r="A114" s="24" t="s">
        <v>188</v>
      </c>
      <c r="B114" s="31">
        <v>6.7900000000000002E-2</v>
      </c>
    </row>
    <row r="115" spans="1:2" x14ac:dyDescent="0.2">
      <c r="A115" s="24" t="s">
        <v>189</v>
      </c>
      <c r="B115" s="31">
        <v>7.4299999999999991E-2</v>
      </c>
    </row>
    <row r="116" spans="1:2" x14ac:dyDescent="0.2">
      <c r="A116" s="24" t="s">
        <v>190</v>
      </c>
      <c r="B116" s="31">
        <v>7.46E-2</v>
      </c>
    </row>
    <row r="117" spans="1:2" x14ac:dyDescent="0.2">
      <c r="A117" s="24" t="s">
        <v>191</v>
      </c>
      <c r="B117" s="31">
        <v>7.2700000000000001E-2</v>
      </c>
    </row>
    <row r="118" spans="1:2" x14ac:dyDescent="0.2">
      <c r="A118" s="24" t="s">
        <v>192</v>
      </c>
      <c r="B118" s="31">
        <v>7.4400000000000008E-2</v>
      </c>
    </row>
    <row r="119" spans="1:2" x14ac:dyDescent="0.2">
      <c r="A119" s="24" t="s">
        <v>193</v>
      </c>
      <c r="B119" s="31">
        <v>7.3300000000000004E-2</v>
      </c>
    </row>
    <row r="120" spans="1:2" x14ac:dyDescent="0.2">
      <c r="A120" s="24" t="s">
        <v>194</v>
      </c>
      <c r="B120" s="31">
        <v>6.5599999999999992E-2</v>
      </c>
    </row>
    <row r="121" spans="1:2" x14ac:dyDescent="0.2">
      <c r="A121" s="24" t="s">
        <v>195</v>
      </c>
      <c r="B121" s="31">
        <v>6.7799999999999999E-2</v>
      </c>
    </row>
    <row r="122" spans="1:2" x14ac:dyDescent="0.2">
      <c r="A122" s="24" t="s">
        <v>196</v>
      </c>
      <c r="B122" s="31">
        <v>5.6900000000000006E-2</v>
      </c>
    </row>
    <row r="123" spans="1:2" x14ac:dyDescent="0.2">
      <c r="A123" s="24" t="s">
        <v>197</v>
      </c>
      <c r="B123" s="31">
        <v>5.5899999999999998E-2</v>
      </c>
    </row>
    <row r="124" spans="1:2" x14ac:dyDescent="0.2">
      <c r="A124" s="24" t="s">
        <v>198</v>
      </c>
      <c r="B124" s="31">
        <v>5.96E-2</v>
      </c>
    </row>
    <row r="125" spans="1:2" x14ac:dyDescent="0.2">
      <c r="A125" s="24" t="s">
        <v>199</v>
      </c>
      <c r="B125" s="31">
        <v>6.13E-2</v>
      </c>
    </row>
    <row r="126" spans="1:2" x14ac:dyDescent="0.2">
      <c r="A126" s="24" t="s">
        <v>200</v>
      </c>
      <c r="B126" s="31">
        <v>6.3099999999999989E-2</v>
      </c>
    </row>
    <row r="127" spans="1:2" x14ac:dyDescent="0.2">
      <c r="A127" s="24" t="s">
        <v>201</v>
      </c>
      <c r="B127" s="31">
        <v>5.6500000000000002E-2</v>
      </c>
    </row>
    <row r="128" spans="1:2" x14ac:dyDescent="0.2">
      <c r="A128" s="24" t="s">
        <v>202</v>
      </c>
      <c r="B128" s="31">
        <v>6.9199999999999998E-2</v>
      </c>
    </row>
    <row r="129" spans="1:2" x14ac:dyDescent="0.2">
      <c r="A129" s="24" t="s">
        <v>203</v>
      </c>
      <c r="B129" s="31">
        <v>6.25E-2</v>
      </c>
    </row>
    <row r="130" spans="1:2" x14ac:dyDescent="0.2">
      <c r="A130" s="24" t="s">
        <v>204</v>
      </c>
      <c r="B130" s="31">
        <v>6.8099999999999994E-2</v>
      </c>
    </row>
    <row r="131" spans="1:2" x14ac:dyDescent="0.2">
      <c r="A131" s="24" t="s">
        <v>205</v>
      </c>
      <c r="B131" s="31">
        <v>5.91E-2</v>
      </c>
    </row>
    <row r="132" spans="1:2" x14ac:dyDescent="0.2">
      <c r="A132" s="24" t="s">
        <v>206</v>
      </c>
      <c r="B132" s="31">
        <v>5.9400000000000001E-2</v>
      </c>
    </row>
    <row r="133" spans="1:2" x14ac:dyDescent="0.2">
      <c r="A133" s="24" t="s">
        <v>207</v>
      </c>
      <c r="B133" s="31">
        <v>5.5500000000000001E-2</v>
      </c>
    </row>
    <row r="134" spans="1:2" x14ac:dyDescent="0.2">
      <c r="A134" s="24" t="s">
        <v>208</v>
      </c>
      <c r="B134" s="31">
        <v>5.6600000000000004E-2</v>
      </c>
    </row>
    <row r="135" spans="1:2" x14ac:dyDescent="0.2">
      <c r="A135" s="24" t="s">
        <v>209</v>
      </c>
      <c r="B135" s="31">
        <v>5.6100000000000004E-2</v>
      </c>
    </row>
    <row r="136" spans="1:2" x14ac:dyDescent="0.2">
      <c r="A136" s="24" t="s">
        <v>210</v>
      </c>
      <c r="B136" s="31">
        <v>5.67E-2</v>
      </c>
    </row>
    <row r="137" spans="1:2" x14ac:dyDescent="0.2">
      <c r="A137" s="24" t="s">
        <v>211</v>
      </c>
      <c r="B137" s="31">
        <v>5.5500000000000001E-2</v>
      </c>
    </row>
    <row r="138" spans="1:2" x14ac:dyDescent="0.2">
      <c r="A138" s="24" t="s">
        <v>212</v>
      </c>
      <c r="B138" s="31">
        <v>5.8799999999999998E-2</v>
      </c>
    </row>
    <row r="139" spans="1:2" x14ac:dyDescent="0.2">
      <c r="A139" s="24" t="s">
        <v>213</v>
      </c>
      <c r="B139" s="31">
        <v>5.3800000000000001E-2</v>
      </c>
    </row>
    <row r="140" spans="1:2" x14ac:dyDescent="0.2">
      <c r="A140" s="24" t="s">
        <v>214</v>
      </c>
      <c r="B140" s="31">
        <v>5.0900000000000001E-2</v>
      </c>
    </row>
    <row r="141" spans="1:2" x14ac:dyDescent="0.2">
      <c r="A141" s="24" t="s">
        <v>215</v>
      </c>
      <c r="B141" s="31">
        <v>4.8799999999999996E-2</v>
      </c>
    </row>
    <row r="142" spans="1:2" x14ac:dyDescent="0.2">
      <c r="A142" s="24" t="s">
        <v>216</v>
      </c>
      <c r="B142" s="31">
        <v>4.87E-2</v>
      </c>
    </row>
    <row r="143" spans="1:2" x14ac:dyDescent="0.2">
      <c r="A143" s="24" t="s">
        <v>217</v>
      </c>
      <c r="B143" s="31">
        <v>4.8099999999999997E-2</v>
      </c>
    </row>
    <row r="144" spans="1:2" x14ac:dyDescent="0.2">
      <c r="A144" s="24" t="s">
        <v>218</v>
      </c>
      <c r="B144" s="31">
        <v>5.16E-2</v>
      </c>
    </row>
    <row r="145" spans="1:2" x14ac:dyDescent="0.2">
      <c r="A145" s="24" t="s">
        <v>219</v>
      </c>
      <c r="B145" s="31">
        <v>4.6699999999999998E-2</v>
      </c>
    </row>
    <row r="146" spans="1:2" x14ac:dyDescent="0.2">
      <c r="A146" s="24" t="s">
        <v>220</v>
      </c>
      <c r="B146" s="31">
        <v>5.3399999999999996E-2</v>
      </c>
    </row>
    <row r="147" spans="1:2" x14ac:dyDescent="0.2">
      <c r="A147" s="24" t="s">
        <v>221</v>
      </c>
      <c r="B147" s="31">
        <v>5.1699999999999996E-2</v>
      </c>
    </row>
    <row r="148" spans="1:2" x14ac:dyDescent="0.2">
      <c r="A148" s="24" t="s">
        <v>222</v>
      </c>
      <c r="B148" s="31">
        <v>0.05</v>
      </c>
    </row>
    <row r="149" spans="1:2" x14ac:dyDescent="0.2">
      <c r="A149" s="24" t="s">
        <v>223</v>
      </c>
      <c r="B149" s="31">
        <v>5.2499999999999998E-2</v>
      </c>
    </row>
    <row r="150" spans="1:2" x14ac:dyDescent="0.2">
      <c r="A150" s="24" t="s">
        <v>224</v>
      </c>
      <c r="B150" s="31">
        <v>5.5300000000000002E-2</v>
      </c>
    </row>
    <row r="151" spans="1:2" x14ac:dyDescent="0.2">
      <c r="A151" s="24" t="s">
        <v>225</v>
      </c>
      <c r="B151" s="31">
        <v>5.45E-2</v>
      </c>
    </row>
    <row r="152" spans="1:2" x14ac:dyDescent="0.2">
      <c r="A152" s="24" t="s">
        <v>226</v>
      </c>
      <c r="B152" s="31">
        <v>5.2199999999999996E-2</v>
      </c>
    </row>
    <row r="153" spans="1:2" x14ac:dyDescent="0.2">
      <c r="A153" s="24" t="s">
        <v>227</v>
      </c>
      <c r="B153" s="31">
        <v>5.5399999999999998E-2</v>
      </c>
    </row>
    <row r="154" spans="1:2" x14ac:dyDescent="0.2">
      <c r="A154" s="24" t="s">
        <v>228</v>
      </c>
      <c r="B154" s="31">
        <v>6.6500000000000004E-2</v>
      </c>
    </row>
    <row r="155" spans="1:2" x14ac:dyDescent="0.2">
      <c r="A155" s="24" t="s">
        <v>229</v>
      </c>
      <c r="B155" s="31">
        <v>6.08E-2</v>
      </c>
    </row>
    <row r="156" spans="1:2" x14ac:dyDescent="0.2">
      <c r="A156" s="24" t="s">
        <v>230</v>
      </c>
      <c r="B156" s="31">
        <v>6.0999999999999999E-2</v>
      </c>
    </row>
    <row r="157" spans="1:2" x14ac:dyDescent="0.2">
      <c r="A157" s="24" t="s">
        <v>231</v>
      </c>
      <c r="B157" s="31">
        <v>6.0999999999999999E-2</v>
      </c>
    </row>
    <row r="158" spans="1:2" x14ac:dyDescent="0.2">
      <c r="A158" s="24" t="s">
        <v>232</v>
      </c>
      <c r="B158" s="31">
        <v>7.0999999999999994E-2</v>
      </c>
    </row>
    <row r="159" spans="1:2" x14ac:dyDescent="0.2">
      <c r="A159" s="24" t="s">
        <v>233</v>
      </c>
      <c r="B159" s="31">
        <v>6.2199999999999998E-2</v>
      </c>
    </row>
    <row r="160" spans="1:2" x14ac:dyDescent="0.2">
      <c r="A160" s="24" t="s">
        <v>234</v>
      </c>
      <c r="B160" s="31">
        <v>5.6900000000000006E-2</v>
      </c>
    </row>
    <row r="161" spans="1:2" x14ac:dyDescent="0.2">
      <c r="A161" s="24" t="s">
        <v>235</v>
      </c>
      <c r="B161" s="31">
        <v>5.7699999999999994E-2</v>
      </c>
    </row>
    <row r="162" spans="1:2" x14ac:dyDescent="0.2">
      <c r="A162" s="24" t="s">
        <v>236</v>
      </c>
      <c r="B162" s="31">
        <v>6.8000000000000005E-2</v>
      </c>
    </row>
    <row r="163" spans="1:2" x14ac:dyDescent="0.2">
      <c r="A163" s="24" t="s">
        <v>237</v>
      </c>
      <c r="B163" s="31">
        <v>6.59E-2</v>
      </c>
    </row>
    <row r="164" spans="1:2" x14ac:dyDescent="0.2">
      <c r="A164" s="24" t="s">
        <v>238</v>
      </c>
      <c r="B164" s="31">
        <v>6.480000000000001E-2</v>
      </c>
    </row>
    <row r="165" spans="1:2" x14ac:dyDescent="0.2">
      <c r="A165" s="24" t="s">
        <v>239</v>
      </c>
      <c r="B165" s="31">
        <v>6.4000000000000001E-2</v>
      </c>
    </row>
    <row r="166" spans="1:2" x14ac:dyDescent="0.2">
      <c r="A166" s="24" t="s">
        <v>240</v>
      </c>
      <c r="B166" s="31">
        <v>7.9899999999999999E-2</v>
      </c>
    </row>
    <row r="167" spans="1:2" x14ac:dyDescent="0.2">
      <c r="A167" s="24" t="s">
        <v>241</v>
      </c>
      <c r="B167" s="31">
        <v>8.43E-2</v>
      </c>
    </row>
    <row r="168" spans="1:2" x14ac:dyDescent="0.2">
      <c r="A168" s="24" t="s">
        <v>242</v>
      </c>
      <c r="B168" s="31">
        <v>8.0100000000000005E-2</v>
      </c>
    </row>
    <row r="169" spans="1:2" x14ac:dyDescent="0.2">
      <c r="A169" s="24" t="s">
        <v>243</v>
      </c>
      <c r="B169" s="31">
        <v>8.0399999999999985E-2</v>
      </c>
    </row>
    <row r="170" spans="1:2" x14ac:dyDescent="0.2">
      <c r="A170" s="24" t="s">
        <v>244</v>
      </c>
      <c r="B170" s="31">
        <v>8.900000000000001E-2</v>
      </c>
    </row>
    <row r="171" spans="1:2" x14ac:dyDescent="0.2">
      <c r="A171" s="24" t="s">
        <v>245</v>
      </c>
      <c r="B171" s="31">
        <v>6.6199999999999995E-2</v>
      </c>
    </row>
    <row r="172" spans="1:2" x14ac:dyDescent="0.2">
      <c r="A172" s="24" t="s">
        <v>246</v>
      </c>
      <c r="B172" s="31">
        <v>6.5700000000000008E-2</v>
      </c>
    </row>
    <row r="173" spans="1:2" x14ac:dyDescent="0.2">
      <c r="A173" s="24" t="s">
        <v>247</v>
      </c>
      <c r="B173" s="31">
        <v>6.1100000000000002E-2</v>
      </c>
    </row>
    <row r="174" spans="1:2" x14ac:dyDescent="0.2">
      <c r="A174" s="24" t="s">
        <v>248</v>
      </c>
      <c r="B174" s="31">
        <v>5.8299999999999998E-2</v>
      </c>
    </row>
    <row r="175" spans="1:2" x14ac:dyDescent="0.2">
      <c r="A175" s="24" t="s">
        <v>249</v>
      </c>
      <c r="B175" s="31">
        <v>3.5200000000000002E-2</v>
      </c>
    </row>
    <row r="176" spans="1:2" x14ac:dyDescent="0.2">
      <c r="A176" s="24" t="s">
        <v>250</v>
      </c>
      <c r="B176" s="31">
        <v>1.9400000000000001E-2</v>
      </c>
    </row>
    <row r="177" spans="1:2" x14ac:dyDescent="0.2">
      <c r="A177" s="24" t="s">
        <v>251</v>
      </c>
      <c r="B177" s="31">
        <v>1.3100000000000001E-2</v>
      </c>
    </row>
    <row r="178" spans="1:2" x14ac:dyDescent="0.2">
      <c r="A178" s="24" t="s">
        <v>252</v>
      </c>
      <c r="B178" s="31">
        <v>2.46E-2</v>
      </c>
    </row>
    <row r="179" spans="1:2" x14ac:dyDescent="0.2">
      <c r="A179" s="24" t="s">
        <v>253</v>
      </c>
      <c r="B179" s="31">
        <v>2.76E-2</v>
      </c>
    </row>
    <row r="180" spans="1:2" x14ac:dyDescent="0.2">
      <c r="A180" s="24" t="s">
        <v>254</v>
      </c>
      <c r="B180" s="31">
        <v>2.69E-2</v>
      </c>
    </row>
    <row r="181" spans="1:2" x14ac:dyDescent="0.2">
      <c r="A181" s="24" t="s">
        <v>255</v>
      </c>
      <c r="B181" s="31">
        <v>2.3099999999999999E-2</v>
      </c>
    </row>
    <row r="182" spans="1:2" x14ac:dyDescent="0.2">
      <c r="A182" s="24" t="s">
        <v>256</v>
      </c>
      <c r="B182" s="31">
        <v>3.2099999999999997E-2</v>
      </c>
    </row>
    <row r="183" spans="1:2" x14ac:dyDescent="0.2">
      <c r="A183" s="24" t="s">
        <v>257</v>
      </c>
      <c r="B183" s="31">
        <v>2.6699999999999998E-2</v>
      </c>
    </row>
    <row r="184" spans="1:2" x14ac:dyDescent="0.2">
      <c r="A184" s="24" t="s">
        <v>258</v>
      </c>
      <c r="B184" s="31">
        <v>3.0099999999999998E-2</v>
      </c>
    </row>
    <row r="185" spans="1:2" x14ac:dyDescent="0.2">
      <c r="A185" s="24" t="s">
        <v>259</v>
      </c>
      <c r="B185" s="31">
        <v>3.73E-2</v>
      </c>
    </row>
    <row r="186" spans="1:2" x14ac:dyDescent="0.2">
      <c r="A186" s="24" t="s">
        <v>260</v>
      </c>
      <c r="B186" s="31">
        <v>5.2499999999999998E-2</v>
      </c>
    </row>
    <row r="187" spans="1:2" x14ac:dyDescent="0.2">
      <c r="A187" s="24" t="s">
        <v>261</v>
      </c>
      <c r="B187" s="31">
        <v>5.62E-2</v>
      </c>
    </row>
    <row r="188" spans="1:2" x14ac:dyDescent="0.2">
      <c r="A188" s="24" t="s">
        <v>262</v>
      </c>
      <c r="B188" s="31">
        <v>5.5E-2</v>
      </c>
    </row>
    <row r="189" spans="1:2" x14ac:dyDescent="0.2">
      <c r="A189" s="24" t="s">
        <v>263</v>
      </c>
      <c r="B189" s="31">
        <v>5.7999999999999996E-2</v>
      </c>
    </row>
    <row r="190" spans="1:2" x14ac:dyDescent="0.2">
      <c r="A190" s="24" t="s">
        <v>264</v>
      </c>
      <c r="B190" s="31">
        <v>6.6500000000000004E-2</v>
      </c>
    </row>
    <row r="191" spans="1:2" x14ac:dyDescent="0.2">
      <c r="A191" s="24" t="s">
        <v>265</v>
      </c>
      <c r="B191" s="31">
        <v>6.4000000000000001E-2</v>
      </c>
    </row>
    <row r="192" spans="1:2" x14ac:dyDescent="0.2">
      <c r="A192" s="24" t="s">
        <v>266</v>
      </c>
      <c r="B192" s="31">
        <v>5.8600000000000006E-2</v>
      </c>
    </row>
    <row r="193" spans="1:2" x14ac:dyDescent="0.2">
      <c r="A193" s="24" t="s">
        <v>267</v>
      </c>
      <c r="B193" s="31">
        <v>5.6100000000000004E-2</v>
      </c>
    </row>
    <row r="194" spans="1:2" x14ac:dyDescent="0.2">
      <c r="A194" s="24" t="s">
        <v>268</v>
      </c>
      <c r="B194" s="31">
        <v>6.5299999999999997E-2</v>
      </c>
    </row>
    <row r="195" spans="1:2" x14ac:dyDescent="0.2">
      <c r="A195" s="24" t="s">
        <v>269</v>
      </c>
      <c r="B195" s="31">
        <v>5.4000000000000006E-2</v>
      </c>
    </row>
    <row r="196" spans="1:2" x14ac:dyDescent="0.2">
      <c r="A196" s="24" t="s">
        <v>270</v>
      </c>
      <c r="B196" s="31">
        <v>6.0100000000000001E-2</v>
      </c>
    </row>
    <row r="197" spans="1:2" x14ac:dyDescent="0.2">
      <c r="A197" s="24" t="s">
        <v>271</v>
      </c>
      <c r="B197" s="31">
        <v>5.21E-2</v>
      </c>
    </row>
    <row r="198" spans="1:2" x14ac:dyDescent="0.2">
      <c r="A198" s="24" t="s">
        <v>272</v>
      </c>
      <c r="B198" s="31">
        <v>5.5800000000000002E-2</v>
      </c>
    </row>
    <row r="199" spans="1:2" x14ac:dyDescent="0.2">
      <c r="A199" s="24" t="s">
        <v>273</v>
      </c>
      <c r="B199" s="31">
        <v>4.3200000000000002E-2</v>
      </c>
    </row>
    <row r="200" spans="1:2" x14ac:dyDescent="0.2">
      <c r="A200" s="24" t="s">
        <v>274</v>
      </c>
      <c r="B200" s="31">
        <v>3.5299999999999998E-2</v>
      </c>
    </row>
    <row r="201" spans="1:2" x14ac:dyDescent="0.2">
      <c r="A201" s="24" t="s">
        <v>275</v>
      </c>
      <c r="B201" s="31">
        <v>3.0499999999999999E-2</v>
      </c>
    </row>
    <row r="202" spans="1:2" x14ac:dyDescent="0.2">
      <c r="A202" s="24" t="s">
        <v>276</v>
      </c>
      <c r="B202" s="31">
        <v>3.6000000000000004E-2</v>
      </c>
    </row>
    <row r="203" spans="1:2" x14ac:dyDescent="0.2">
      <c r="A203" s="24" t="s">
        <v>277</v>
      </c>
      <c r="B203" s="31">
        <v>3.0800000000000001E-2</v>
      </c>
    </row>
    <row r="204" spans="1:2" x14ac:dyDescent="0.2">
      <c r="A204" s="24" t="s">
        <v>278</v>
      </c>
      <c r="B204" s="31">
        <v>3.32E-2</v>
      </c>
    </row>
    <row r="205" spans="1:2" x14ac:dyDescent="0.2">
      <c r="A205" s="24" t="s">
        <v>279</v>
      </c>
      <c r="B205" s="31">
        <v>3.5900000000000001E-2</v>
      </c>
    </row>
    <row r="206" spans="1:2" x14ac:dyDescent="0.2">
      <c r="A206" s="24" t="s">
        <v>280</v>
      </c>
      <c r="B206" s="31">
        <v>4.7100000000000003E-2</v>
      </c>
    </row>
    <row r="207" spans="1:2" x14ac:dyDescent="0.2">
      <c r="A207" s="24" t="s">
        <v>281</v>
      </c>
      <c r="B207" s="31">
        <v>4.9299999999999997E-2</v>
      </c>
    </row>
    <row r="208" spans="1:2" x14ac:dyDescent="0.2">
      <c r="A208" s="24" t="s">
        <v>282</v>
      </c>
      <c r="B208" s="31">
        <v>4.7699999999999992E-2</v>
      </c>
    </row>
    <row r="209" spans="1:2" x14ac:dyDescent="0.2">
      <c r="A209" s="24" t="s">
        <v>283</v>
      </c>
      <c r="B209" s="31">
        <v>4.87E-2</v>
      </c>
    </row>
    <row r="210" spans="1:2" x14ac:dyDescent="0.2">
      <c r="A210" s="24" t="s">
        <v>284</v>
      </c>
      <c r="B210" s="31">
        <v>5.8400000000000001E-2</v>
      </c>
    </row>
    <row r="211" spans="1:2" x14ac:dyDescent="0.2">
      <c r="A211" s="24" t="s">
        <v>285</v>
      </c>
      <c r="B211" s="31">
        <v>5.0300000000000004E-2</v>
      </c>
    </row>
    <row r="212" spans="1:2" x14ac:dyDescent="0.2">
      <c r="A212" s="24" t="s">
        <v>286</v>
      </c>
      <c r="B212" s="31">
        <v>4.7800000000000002E-2</v>
      </c>
    </row>
    <row r="213" spans="1:2" x14ac:dyDescent="0.2">
      <c r="A213" s="24" t="s">
        <v>287</v>
      </c>
      <c r="B213" s="31">
        <v>5.2999999999999999E-2</v>
      </c>
    </row>
    <row r="214" spans="1:2" x14ac:dyDescent="0.2">
      <c r="A214" s="24" t="s">
        <v>288</v>
      </c>
      <c r="B214" s="31">
        <v>6.3E-2</v>
      </c>
    </row>
    <row r="215" spans="1:2" x14ac:dyDescent="0.2">
      <c r="A215" s="24" t="s">
        <v>289</v>
      </c>
      <c r="B215" s="31">
        <v>5.8200000000000002E-2</v>
      </c>
    </row>
    <row r="216" spans="1:2" x14ac:dyDescent="0.2">
      <c r="A216" s="24" t="s">
        <v>290</v>
      </c>
      <c r="B216" s="31">
        <v>5.9400000000000001E-2</v>
      </c>
    </row>
    <row r="217" spans="1:2" x14ac:dyDescent="0.2">
      <c r="A217" s="24" t="s">
        <v>291</v>
      </c>
      <c r="B217" s="31">
        <v>6.0299999999999999E-2</v>
      </c>
    </row>
    <row r="218" spans="1:2" x14ac:dyDescent="0.2">
      <c r="A218" s="24" t="s">
        <v>292</v>
      </c>
      <c r="B218" s="31">
        <v>6.9000000000000006E-2</v>
      </c>
    </row>
    <row r="219" spans="1:2" x14ac:dyDescent="0.2">
      <c r="A219" s="24" t="s">
        <v>293</v>
      </c>
      <c r="B219" s="31">
        <v>6.8099999999999994E-2</v>
      </c>
    </row>
    <row r="220" spans="1:2" x14ac:dyDescent="0.2">
      <c r="A220" s="24" t="s">
        <v>294</v>
      </c>
      <c r="B220" s="31">
        <v>6.1600000000000002E-2</v>
      </c>
    </row>
    <row r="221" spans="1:2" x14ac:dyDescent="0.2">
      <c r="A221" s="24" t="s">
        <v>295</v>
      </c>
      <c r="B221" s="31">
        <v>6.2E-2</v>
      </c>
    </row>
    <row r="222" spans="1:2" x14ac:dyDescent="0.2">
      <c r="A222" s="24" t="s">
        <v>296</v>
      </c>
      <c r="B222" s="31">
        <v>7.0800000000000002E-2</v>
      </c>
    </row>
    <row r="223" spans="1:2" x14ac:dyDescent="0.2">
      <c r="A223" s="24" t="s">
        <v>297</v>
      </c>
      <c r="B223" s="31">
        <v>7.1900000000000006E-2</v>
      </c>
    </row>
    <row r="224" spans="1:2" x14ac:dyDescent="0.2">
      <c r="A224" s="24" t="s">
        <v>298</v>
      </c>
      <c r="B224" s="31">
        <v>7.0300000000000001E-2</v>
      </c>
    </row>
    <row r="225" spans="1:2" x14ac:dyDescent="0.2">
      <c r="A225" s="24" t="s">
        <v>299</v>
      </c>
      <c r="B225" s="31">
        <v>7.6399999999999996E-2</v>
      </c>
    </row>
    <row r="226" spans="1:2" x14ac:dyDescent="0.2">
      <c r="A226" s="24" t="s">
        <v>300</v>
      </c>
      <c r="B226" s="31">
        <v>8.2799999999999999E-2</v>
      </c>
    </row>
    <row r="227" spans="1:2" x14ac:dyDescent="0.2">
      <c r="A227" s="24" t="s">
        <v>301</v>
      </c>
      <c r="B227" s="31">
        <v>8.0799999999999997E-2</v>
      </c>
    </row>
    <row r="228" spans="1:2" x14ac:dyDescent="0.2">
      <c r="A228" s="24" t="s">
        <v>302</v>
      </c>
      <c r="B228" s="31">
        <v>7.6299999999999993E-2</v>
      </c>
    </row>
    <row r="229" spans="1:2" x14ac:dyDescent="0.2">
      <c r="A229" s="24" t="s">
        <v>303</v>
      </c>
      <c r="B229" s="31">
        <v>8.3000000000000004E-2</v>
      </c>
    </row>
    <row r="230" spans="1:2" x14ac:dyDescent="0.2">
      <c r="A230" s="24" t="s">
        <v>304</v>
      </c>
      <c r="B230" s="31">
        <v>9.1600000000000001E-2</v>
      </c>
    </row>
    <row r="231" spans="1:2" x14ac:dyDescent="0.2">
      <c r="A231" s="24" t="s">
        <v>305</v>
      </c>
      <c r="B231" s="31">
        <v>8.8200000000000001E-2</v>
      </c>
    </row>
    <row r="232" spans="1:2" x14ac:dyDescent="0.2">
      <c r="A232" s="24" t="s">
        <v>306</v>
      </c>
      <c r="B232" s="31">
        <v>8.4399999999999989E-2</v>
      </c>
    </row>
    <row r="233" spans="1:2" x14ac:dyDescent="0.2">
      <c r="A233" s="24" t="s">
        <v>307</v>
      </c>
      <c r="B233" s="31">
        <v>8.4700000000000011E-2</v>
      </c>
    </row>
    <row r="234" spans="1:2" x14ac:dyDescent="0.2">
      <c r="A234" s="24" t="s">
        <v>308</v>
      </c>
      <c r="B234" s="31">
        <v>8.4600000000000009E-2</v>
      </c>
    </row>
    <row r="235" spans="1:2" x14ac:dyDescent="0.2">
      <c r="A235" s="24" t="s">
        <v>309</v>
      </c>
      <c r="B235" s="31">
        <v>6.9900000000000004E-2</v>
      </c>
    </row>
    <row r="236" spans="1:2" x14ac:dyDescent="0.2">
      <c r="A236" s="24" t="s">
        <v>310</v>
      </c>
      <c r="B236" s="31">
        <v>6.1200000000000004E-2</v>
      </c>
    </row>
    <row r="237" spans="1:2" x14ac:dyDescent="0.2">
      <c r="A237" s="24" t="s">
        <v>311</v>
      </c>
      <c r="B237" s="31">
        <v>5.3200000000000004E-2</v>
      </c>
    </row>
    <row r="238" spans="1:2" x14ac:dyDescent="0.2">
      <c r="A238" s="24" t="s">
        <v>312</v>
      </c>
      <c r="B238" s="31">
        <v>5.04E-2</v>
      </c>
    </row>
    <row r="239" spans="1:2" x14ac:dyDescent="0.2">
      <c r="A239" s="24" t="s">
        <v>313</v>
      </c>
      <c r="B239" s="31">
        <v>3.6400000000000002E-2</v>
      </c>
    </row>
    <row r="240" spans="1:2" x14ac:dyDescent="0.2">
      <c r="A240" s="24" t="s">
        <v>314</v>
      </c>
      <c r="B240" s="31">
        <v>2.7999999999999997E-2</v>
      </c>
    </row>
    <row r="241" spans="1:2" x14ac:dyDescent="0.2">
      <c r="A241" s="24" t="s">
        <v>315</v>
      </c>
      <c r="B241" s="31">
        <v>2.75E-2</v>
      </c>
    </row>
    <row r="242" spans="1:2" x14ac:dyDescent="0.2">
      <c r="A242" s="24" t="s">
        <v>316</v>
      </c>
      <c r="B242" s="31">
        <v>2.8799999999999999E-2</v>
      </c>
    </row>
    <row r="243" spans="1:2" x14ac:dyDescent="0.2">
      <c r="A243" s="24" t="s">
        <v>317</v>
      </c>
      <c r="B243" s="31">
        <v>3.0099999999999998E-2</v>
      </c>
    </row>
    <row r="244" spans="1:2" x14ac:dyDescent="0.2">
      <c r="A244" s="24" t="s">
        <v>318</v>
      </c>
      <c r="B244" s="31">
        <v>2.92E-2</v>
      </c>
    </row>
    <row r="245" spans="1:2" x14ac:dyDescent="0.2">
      <c r="A245" s="24" t="s">
        <v>319</v>
      </c>
      <c r="B245" s="31">
        <v>3.2799999999999996E-2</v>
      </c>
    </row>
    <row r="246" spans="1:2" x14ac:dyDescent="0.2">
      <c r="A246" s="24" t="s">
        <v>320</v>
      </c>
      <c r="B246" s="31">
        <v>4.6100000000000002E-2</v>
      </c>
    </row>
    <row r="247" spans="1:2" x14ac:dyDescent="0.2">
      <c r="A247" s="24" t="s">
        <v>321</v>
      </c>
      <c r="B247" s="31">
        <v>5.0199999999999995E-2</v>
      </c>
    </row>
    <row r="248" spans="1:2" x14ac:dyDescent="0.2">
      <c r="A248" s="24" t="s">
        <v>322</v>
      </c>
      <c r="B248" s="31">
        <v>5.04E-2</v>
      </c>
    </row>
    <row r="249" spans="1:2" x14ac:dyDescent="0.2">
      <c r="A249" s="24" t="s">
        <v>323</v>
      </c>
      <c r="B249" s="31">
        <v>5.4900000000000004E-2</v>
      </c>
    </row>
    <row r="250" spans="1:2" x14ac:dyDescent="0.2">
      <c r="A250" s="24" t="s">
        <v>324</v>
      </c>
      <c r="B250" s="31">
        <v>6.4500000000000002E-2</v>
      </c>
    </row>
    <row r="251" spans="1:2" x14ac:dyDescent="0.2">
      <c r="A251" s="24" t="s">
        <v>325</v>
      </c>
      <c r="B251" s="31">
        <v>6.3700000000000007E-2</v>
      </c>
    </row>
    <row r="252" spans="1:2" x14ac:dyDescent="0.2">
      <c r="A252" s="24" t="s">
        <v>326</v>
      </c>
      <c r="B252" s="31">
        <v>6.0999999999999999E-2</v>
      </c>
    </row>
    <row r="253" spans="1:2" x14ac:dyDescent="0.2">
      <c r="A253" s="24" t="s">
        <v>327</v>
      </c>
      <c r="B253" s="31">
        <v>6.4199999999999993E-2</v>
      </c>
    </row>
    <row r="254" spans="1:2" x14ac:dyDescent="0.2">
      <c r="A254" s="24" t="s">
        <v>328</v>
      </c>
      <c r="B254" s="31">
        <v>6.8099999999999994E-2</v>
      </c>
    </row>
    <row r="255" spans="1:2" x14ac:dyDescent="0.2">
      <c r="A255" s="24" t="s">
        <v>329</v>
      </c>
      <c r="B255" s="31">
        <v>6.2199999999999998E-2</v>
      </c>
    </row>
    <row r="256" spans="1:2" x14ac:dyDescent="0.2">
      <c r="A256" s="24" t="s">
        <v>330</v>
      </c>
      <c r="B256" s="31">
        <v>5.62E-2</v>
      </c>
    </row>
    <row r="257" spans="1:2" x14ac:dyDescent="0.2">
      <c r="A257" s="24" t="s">
        <v>331</v>
      </c>
      <c r="B257" s="31">
        <v>5.6500000000000002E-2</v>
      </c>
    </row>
    <row r="258" spans="1:2" x14ac:dyDescent="0.2">
      <c r="A258" s="24" t="s">
        <v>332</v>
      </c>
      <c r="B258" s="31">
        <v>6.1600000000000002E-2</v>
      </c>
    </row>
    <row r="259" spans="1:2" x14ac:dyDescent="0.2">
      <c r="A259" s="24" t="s">
        <v>333</v>
      </c>
      <c r="B259" s="31">
        <v>6.1200000000000004E-2</v>
      </c>
    </row>
    <row r="260" spans="1:2" x14ac:dyDescent="0.2">
      <c r="A260" s="24" t="s">
        <v>334</v>
      </c>
      <c r="B260" s="31">
        <v>5.8400000000000001E-2</v>
      </c>
    </row>
    <row r="261" spans="1:2" x14ac:dyDescent="0.2">
      <c r="A261" s="24" t="s">
        <v>335</v>
      </c>
      <c r="B261" s="31">
        <v>5.8299999999999998E-2</v>
      </c>
    </row>
    <row r="262" spans="1:2" x14ac:dyDescent="0.2">
      <c r="A262" s="24" t="s">
        <v>336</v>
      </c>
      <c r="B262" s="31">
        <v>6.5199999999999994E-2</v>
      </c>
    </row>
    <row r="263" spans="1:2" x14ac:dyDescent="0.2">
      <c r="A263" s="24" t="s">
        <v>337</v>
      </c>
      <c r="B263" s="31">
        <v>6.3600000000000004E-2</v>
      </c>
    </row>
    <row r="264" spans="1:2" x14ac:dyDescent="0.2">
      <c r="A264" s="24" t="s">
        <v>338</v>
      </c>
      <c r="B264" s="31">
        <v>5.9800000000000006E-2</v>
      </c>
    </row>
    <row r="265" spans="1:2" x14ac:dyDescent="0.2">
      <c r="A265" s="24" t="s">
        <v>339</v>
      </c>
      <c r="B265" s="31">
        <v>6.3099999999999989E-2</v>
      </c>
    </row>
    <row r="266" spans="1:2" x14ac:dyDescent="0.2">
      <c r="A266" s="24" t="s">
        <v>340</v>
      </c>
      <c r="B266" s="31">
        <v>0.06</v>
      </c>
    </row>
    <row r="267" spans="1:2" x14ac:dyDescent="0.2">
      <c r="A267" s="24" t="s">
        <v>341</v>
      </c>
      <c r="B267" s="31">
        <v>6.2400000000000004E-2</v>
      </c>
    </row>
    <row r="268" spans="1:2" x14ac:dyDescent="0.2">
      <c r="A268" s="24" t="s">
        <v>342</v>
      </c>
      <c r="B268" s="31">
        <v>6.0899999999999996E-2</v>
      </c>
    </row>
    <row r="269" spans="1:2" x14ac:dyDescent="0.2">
      <c r="A269" s="24" t="s">
        <v>343</v>
      </c>
      <c r="B269" s="31">
        <v>5.9200000000000003E-2</v>
      </c>
    </row>
    <row r="270" spans="1:2" x14ac:dyDescent="0.2">
      <c r="A270" s="24" t="s">
        <v>344</v>
      </c>
      <c r="B270" s="31">
        <v>6.0499999999999998E-2</v>
      </c>
    </row>
    <row r="271" spans="1:2" x14ac:dyDescent="0.2">
      <c r="A271" s="24" t="s">
        <v>345</v>
      </c>
      <c r="B271" s="31">
        <v>5.8200000000000002E-2</v>
      </c>
    </row>
    <row r="272" spans="1:2" x14ac:dyDescent="0.2">
      <c r="A272" s="24" t="s">
        <v>346</v>
      </c>
      <c r="B272" s="31">
        <v>5.3800000000000001E-2</v>
      </c>
    </row>
    <row r="273" spans="1:2" x14ac:dyDescent="0.2">
      <c r="A273" s="24" t="s">
        <v>347</v>
      </c>
      <c r="B273" s="31">
        <v>5.4400000000000004E-2</v>
      </c>
    </row>
    <row r="274" spans="1:2" x14ac:dyDescent="0.2">
      <c r="A274" s="24" t="s">
        <v>348</v>
      </c>
      <c r="B274" s="31">
        <v>5.8700000000000002E-2</v>
      </c>
    </row>
    <row r="275" spans="1:2" x14ac:dyDescent="0.2">
      <c r="A275" s="24" t="s">
        <v>349</v>
      </c>
      <c r="B275" s="31">
        <v>6.2899999999999998E-2</v>
      </c>
    </row>
    <row r="276" spans="1:2" x14ac:dyDescent="0.2">
      <c r="A276" s="24" t="s">
        <v>350</v>
      </c>
      <c r="B276" s="31">
        <v>5.62E-2</v>
      </c>
    </row>
    <row r="277" spans="1:2" x14ac:dyDescent="0.2">
      <c r="A277" s="24" t="s">
        <v>351</v>
      </c>
      <c r="B277" s="31">
        <v>5.7699999999999994E-2</v>
      </c>
    </row>
    <row r="278" spans="1:2" x14ac:dyDescent="0.2">
      <c r="A278" s="24" t="s">
        <v>352</v>
      </c>
      <c r="B278" s="31">
        <v>5.3800000000000001E-2</v>
      </c>
    </row>
    <row r="279" spans="1:2" x14ac:dyDescent="0.2">
      <c r="A279" s="24" t="s">
        <v>353</v>
      </c>
      <c r="B279" s="31">
        <v>5.2600000000000001E-2</v>
      </c>
    </row>
    <row r="280" spans="1:2" x14ac:dyDescent="0.2">
      <c r="A280" s="24" t="s">
        <v>354</v>
      </c>
      <c r="B280" s="31">
        <v>5.3800000000000001E-2</v>
      </c>
    </row>
    <row r="281" spans="1:2" x14ac:dyDescent="0.2">
      <c r="A281" s="24" t="s">
        <v>355</v>
      </c>
      <c r="B281" s="31">
        <v>5.1500000000000004E-2</v>
      </c>
    </row>
    <row r="282" spans="1:2" x14ac:dyDescent="0.2">
      <c r="A282" s="24" t="s">
        <v>356</v>
      </c>
      <c r="B282" s="31">
        <v>5.1699999999999996E-2</v>
      </c>
    </row>
    <row r="283" spans="1:2" x14ac:dyDescent="0.2">
      <c r="A283" s="24" t="s">
        <v>357</v>
      </c>
      <c r="B283" s="31">
        <v>5.4000000000000006E-2</v>
      </c>
    </row>
    <row r="284" spans="1:2" x14ac:dyDescent="0.2">
      <c r="A284" s="24" t="s">
        <v>358</v>
      </c>
      <c r="B284" s="31">
        <v>5.8799999999999998E-2</v>
      </c>
    </row>
    <row r="285" spans="1:2" x14ac:dyDescent="0.2">
      <c r="A285" s="24" t="s">
        <v>359</v>
      </c>
      <c r="B285" s="31">
        <v>5.3800000000000001E-2</v>
      </c>
    </row>
    <row r="286" spans="1:2" x14ac:dyDescent="0.2">
      <c r="A286" s="24" t="s">
        <v>360</v>
      </c>
      <c r="B286" s="31">
        <v>5.4600000000000003E-2</v>
      </c>
    </row>
    <row r="287" spans="1:2" x14ac:dyDescent="0.2">
      <c r="A287" s="24" t="s">
        <v>361</v>
      </c>
      <c r="B287" s="31">
        <v>5.6900000000000006E-2</v>
      </c>
    </row>
    <row r="288" spans="1:2" x14ac:dyDescent="0.2">
      <c r="A288" s="24" t="s">
        <v>362</v>
      </c>
      <c r="B288" s="31">
        <v>5.4299999999999994E-2</v>
      </c>
    </row>
    <row r="289" spans="1:2" x14ac:dyDescent="0.2">
      <c r="A289" s="24" t="s">
        <v>363</v>
      </c>
      <c r="B289" s="31">
        <v>5.8899999999999994E-2</v>
      </c>
    </row>
    <row r="290" spans="1:2" x14ac:dyDescent="0.2">
      <c r="A290" s="24" t="s">
        <v>364</v>
      </c>
      <c r="B290" s="31">
        <v>5.7200000000000001E-2</v>
      </c>
    </row>
    <row r="291" spans="1:2" x14ac:dyDescent="0.2">
      <c r="A291" s="24" t="s">
        <v>365</v>
      </c>
      <c r="B291" s="31">
        <v>5.2999999999999999E-2</v>
      </c>
    </row>
    <row r="292" spans="1:2" x14ac:dyDescent="0.2">
      <c r="A292" s="24" t="s">
        <v>366</v>
      </c>
      <c r="B292" s="31">
        <v>5.4600000000000003E-2</v>
      </c>
    </row>
    <row r="293" spans="1:2" x14ac:dyDescent="0.2">
      <c r="A293" s="24" t="s">
        <v>367</v>
      </c>
      <c r="B293" s="31">
        <v>5.3600000000000002E-2</v>
      </c>
    </row>
    <row r="294" spans="1:2" x14ac:dyDescent="0.2">
      <c r="A294" s="24" t="s">
        <v>368</v>
      </c>
      <c r="B294" s="31">
        <v>5.5099999999999996E-2</v>
      </c>
    </row>
    <row r="295" spans="1:2" x14ac:dyDescent="0.2">
      <c r="A295" s="24" t="s">
        <v>369</v>
      </c>
      <c r="B295" s="31">
        <v>6.2899999999999998E-2</v>
      </c>
    </row>
    <row r="296" spans="1:2" x14ac:dyDescent="0.2">
      <c r="A296" s="24" t="s">
        <v>370</v>
      </c>
      <c r="B296" s="31">
        <v>6.83E-2</v>
      </c>
    </row>
    <row r="297" spans="1:2" x14ac:dyDescent="0.2">
      <c r="A297" s="24" t="s">
        <v>371</v>
      </c>
      <c r="B297" s="31">
        <v>6.2899999999999998E-2</v>
      </c>
    </row>
    <row r="298" spans="1:2" x14ac:dyDescent="0.2">
      <c r="A298" s="24" t="s">
        <v>372</v>
      </c>
      <c r="B298" s="31">
        <v>6.9599999999999995E-2</v>
      </c>
    </row>
    <row r="299" spans="1:2" x14ac:dyDescent="0.2">
      <c r="A299" s="24" t="s">
        <v>373</v>
      </c>
      <c r="B299" s="31">
        <v>6.8000000000000005E-2</v>
      </c>
    </row>
    <row r="300" spans="1:2" x14ac:dyDescent="0.2">
      <c r="A300" s="24" t="s">
        <v>374</v>
      </c>
      <c r="B300" s="31">
        <v>6.5199999999999994E-2</v>
      </c>
    </row>
    <row r="301" spans="1:2" x14ac:dyDescent="0.2">
      <c r="A301" s="24" t="s">
        <v>375</v>
      </c>
      <c r="B301" s="31">
        <v>6.13E-2</v>
      </c>
    </row>
    <row r="302" spans="1:2" x14ac:dyDescent="0.2">
      <c r="A302" s="24" t="s">
        <v>376</v>
      </c>
      <c r="B302" s="31">
        <v>5.4100000000000002E-2</v>
      </c>
    </row>
    <row r="303" spans="1:2" x14ac:dyDescent="0.2">
      <c r="A303" s="24" t="s">
        <v>377</v>
      </c>
      <c r="B303" s="31">
        <v>5.6900000000000006E-2</v>
      </c>
    </row>
    <row r="304" spans="1:2" x14ac:dyDescent="0.2">
      <c r="A304" s="24" t="s">
        <v>378</v>
      </c>
      <c r="B304" s="31">
        <v>5.7999999999999996E-2</v>
      </c>
    </row>
    <row r="305" spans="1:2" x14ac:dyDescent="0.2">
      <c r="A305" s="24" t="s">
        <v>379</v>
      </c>
      <c r="B305" s="31">
        <v>6.0599999999999994E-2</v>
      </c>
    </row>
    <row r="306" spans="1:2" x14ac:dyDescent="0.2">
      <c r="A306" s="24" t="s">
        <v>380</v>
      </c>
      <c r="B306" s="31">
        <v>6.4000000000000001E-2</v>
      </c>
    </row>
    <row r="307" spans="1:2" x14ac:dyDescent="0.2">
      <c r="A307" s="24" t="s">
        <v>381</v>
      </c>
      <c r="B307" s="31">
        <v>5.91E-2</v>
      </c>
    </row>
    <row r="308" spans="1:2" x14ac:dyDescent="0.2">
      <c r="A308" s="24" t="s">
        <v>382</v>
      </c>
      <c r="B308" s="31">
        <v>5.4699999999999999E-2</v>
      </c>
    </row>
    <row r="309" spans="1:2" x14ac:dyDescent="0.2">
      <c r="A309" s="24" t="s">
        <v>383</v>
      </c>
      <c r="B309" s="31">
        <v>5.4900000000000004E-2</v>
      </c>
    </row>
    <row r="310" spans="1:2" x14ac:dyDescent="0.2">
      <c r="A310" s="24" t="s">
        <v>384</v>
      </c>
      <c r="B310" s="31">
        <v>5.7699999999999994E-2</v>
      </c>
    </row>
    <row r="311" spans="1:2" x14ac:dyDescent="0.2">
      <c r="A311" s="24" t="s">
        <v>385</v>
      </c>
      <c r="B311" s="31">
        <v>5.6399999999999999E-2</v>
      </c>
    </row>
    <row r="312" spans="1:2" x14ac:dyDescent="0.2">
      <c r="A312" s="24" t="s">
        <v>386</v>
      </c>
      <c r="B312" s="31">
        <v>5.4100000000000002E-2</v>
      </c>
    </row>
    <row r="313" spans="1:2" x14ac:dyDescent="0.2">
      <c r="A313" s="24" t="s">
        <v>387</v>
      </c>
      <c r="B313" s="31">
        <v>4.6699999999999998E-2</v>
      </c>
    </row>
    <row r="314" spans="1:2" x14ac:dyDescent="0.2">
      <c r="A314" s="24" t="s">
        <v>388</v>
      </c>
      <c r="B314" s="31">
        <v>3.3799999999999997E-2</v>
      </c>
    </row>
    <row r="315" spans="1:2" x14ac:dyDescent="0.2">
      <c r="A315" s="24" t="s">
        <v>389</v>
      </c>
      <c r="B315" s="31">
        <v>3.0699999999999998E-2</v>
      </c>
    </row>
    <row r="316" spans="1:2" x14ac:dyDescent="0.2">
      <c r="A316" s="24" t="s">
        <v>390</v>
      </c>
      <c r="B316" s="31">
        <v>3.6299999999999999E-2</v>
      </c>
    </row>
    <row r="317" spans="1:2" x14ac:dyDescent="0.2">
      <c r="A317" s="24" t="s">
        <v>391</v>
      </c>
      <c r="B317" s="31">
        <v>3.6699999999999997E-2</v>
      </c>
    </row>
    <row r="318" spans="1:2" x14ac:dyDescent="0.2">
      <c r="A318" s="24" t="s">
        <v>392</v>
      </c>
      <c r="B318" s="31">
        <v>3.7100000000000001E-2</v>
      </c>
    </row>
    <row r="319" spans="1:2" x14ac:dyDescent="0.2">
      <c r="A319" s="24" t="s">
        <v>393</v>
      </c>
      <c r="B319" s="31">
        <v>4.0999999999999995E-2</v>
      </c>
    </row>
    <row r="320" spans="1:2" x14ac:dyDescent="0.2">
      <c r="A320" s="24" t="s">
        <v>394</v>
      </c>
      <c r="B320" s="31">
        <v>4.4500000000000005E-2</v>
      </c>
    </row>
    <row r="321" spans="1:2" x14ac:dyDescent="0.2">
      <c r="A321" s="24" t="s">
        <v>395</v>
      </c>
      <c r="B321" s="31">
        <v>4.6199999999999998E-2</v>
      </c>
    </row>
    <row r="322" spans="1:2" x14ac:dyDescent="0.2">
      <c r="A322" s="24" t="s">
        <v>396</v>
      </c>
      <c r="B322" s="31">
        <v>4.8600000000000004E-2</v>
      </c>
    </row>
    <row r="323" spans="1:2" x14ac:dyDescent="0.2">
      <c r="A323" s="24" t="s">
        <v>397</v>
      </c>
      <c r="B323" s="31">
        <v>5.2999999999999999E-2</v>
      </c>
    </row>
    <row r="324" spans="1:2" x14ac:dyDescent="0.2">
      <c r="A324" s="24" t="s">
        <v>398</v>
      </c>
      <c r="B324" s="31">
        <v>5.5E-2</v>
      </c>
    </row>
    <row r="325" spans="1:2" x14ac:dyDescent="0.2">
      <c r="A325" s="24" t="s">
        <v>399</v>
      </c>
      <c r="B325" s="31">
        <v>5.4199999999999998E-2</v>
      </c>
    </row>
    <row r="326" spans="1:2" x14ac:dyDescent="0.2">
      <c r="A326" s="24" t="s">
        <v>400</v>
      </c>
      <c r="B326" s="31">
        <v>5.2600000000000001E-2</v>
      </c>
    </row>
    <row r="327" spans="1:2" x14ac:dyDescent="0.2">
      <c r="A327" s="24" t="s">
        <v>401</v>
      </c>
      <c r="B327" s="31">
        <v>5.3899999999999997E-2</v>
      </c>
    </row>
    <row r="328" spans="1:2" x14ac:dyDescent="0.2">
      <c r="A328" s="24" t="s">
        <v>402</v>
      </c>
      <c r="B328" s="31">
        <v>5.4600000000000003E-2</v>
      </c>
    </row>
    <row r="329" spans="1:2" x14ac:dyDescent="0.2">
      <c r="A329" s="24" t="s">
        <v>403</v>
      </c>
      <c r="B329" s="31">
        <v>5.4800000000000001E-2</v>
      </c>
    </row>
    <row r="330" spans="1:2" x14ac:dyDescent="0.2">
      <c r="A330" s="24" t="s">
        <v>404</v>
      </c>
      <c r="B330" s="31">
        <v>5.8499999999999996E-2</v>
      </c>
    </row>
    <row r="331" spans="1:2" x14ac:dyDescent="0.2">
      <c r="A331" s="24" t="s">
        <v>405</v>
      </c>
      <c r="B331" s="31">
        <v>5.8200000000000002E-2</v>
      </c>
    </row>
    <row r="332" spans="1:2" x14ac:dyDescent="0.2">
      <c r="A332" s="24" t="s">
        <v>406</v>
      </c>
      <c r="B332" s="31">
        <v>5.9400000000000001E-2</v>
      </c>
    </row>
    <row r="333" spans="1:2" x14ac:dyDescent="0.2">
      <c r="A333" s="24" t="s">
        <v>407</v>
      </c>
      <c r="B333" s="31">
        <v>5.8299999999999998E-2</v>
      </c>
    </row>
    <row r="334" spans="1:2" x14ac:dyDescent="0.2">
      <c r="A334" s="24" t="s">
        <v>408</v>
      </c>
      <c r="B334" s="31">
        <v>5.96E-2</v>
      </c>
    </row>
    <row r="335" spans="1:2" x14ac:dyDescent="0.2">
      <c r="A335" s="24" t="s">
        <v>409</v>
      </c>
      <c r="B335" s="31">
        <v>6.1100000000000002E-2</v>
      </c>
    </row>
    <row r="336" spans="1:2" x14ac:dyDescent="0.2">
      <c r="A336" s="24" t="s">
        <v>410</v>
      </c>
      <c r="B336" s="31">
        <v>6.3399999999999998E-2</v>
      </c>
    </row>
    <row r="337" spans="1:2" x14ac:dyDescent="0.2">
      <c r="A337" s="24" t="s">
        <v>411</v>
      </c>
      <c r="B337" s="31">
        <v>5.7500000000000002E-2</v>
      </c>
    </row>
    <row r="338" spans="1:2" x14ac:dyDescent="0.2">
      <c r="A338" s="24" t="s">
        <v>412</v>
      </c>
      <c r="B338" s="31">
        <v>0.06</v>
      </c>
    </row>
    <row r="339" spans="1:2" x14ac:dyDescent="0.2">
      <c r="A339" s="24" t="s">
        <v>413</v>
      </c>
      <c r="B339" s="31">
        <v>6.2899999999999998E-2</v>
      </c>
    </row>
    <row r="340" spans="1:2" x14ac:dyDescent="0.2">
      <c r="A340" s="24" t="s">
        <v>414</v>
      </c>
      <c r="B340" s="31">
        <v>6.3500000000000001E-2</v>
      </c>
    </row>
    <row r="341" spans="1:2" x14ac:dyDescent="0.2">
      <c r="A341" s="24" t="s">
        <v>415</v>
      </c>
      <c r="B341" s="31">
        <v>6.1799999999999994E-2</v>
      </c>
    </row>
    <row r="342" spans="1:2" x14ac:dyDescent="0.2">
      <c r="A342" s="24" t="s">
        <v>416</v>
      </c>
      <c r="B342" s="31">
        <v>6.0599999999999994E-2</v>
      </c>
    </row>
    <row r="343" spans="1:2" x14ac:dyDescent="0.2">
      <c r="A343" s="24" t="s">
        <v>417</v>
      </c>
      <c r="B343" s="31">
        <v>6.1399999999999996E-2</v>
      </c>
    </row>
    <row r="344" spans="1:2" x14ac:dyDescent="0.2">
      <c r="A344" s="24" t="s">
        <v>418</v>
      </c>
      <c r="B344" s="31">
        <v>5.7599999999999998E-2</v>
      </c>
    </row>
    <row r="345" spans="1:2" x14ac:dyDescent="0.2">
      <c r="A345" s="24" t="s">
        <v>419</v>
      </c>
      <c r="B345" s="31">
        <v>5.2400000000000002E-2</v>
      </c>
    </row>
    <row r="346" spans="1:2" x14ac:dyDescent="0.2">
      <c r="A346" s="24" t="s">
        <v>420</v>
      </c>
      <c r="B346" s="31">
        <v>5.5099999999999996E-2</v>
      </c>
    </row>
    <row r="347" spans="1:2" x14ac:dyDescent="0.2">
      <c r="A347" s="24" t="s">
        <v>421</v>
      </c>
      <c r="B347" s="31">
        <v>5.4299999999999994E-2</v>
      </c>
    </row>
    <row r="348" spans="1:2" x14ac:dyDescent="0.2">
      <c r="A348" s="24" t="s">
        <v>422</v>
      </c>
      <c r="B348" s="31">
        <v>5.5399999999999998E-2</v>
      </c>
    </row>
    <row r="349" spans="1:2" x14ac:dyDescent="0.2">
      <c r="A349" s="24" t="s">
        <v>423</v>
      </c>
      <c r="B349" s="31">
        <v>5.2900000000000003E-2</v>
      </c>
    </row>
    <row r="350" spans="1:2" x14ac:dyDescent="0.2">
      <c r="A350" s="24" t="s">
        <v>552</v>
      </c>
      <c r="B350" s="31">
        <v>5.45E-2</v>
      </c>
    </row>
    <row r="351" spans="1:2" x14ac:dyDescent="0.2">
      <c r="A351" s="24" t="s">
        <v>574</v>
      </c>
      <c r="B351" s="31">
        <v>5.91E-2</v>
      </c>
    </row>
    <row r="352" spans="1:2" x14ac:dyDescent="0.2">
      <c r="A352" s="24" t="s">
        <v>582</v>
      </c>
      <c r="B352" s="31">
        <v>5.62E-2</v>
      </c>
    </row>
    <row r="353" spans="1:2" x14ac:dyDescent="0.2">
      <c r="A353" s="24" t="s">
        <v>583</v>
      </c>
      <c r="B353" s="31">
        <v>5.8799999999999998E-2</v>
      </c>
    </row>
    <row r="354" spans="1:2" x14ac:dyDescent="0.2">
      <c r="A354" s="32" t="s">
        <v>584</v>
      </c>
      <c r="B354" s="31">
        <v>5.2999999999999999E-2</v>
      </c>
    </row>
    <row r="355" spans="1:2" x14ac:dyDescent="0.2">
      <c r="A355" s="32" t="s">
        <v>588</v>
      </c>
      <c r="B355" s="31">
        <v>4.87E-2</v>
      </c>
    </row>
  </sheetData>
  <phoneticPr fontId="11" type="noConversion"/>
  <hyperlinks>
    <hyperlink ref="A1" location="Contents!A1" display="Return to contents"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topLeftCell="A49" workbookViewId="0">
      <selection activeCell="A3" sqref="A3:I7"/>
    </sheetView>
  </sheetViews>
  <sheetFormatPr defaultColWidth="9.140625" defaultRowHeight="12.75" x14ac:dyDescent="0.2"/>
  <cols>
    <col min="1" max="1" width="16.140625" style="1" bestFit="1" customWidth="1"/>
    <col min="2" max="2" width="15.28515625" style="1" bestFit="1" customWidth="1"/>
    <col min="3" max="3" width="46.140625" style="1" customWidth="1"/>
    <col min="4" max="16384" width="9.140625" style="1"/>
  </cols>
  <sheetData>
    <row r="1" spans="1:9" x14ac:dyDescent="0.2">
      <c r="A1" s="5" t="s">
        <v>0</v>
      </c>
      <c r="B1" s="20"/>
    </row>
    <row r="3" spans="1:9" x14ac:dyDescent="0.2">
      <c r="A3" s="42" t="s">
        <v>576</v>
      </c>
      <c r="B3" s="42"/>
      <c r="C3" s="42"/>
      <c r="D3" s="42"/>
      <c r="E3" s="42"/>
      <c r="F3" s="42"/>
      <c r="G3" s="42"/>
      <c r="H3" s="42"/>
      <c r="I3" s="42"/>
    </row>
    <row r="4" spans="1:9" x14ac:dyDescent="0.2">
      <c r="A4" s="42"/>
      <c r="B4" s="42"/>
      <c r="C4" s="42"/>
      <c r="D4" s="42"/>
      <c r="E4" s="42"/>
      <c r="F4" s="42"/>
      <c r="G4" s="42"/>
      <c r="H4" s="42"/>
      <c r="I4" s="42"/>
    </row>
    <row r="5" spans="1:9" x14ac:dyDescent="0.2">
      <c r="A5" s="42"/>
      <c r="B5" s="42"/>
      <c r="C5" s="42"/>
      <c r="D5" s="42"/>
      <c r="E5" s="42"/>
      <c r="F5" s="42"/>
      <c r="G5" s="42"/>
      <c r="H5" s="42"/>
      <c r="I5" s="42"/>
    </row>
    <row r="6" spans="1:9" x14ac:dyDescent="0.2">
      <c r="A6" s="42"/>
      <c r="B6" s="42"/>
      <c r="C6" s="42"/>
      <c r="D6" s="42"/>
      <c r="E6" s="42"/>
      <c r="F6" s="42"/>
      <c r="G6" s="42"/>
      <c r="H6" s="42"/>
      <c r="I6" s="42"/>
    </row>
    <row r="7" spans="1:9" x14ac:dyDescent="0.2">
      <c r="A7" s="42"/>
      <c r="B7" s="42"/>
      <c r="C7" s="42"/>
      <c r="D7" s="42"/>
      <c r="E7" s="42"/>
      <c r="F7" s="42"/>
      <c r="G7" s="42"/>
      <c r="H7" s="42"/>
      <c r="I7" s="42"/>
    </row>
    <row r="8" spans="1:9" x14ac:dyDescent="0.2">
      <c r="A8" s="21"/>
      <c r="B8" s="21"/>
      <c r="C8" s="21"/>
      <c r="D8" s="21"/>
      <c r="E8" s="21"/>
      <c r="F8" s="21"/>
      <c r="G8" s="21"/>
      <c r="H8" s="21"/>
      <c r="I8" s="21"/>
    </row>
    <row r="9" spans="1:9" x14ac:dyDescent="0.2">
      <c r="A9" s="2" t="s">
        <v>475</v>
      </c>
      <c r="B9" s="2" t="s">
        <v>476</v>
      </c>
      <c r="C9" s="2" t="s">
        <v>477</v>
      </c>
    </row>
    <row r="10" spans="1:9" x14ac:dyDescent="0.2">
      <c r="A10" s="3">
        <v>1</v>
      </c>
      <c r="B10" s="3" t="s">
        <v>66</v>
      </c>
      <c r="C10" s="3" t="s">
        <v>478</v>
      </c>
    </row>
    <row r="11" spans="1:9" x14ac:dyDescent="0.2">
      <c r="A11" s="3">
        <v>2</v>
      </c>
      <c r="B11" s="3" t="s">
        <v>66</v>
      </c>
      <c r="C11" s="1" t="s">
        <v>479</v>
      </c>
    </row>
    <row r="12" spans="1:9" x14ac:dyDescent="0.2">
      <c r="A12" s="3">
        <v>3</v>
      </c>
      <c r="B12" s="3" t="s">
        <v>66</v>
      </c>
      <c r="C12" s="1" t="s">
        <v>480</v>
      </c>
    </row>
    <row r="13" spans="1:9" x14ac:dyDescent="0.2">
      <c r="A13" s="4" t="s">
        <v>481</v>
      </c>
      <c r="B13" s="4" t="s">
        <v>67</v>
      </c>
      <c r="C13" s="1" t="s">
        <v>6</v>
      </c>
    </row>
    <row r="14" spans="1:9" x14ac:dyDescent="0.2">
      <c r="A14" s="4" t="s">
        <v>482</v>
      </c>
      <c r="B14" s="4" t="s">
        <v>68</v>
      </c>
      <c r="C14" s="1" t="s">
        <v>7</v>
      </c>
    </row>
    <row r="15" spans="1:9" x14ac:dyDescent="0.2">
      <c r="A15" s="3" t="s">
        <v>483</v>
      </c>
      <c r="B15" s="3" t="s">
        <v>68</v>
      </c>
      <c r="C15" s="1" t="s">
        <v>8</v>
      </c>
    </row>
    <row r="16" spans="1:9" x14ac:dyDescent="0.2">
      <c r="A16" s="3">
        <v>16</v>
      </c>
      <c r="B16" s="3" t="s">
        <v>68</v>
      </c>
      <c r="C16" s="1" t="s">
        <v>484</v>
      </c>
    </row>
    <row r="17" spans="1:3" x14ac:dyDescent="0.2">
      <c r="A17" s="3">
        <v>17</v>
      </c>
      <c r="B17" s="3" t="s">
        <v>68</v>
      </c>
      <c r="C17" s="1" t="s">
        <v>485</v>
      </c>
    </row>
    <row r="18" spans="1:3" x14ac:dyDescent="0.2">
      <c r="A18" s="3">
        <v>18</v>
      </c>
      <c r="B18" s="3" t="s">
        <v>68</v>
      </c>
      <c r="C18" s="1" t="s">
        <v>486</v>
      </c>
    </row>
    <row r="19" spans="1:3" x14ac:dyDescent="0.2">
      <c r="A19" s="3">
        <v>19</v>
      </c>
      <c r="B19" s="3" t="s">
        <v>68</v>
      </c>
      <c r="C19" s="1" t="s">
        <v>487</v>
      </c>
    </row>
    <row r="20" spans="1:3" x14ac:dyDescent="0.2">
      <c r="A20" s="3">
        <v>20</v>
      </c>
      <c r="B20" s="3" t="s">
        <v>68</v>
      </c>
      <c r="C20" s="1" t="s">
        <v>488</v>
      </c>
    </row>
    <row r="21" spans="1:3" x14ac:dyDescent="0.2">
      <c r="A21" s="3">
        <v>21</v>
      </c>
      <c r="B21" s="3" t="s">
        <v>68</v>
      </c>
      <c r="C21" s="1" t="s">
        <v>489</v>
      </c>
    </row>
    <row r="22" spans="1:3" x14ac:dyDescent="0.2">
      <c r="A22" s="3">
        <v>22</v>
      </c>
      <c r="B22" s="3" t="s">
        <v>68</v>
      </c>
      <c r="C22" s="1" t="s">
        <v>490</v>
      </c>
    </row>
    <row r="23" spans="1:3" x14ac:dyDescent="0.2">
      <c r="A23" s="3">
        <v>23</v>
      </c>
      <c r="B23" s="3" t="s">
        <v>68</v>
      </c>
      <c r="C23" s="1" t="s">
        <v>491</v>
      </c>
    </row>
    <row r="24" spans="1:3" x14ac:dyDescent="0.2">
      <c r="A24" s="3">
        <v>24</v>
      </c>
      <c r="B24" s="3" t="s">
        <v>68</v>
      </c>
      <c r="C24" s="1" t="s">
        <v>492</v>
      </c>
    </row>
    <row r="25" spans="1:3" x14ac:dyDescent="0.2">
      <c r="A25" s="3">
        <v>25</v>
      </c>
      <c r="B25" s="3" t="s">
        <v>68</v>
      </c>
      <c r="C25" s="1" t="s">
        <v>493</v>
      </c>
    </row>
    <row r="26" spans="1:3" x14ac:dyDescent="0.2">
      <c r="A26" s="3">
        <v>26</v>
      </c>
      <c r="B26" s="3" t="s">
        <v>68</v>
      </c>
      <c r="C26" s="1" t="s">
        <v>494</v>
      </c>
    </row>
    <row r="27" spans="1:3" x14ac:dyDescent="0.2">
      <c r="A27" s="3">
        <v>27</v>
      </c>
      <c r="B27" s="3" t="s">
        <v>68</v>
      </c>
      <c r="C27" s="1" t="s">
        <v>495</v>
      </c>
    </row>
    <row r="28" spans="1:3" x14ac:dyDescent="0.2">
      <c r="A28" s="3">
        <v>28</v>
      </c>
      <c r="B28" s="3" t="s">
        <v>68</v>
      </c>
      <c r="C28" s="1" t="s">
        <v>496</v>
      </c>
    </row>
    <row r="29" spans="1:3" x14ac:dyDescent="0.2">
      <c r="A29" s="3">
        <v>29</v>
      </c>
      <c r="B29" s="3" t="s">
        <v>68</v>
      </c>
      <c r="C29" s="1" t="s">
        <v>497</v>
      </c>
    </row>
    <row r="30" spans="1:3" x14ac:dyDescent="0.2">
      <c r="A30" s="3">
        <v>30</v>
      </c>
      <c r="B30" s="3" t="s">
        <v>68</v>
      </c>
      <c r="C30" s="1" t="s">
        <v>498</v>
      </c>
    </row>
    <row r="31" spans="1:3" x14ac:dyDescent="0.2">
      <c r="A31" s="3" t="s">
        <v>499</v>
      </c>
      <c r="B31" s="3" t="s">
        <v>68</v>
      </c>
      <c r="C31" s="1" t="s">
        <v>500</v>
      </c>
    </row>
    <row r="32" spans="1:3" x14ac:dyDescent="0.2">
      <c r="A32" s="3">
        <v>33</v>
      </c>
      <c r="B32" s="3" t="s">
        <v>68</v>
      </c>
      <c r="C32" s="1" t="s">
        <v>501</v>
      </c>
    </row>
    <row r="33" spans="1:3" x14ac:dyDescent="0.2">
      <c r="A33" s="3">
        <v>35</v>
      </c>
      <c r="B33" s="3" t="s">
        <v>69</v>
      </c>
      <c r="C33" s="1" t="s">
        <v>502</v>
      </c>
    </row>
    <row r="34" spans="1:3" x14ac:dyDescent="0.2">
      <c r="A34" s="3">
        <v>36</v>
      </c>
      <c r="B34" s="3" t="s">
        <v>70</v>
      </c>
      <c r="C34" s="1" t="s">
        <v>503</v>
      </c>
    </row>
    <row r="35" spans="1:3" x14ac:dyDescent="0.2">
      <c r="A35" s="3" t="s">
        <v>504</v>
      </c>
      <c r="B35" s="3" t="s">
        <v>70</v>
      </c>
      <c r="C35" s="1" t="s">
        <v>28</v>
      </c>
    </row>
    <row r="36" spans="1:3" x14ac:dyDescent="0.2">
      <c r="A36" s="3" t="s">
        <v>505</v>
      </c>
      <c r="B36" s="3" t="s">
        <v>71</v>
      </c>
      <c r="C36" s="1" t="s">
        <v>29</v>
      </c>
    </row>
    <row r="37" spans="1:3" x14ac:dyDescent="0.2">
      <c r="A37" s="3">
        <v>45</v>
      </c>
      <c r="B37" s="3" t="s">
        <v>72</v>
      </c>
      <c r="C37" s="1" t="s">
        <v>506</v>
      </c>
    </row>
    <row r="38" spans="1:3" x14ac:dyDescent="0.2">
      <c r="A38" s="3">
        <v>46</v>
      </c>
      <c r="B38" s="3" t="s">
        <v>72</v>
      </c>
      <c r="C38" s="1" t="s">
        <v>507</v>
      </c>
    </row>
    <row r="39" spans="1:3" x14ac:dyDescent="0.2">
      <c r="A39" s="3">
        <v>47</v>
      </c>
      <c r="B39" s="3" t="s">
        <v>72</v>
      </c>
      <c r="C39" s="1" t="s">
        <v>508</v>
      </c>
    </row>
    <row r="40" spans="1:3" x14ac:dyDescent="0.2">
      <c r="A40" s="3">
        <v>49</v>
      </c>
      <c r="B40" s="3" t="s">
        <v>73</v>
      </c>
      <c r="C40" s="1" t="s">
        <v>509</v>
      </c>
    </row>
    <row r="41" spans="1:3" x14ac:dyDescent="0.2">
      <c r="A41" s="3">
        <v>50</v>
      </c>
      <c r="B41" s="3" t="s">
        <v>73</v>
      </c>
      <c r="C41" s="1" t="s">
        <v>510</v>
      </c>
    </row>
    <row r="42" spans="1:3" x14ac:dyDescent="0.2">
      <c r="A42" s="3">
        <v>51</v>
      </c>
      <c r="B42" s="3" t="s">
        <v>73</v>
      </c>
      <c r="C42" s="1" t="s">
        <v>511</v>
      </c>
    </row>
    <row r="43" spans="1:3" x14ac:dyDescent="0.2">
      <c r="A43" s="3">
        <v>52</v>
      </c>
      <c r="B43" s="3" t="s">
        <v>73</v>
      </c>
      <c r="C43" s="1" t="s">
        <v>512</v>
      </c>
    </row>
    <row r="44" spans="1:3" x14ac:dyDescent="0.2">
      <c r="A44" s="3" t="s">
        <v>577</v>
      </c>
      <c r="B44" s="3" t="s">
        <v>73</v>
      </c>
      <c r="C44" s="1" t="s">
        <v>513</v>
      </c>
    </row>
    <row r="45" spans="1:3" x14ac:dyDescent="0.2">
      <c r="A45" s="3" t="s">
        <v>514</v>
      </c>
      <c r="B45" s="3" t="s">
        <v>74</v>
      </c>
      <c r="C45" s="1" t="s">
        <v>38</v>
      </c>
    </row>
    <row r="46" spans="1:3" x14ac:dyDescent="0.2">
      <c r="A46" s="3">
        <v>58</v>
      </c>
      <c r="B46" s="3" t="s">
        <v>75</v>
      </c>
      <c r="C46" s="1" t="s">
        <v>515</v>
      </c>
    </row>
    <row r="47" spans="1:3" x14ac:dyDescent="0.2">
      <c r="A47" s="3" t="s">
        <v>516</v>
      </c>
      <c r="B47" s="3" t="s">
        <v>75</v>
      </c>
      <c r="C47" s="1" t="s">
        <v>40</v>
      </c>
    </row>
    <row r="48" spans="1:3" x14ac:dyDescent="0.2">
      <c r="A48" s="3">
        <v>61</v>
      </c>
      <c r="B48" s="3" t="s">
        <v>75</v>
      </c>
      <c r="C48" s="1" t="s">
        <v>517</v>
      </c>
    </row>
    <row r="49" spans="1:3" x14ac:dyDescent="0.2">
      <c r="A49" s="3" t="s">
        <v>518</v>
      </c>
      <c r="B49" s="3" t="s">
        <v>75</v>
      </c>
      <c r="C49" s="1" t="s">
        <v>519</v>
      </c>
    </row>
    <row r="50" spans="1:3" x14ac:dyDescent="0.2">
      <c r="A50" s="3">
        <v>64</v>
      </c>
      <c r="B50" s="3" t="s">
        <v>76</v>
      </c>
      <c r="C50" s="1" t="s">
        <v>520</v>
      </c>
    </row>
    <row r="51" spans="1:3" x14ac:dyDescent="0.2">
      <c r="A51" s="3">
        <v>65</v>
      </c>
      <c r="B51" s="3" t="s">
        <v>76</v>
      </c>
      <c r="C51" s="1" t="s">
        <v>521</v>
      </c>
    </row>
    <row r="52" spans="1:3" x14ac:dyDescent="0.2">
      <c r="A52" s="3">
        <v>66</v>
      </c>
      <c r="B52" s="3" t="s">
        <v>76</v>
      </c>
      <c r="C52" s="1" t="s">
        <v>522</v>
      </c>
    </row>
    <row r="53" spans="1:3" x14ac:dyDescent="0.2">
      <c r="A53" s="3">
        <v>68</v>
      </c>
      <c r="B53" s="3" t="s">
        <v>77</v>
      </c>
      <c r="C53" s="1" t="s">
        <v>523</v>
      </c>
    </row>
    <row r="54" spans="1:3" x14ac:dyDescent="0.2">
      <c r="A54" s="3" t="s">
        <v>524</v>
      </c>
      <c r="B54" s="3" t="s">
        <v>78</v>
      </c>
      <c r="C54" s="1" t="s">
        <v>525</v>
      </c>
    </row>
    <row r="55" spans="1:3" x14ac:dyDescent="0.2">
      <c r="A55" s="3">
        <v>71</v>
      </c>
      <c r="B55" s="3" t="s">
        <v>78</v>
      </c>
      <c r="C55" s="1" t="s">
        <v>526</v>
      </c>
    </row>
    <row r="56" spans="1:3" x14ac:dyDescent="0.2">
      <c r="A56" s="3">
        <v>72</v>
      </c>
      <c r="B56" s="3" t="s">
        <v>78</v>
      </c>
      <c r="C56" s="1" t="s">
        <v>527</v>
      </c>
    </row>
    <row r="57" spans="1:3" x14ac:dyDescent="0.2">
      <c r="A57" s="3">
        <v>73</v>
      </c>
      <c r="B57" s="3" t="s">
        <v>78</v>
      </c>
      <c r="C57" s="1" t="s">
        <v>528</v>
      </c>
    </row>
    <row r="58" spans="1:3" x14ac:dyDescent="0.2">
      <c r="A58" s="3" t="s">
        <v>529</v>
      </c>
      <c r="B58" s="3" t="s">
        <v>78</v>
      </c>
      <c r="C58" s="1" t="s">
        <v>51</v>
      </c>
    </row>
    <row r="59" spans="1:3" x14ac:dyDescent="0.2">
      <c r="A59" s="3">
        <v>77</v>
      </c>
      <c r="B59" s="3" t="s">
        <v>79</v>
      </c>
      <c r="C59" s="1" t="s">
        <v>530</v>
      </c>
    </row>
    <row r="60" spans="1:3" x14ac:dyDescent="0.2">
      <c r="A60" s="3">
        <v>78</v>
      </c>
      <c r="B60" s="3" t="s">
        <v>79</v>
      </c>
      <c r="C60" s="1" t="s">
        <v>531</v>
      </c>
    </row>
    <row r="61" spans="1:3" x14ac:dyDescent="0.2">
      <c r="A61" s="3">
        <v>79</v>
      </c>
      <c r="B61" s="3" t="s">
        <v>79</v>
      </c>
      <c r="C61" s="1" t="s">
        <v>532</v>
      </c>
    </row>
    <row r="62" spans="1:3" x14ac:dyDescent="0.2">
      <c r="A62" s="3" t="s">
        <v>533</v>
      </c>
      <c r="B62" s="3" t="s">
        <v>79</v>
      </c>
      <c r="C62" s="1" t="s">
        <v>534</v>
      </c>
    </row>
    <row r="63" spans="1:3" x14ac:dyDescent="0.2">
      <c r="A63" s="3" t="s">
        <v>578</v>
      </c>
      <c r="B63" s="3" t="s">
        <v>80</v>
      </c>
      <c r="C63" s="1" t="s">
        <v>535</v>
      </c>
    </row>
    <row r="64" spans="1:3" x14ac:dyDescent="0.2">
      <c r="A64" s="3" t="s">
        <v>579</v>
      </c>
      <c r="B64" s="3" t="s">
        <v>81</v>
      </c>
      <c r="C64" s="1" t="s">
        <v>536</v>
      </c>
    </row>
    <row r="65" spans="1:3" x14ac:dyDescent="0.2">
      <c r="A65" s="3" t="s">
        <v>580</v>
      </c>
      <c r="B65" s="3" t="s">
        <v>82</v>
      </c>
      <c r="C65" s="1" t="s">
        <v>537</v>
      </c>
    </row>
    <row r="66" spans="1:3" x14ac:dyDescent="0.2">
      <c r="A66" s="3" t="s">
        <v>581</v>
      </c>
      <c r="B66" s="3" t="s">
        <v>82</v>
      </c>
      <c r="C66" s="1" t="s">
        <v>538</v>
      </c>
    </row>
    <row r="67" spans="1:3" x14ac:dyDescent="0.2">
      <c r="A67" s="3" t="s">
        <v>539</v>
      </c>
      <c r="B67" s="3" t="s">
        <v>83</v>
      </c>
      <c r="C67" s="1" t="s">
        <v>540</v>
      </c>
    </row>
    <row r="68" spans="1:3" x14ac:dyDescent="0.2">
      <c r="A68" s="3">
        <v>93</v>
      </c>
      <c r="B68" s="3" t="s">
        <v>83</v>
      </c>
      <c r="C68" s="1" t="s">
        <v>541</v>
      </c>
    </row>
    <row r="69" spans="1:3" x14ac:dyDescent="0.2">
      <c r="A69" s="3">
        <v>94</v>
      </c>
      <c r="B69" s="3" t="s">
        <v>84</v>
      </c>
      <c r="C69" s="1" t="s">
        <v>542</v>
      </c>
    </row>
    <row r="70" spans="1:3" x14ac:dyDescent="0.2">
      <c r="A70" s="3">
        <v>95</v>
      </c>
      <c r="B70" s="3" t="s">
        <v>84</v>
      </c>
      <c r="C70" s="1" t="s">
        <v>543</v>
      </c>
    </row>
    <row r="71" spans="1:3" x14ac:dyDescent="0.2">
      <c r="A71" s="3">
        <v>96</v>
      </c>
      <c r="B71" s="3" t="s">
        <v>84</v>
      </c>
      <c r="C71" s="1" t="s">
        <v>544</v>
      </c>
    </row>
    <row r="73" spans="1:3" x14ac:dyDescent="0.2">
      <c r="A73" s="1" t="s">
        <v>545</v>
      </c>
    </row>
    <row r="74" spans="1:3" x14ac:dyDescent="0.2">
      <c r="A74" s="42" t="s">
        <v>546</v>
      </c>
      <c r="B74" s="42"/>
      <c r="C74" s="42"/>
    </row>
    <row r="75" spans="1:3" x14ac:dyDescent="0.2">
      <c r="A75" s="42"/>
      <c r="B75" s="42"/>
      <c r="C75" s="42"/>
    </row>
    <row r="76" spans="1:3" x14ac:dyDescent="0.2">
      <c r="A76" s="42"/>
      <c r="B76" s="42"/>
      <c r="C76" s="42"/>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57"/>
  <sheetViews>
    <sheetView workbookViewId="0">
      <pane xSplit="1" ySplit="4" topLeftCell="B60" activePane="bottomRight" state="frozen"/>
      <selection pane="topRight" activeCell="B1" sqref="B1"/>
      <selection pane="bottomLeft" activeCell="A5" sqref="A5"/>
      <selection pane="bottomRight" activeCell="D74" sqref="D74"/>
    </sheetView>
  </sheetViews>
  <sheetFormatPr defaultColWidth="9.140625" defaultRowHeight="12.75" x14ac:dyDescent="0.2"/>
  <cols>
    <col min="1" max="1" width="16.5703125" style="1" customWidth="1"/>
    <col min="2" max="2" width="9.140625" style="1"/>
    <col min="3" max="3" width="1.85546875" style="1" customWidth="1"/>
    <col min="4" max="22" width="9.140625" style="1"/>
    <col min="23" max="23" width="1.85546875" style="1" customWidth="1"/>
    <col min="24" max="85" width="11.85546875" style="1" customWidth="1"/>
    <col min="86" max="16384" width="9.140625" style="1"/>
  </cols>
  <sheetData>
    <row r="1" spans="1:85" x14ac:dyDescent="0.2">
      <c r="A1" s="5" t="s">
        <v>0</v>
      </c>
    </row>
    <row r="2" spans="1:85" ht="102" x14ac:dyDescent="0.2">
      <c r="A2" s="22" t="s">
        <v>1</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2">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2">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2">
      <c r="A5" s="24">
        <v>1950</v>
      </c>
      <c r="B5" s="25">
        <f t="shared" ref="B5:B36" ca="1" si="0">GEOMEAN(OFFSET(B$77,$W5,0,4,1))</f>
        <v>15.884183931929176</v>
      </c>
      <c r="C5" s="25"/>
      <c r="D5" s="25">
        <f t="shared" ref="D5:Q5" ca="1" si="1">GEOMEAN(OFFSET(D$77,$W5,0,4,1))</f>
        <v>26.534653217251726</v>
      </c>
      <c r="E5" s="25">
        <f t="shared" ca="1" si="1"/>
        <v>5.9991529044204501</v>
      </c>
      <c r="F5" s="25">
        <f t="shared" ca="1" si="1"/>
        <v>44.89242557352518</v>
      </c>
      <c r="G5" s="25">
        <f t="shared" ca="1" si="1"/>
        <v>19.636320497265306</v>
      </c>
      <c r="H5" s="25">
        <f t="shared" ca="1" si="1"/>
        <v>9.547205857814987</v>
      </c>
      <c r="I5" s="25">
        <f t="shared" ca="1" si="1"/>
        <v>10.153894119071792</v>
      </c>
      <c r="J5" s="25">
        <f t="shared" ca="1" si="1"/>
        <v>8.4723632242018141</v>
      </c>
      <c r="K5" s="25">
        <f t="shared" ca="1" si="1"/>
        <v>23.382354065735928</v>
      </c>
      <c r="L5" s="25">
        <f t="shared" ca="1" si="1"/>
        <v>4.5387826810406748</v>
      </c>
      <c r="M5" s="25">
        <f t="shared" ca="1" si="1"/>
        <v>9.1574498563969922</v>
      </c>
      <c r="N5" s="25">
        <f t="shared" ca="1" si="1"/>
        <v>3.994859193341151</v>
      </c>
      <c r="O5" s="25">
        <f t="shared" ca="1" si="1"/>
        <v>12.594875941441432</v>
      </c>
      <c r="P5" s="25">
        <f t="shared" ca="1" si="1"/>
        <v>0.48742987031846946</v>
      </c>
      <c r="Q5" s="25">
        <f t="shared" ca="1" si="1"/>
        <v>7.5072988283910576</v>
      </c>
      <c r="R5" s="25"/>
      <c r="S5" s="25"/>
      <c r="T5" s="25"/>
      <c r="U5" s="25">
        <f t="shared" ref="U5:V24" ca="1" si="2">GEOMEAN(OFFSET(U$77,$W5,0,4,1))</f>
        <v>25.857388532584203</v>
      </c>
      <c r="V5" s="25">
        <f t="shared" ca="1" si="2"/>
        <v>0.13470736414740661</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2">
      <c r="A6" s="24">
        <v>1951</v>
      </c>
      <c r="B6" s="25">
        <f t="shared" ca="1" si="0"/>
        <v>16.464254838339023</v>
      </c>
      <c r="C6" s="25"/>
      <c r="D6" s="25">
        <f t="shared" ref="D6:Q15" ca="1" si="3">GEOMEAN(OFFSET(D$77,$W6,0,4,1))</f>
        <v>28.65528657053348</v>
      </c>
      <c r="E6" s="25">
        <f t="shared" ca="1" si="3"/>
        <v>6.3467544989876208</v>
      </c>
      <c r="F6" s="25">
        <f t="shared" ca="1" si="3"/>
        <v>46.756994589853839</v>
      </c>
      <c r="G6" s="25">
        <f t="shared" ca="1" si="3"/>
        <v>20.979313603050855</v>
      </c>
      <c r="H6" s="25">
        <f t="shared" ca="1" si="3"/>
        <v>9.8396519175049733</v>
      </c>
      <c r="I6" s="25">
        <f t="shared" ca="1" si="3"/>
        <v>10.718756828161958</v>
      </c>
      <c r="J6" s="25">
        <f t="shared" ca="1" si="3"/>
        <v>8.6548599051846633</v>
      </c>
      <c r="K6" s="25">
        <f t="shared" ca="1" si="3"/>
        <v>23.502492150842237</v>
      </c>
      <c r="L6" s="25">
        <f t="shared" ca="1" si="3"/>
        <v>4.874258840313388</v>
      </c>
      <c r="M6" s="25">
        <f t="shared" ca="1" si="3"/>
        <v>9.2998924717009643</v>
      </c>
      <c r="N6" s="25">
        <f t="shared" ca="1" si="3"/>
        <v>4.1149119058149646</v>
      </c>
      <c r="O6" s="25">
        <f t="shared" ca="1" si="3"/>
        <v>12.769921690916929</v>
      </c>
      <c r="P6" s="25">
        <f t="shared" ca="1" si="3"/>
        <v>0.51748176619407726</v>
      </c>
      <c r="Q6" s="25">
        <f t="shared" ca="1" si="3"/>
        <v>7.6698696193769331</v>
      </c>
      <c r="R6" s="25"/>
      <c r="S6" s="25"/>
      <c r="T6" s="25"/>
      <c r="U6" s="25">
        <f t="shared" ca="1" si="2"/>
        <v>26.184891536311063</v>
      </c>
      <c r="V6" s="25">
        <f t="shared" ca="1" si="2"/>
        <v>0.15954887690834965</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2">
      <c r="A7" s="24">
        <v>1952</v>
      </c>
      <c r="B7" s="25">
        <f t="shared" ca="1" si="0"/>
        <v>16.96202916501014</v>
      </c>
      <c r="C7" s="25"/>
      <c r="D7" s="25">
        <f t="shared" ca="1" si="3"/>
        <v>30.086099871616693</v>
      </c>
      <c r="E7" s="25">
        <f t="shared" ca="1" si="3"/>
        <v>6.7313122382088952</v>
      </c>
      <c r="F7" s="25">
        <f t="shared" ca="1" si="3"/>
        <v>48.428325831904736</v>
      </c>
      <c r="G7" s="25">
        <f t="shared" ca="1" si="3"/>
        <v>22.225018784117061</v>
      </c>
      <c r="H7" s="25">
        <f t="shared" ca="1" si="3"/>
        <v>10.129642429250728</v>
      </c>
      <c r="I7" s="25">
        <f t="shared" ca="1" si="3"/>
        <v>11.29385223847949</v>
      </c>
      <c r="J7" s="25">
        <f t="shared" ca="1" si="3"/>
        <v>8.8124025233378003</v>
      </c>
      <c r="K7" s="25">
        <f t="shared" ca="1" si="3"/>
        <v>23.377472874981208</v>
      </c>
      <c r="L7" s="25">
        <f t="shared" ca="1" si="3"/>
        <v>5.1767829055713799</v>
      </c>
      <c r="M7" s="25">
        <f t="shared" ca="1" si="3"/>
        <v>9.4998078905891994</v>
      </c>
      <c r="N7" s="25">
        <f t="shared" ca="1" si="3"/>
        <v>4.2149139959154436</v>
      </c>
      <c r="O7" s="25">
        <f t="shared" ca="1" si="3"/>
        <v>12.944879295742817</v>
      </c>
      <c r="P7" s="25">
        <f t="shared" ca="1" si="3"/>
        <v>0.52995282389022658</v>
      </c>
      <c r="Q7" s="25">
        <f t="shared" ca="1" si="3"/>
        <v>7.837351992198248</v>
      </c>
      <c r="R7" s="25"/>
      <c r="S7" s="25"/>
      <c r="T7" s="25"/>
      <c r="U7" s="25">
        <f t="shared" ca="1" si="2"/>
        <v>26.364938875162739</v>
      </c>
      <c r="V7" s="25">
        <f t="shared" ca="1" si="2"/>
        <v>0.19745170898028677</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2">
      <c r="A8" s="24">
        <v>1953</v>
      </c>
      <c r="B8" s="25">
        <f t="shared" ca="1" si="0"/>
        <v>17.431957477736944</v>
      </c>
      <c r="C8" s="25"/>
      <c r="D8" s="25">
        <f t="shared" ca="1" si="3"/>
        <v>30.981715867187702</v>
      </c>
      <c r="E8" s="25">
        <f t="shared" ca="1" si="3"/>
        <v>7.2826355860220513</v>
      </c>
      <c r="F8" s="25">
        <f t="shared" ca="1" si="3"/>
        <v>49.781190180734427</v>
      </c>
      <c r="G8" s="25">
        <f t="shared" ca="1" si="3"/>
        <v>23.474476525100304</v>
      </c>
      <c r="H8" s="25">
        <f t="shared" ca="1" si="3"/>
        <v>10.489404155888387</v>
      </c>
      <c r="I8" s="25">
        <f t="shared" ca="1" si="3"/>
        <v>11.86881490091864</v>
      </c>
      <c r="J8" s="25">
        <f t="shared" ca="1" si="3"/>
        <v>8.9973045437309658</v>
      </c>
      <c r="K8" s="25">
        <f t="shared" ca="1" si="3"/>
        <v>23.352486756586885</v>
      </c>
      <c r="L8" s="25">
        <f t="shared" ca="1" si="3"/>
        <v>5.4767867210782066</v>
      </c>
      <c r="M8" s="25">
        <f t="shared" ca="1" si="3"/>
        <v>9.7322754536378895</v>
      </c>
      <c r="N8" s="25">
        <f t="shared" ca="1" si="3"/>
        <v>4.3248699377377182</v>
      </c>
      <c r="O8" s="25">
        <f t="shared" ca="1" si="3"/>
        <v>13.167286702664599</v>
      </c>
      <c r="P8" s="25">
        <f t="shared" ca="1" si="3"/>
        <v>0.55995535180351208</v>
      </c>
      <c r="Q8" s="25">
        <f t="shared" ca="1" si="3"/>
        <v>8.0222465302838515</v>
      </c>
      <c r="R8" s="25"/>
      <c r="S8" s="25"/>
      <c r="T8" s="25"/>
      <c r="U8" s="25">
        <f t="shared" ca="1" si="2"/>
        <v>26.714716915914071</v>
      </c>
      <c r="V8" s="25">
        <f t="shared" ca="1" si="2"/>
        <v>0.2096533375638743</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2">
      <c r="A9" s="24">
        <v>1954</v>
      </c>
      <c r="B9" s="25">
        <f t="shared" ca="1" si="0"/>
        <v>17.984175324111238</v>
      </c>
      <c r="C9" s="25"/>
      <c r="D9" s="25">
        <f t="shared" ca="1" si="3"/>
        <v>31.656834558030425</v>
      </c>
      <c r="E9" s="25">
        <f t="shared" ca="1" si="3"/>
        <v>8.0292932432353865</v>
      </c>
      <c r="F9" s="25">
        <f t="shared" ca="1" si="3"/>
        <v>51.168235776186421</v>
      </c>
      <c r="G9" s="25">
        <f t="shared" ca="1" si="3"/>
        <v>24.992811912164189</v>
      </c>
      <c r="H9" s="25">
        <f t="shared" ca="1" si="3"/>
        <v>10.867103296844395</v>
      </c>
      <c r="I9" s="25">
        <f t="shared" ca="1" si="3"/>
        <v>12.587810726481591</v>
      </c>
      <c r="J9" s="25">
        <f t="shared" ca="1" si="3"/>
        <v>9.2819152786279435</v>
      </c>
      <c r="K9" s="25">
        <f t="shared" ca="1" si="3"/>
        <v>23.43999253139604</v>
      </c>
      <c r="L9" s="25">
        <f t="shared" ca="1" si="3"/>
        <v>5.8561374729874922</v>
      </c>
      <c r="M9" s="25">
        <f t="shared" ca="1" si="3"/>
        <v>10.009558259915565</v>
      </c>
      <c r="N9" s="25">
        <f t="shared" ca="1" si="3"/>
        <v>4.4722409981385578</v>
      </c>
      <c r="O9" s="25">
        <f t="shared" ca="1" si="3"/>
        <v>13.519440023380739</v>
      </c>
      <c r="P9" s="25">
        <f t="shared" ca="1" si="3"/>
        <v>0.61195723334866703</v>
      </c>
      <c r="Q9" s="25">
        <f t="shared" ca="1" si="3"/>
        <v>8.2621994551562068</v>
      </c>
      <c r="R9" s="25"/>
      <c r="S9" s="25"/>
      <c r="T9" s="25"/>
      <c r="U9" s="25">
        <f t="shared" ca="1" si="2"/>
        <v>27.234408892778095</v>
      </c>
      <c r="V9" s="25">
        <f t="shared" ca="1" si="2"/>
        <v>0.25484893404396131</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2">
      <c r="A10" s="24">
        <v>1955</v>
      </c>
      <c r="B10" s="25">
        <f t="shared" ca="1" si="0"/>
        <v>18.701122857576834</v>
      </c>
      <c r="C10" s="25"/>
      <c r="D10" s="25">
        <f t="shared" ca="1" si="3"/>
        <v>32.546556422137897</v>
      </c>
      <c r="E10" s="25">
        <f t="shared" ca="1" si="3"/>
        <v>8.8347527519505942</v>
      </c>
      <c r="F10" s="25">
        <f t="shared" ca="1" si="3"/>
        <v>52.981351599863864</v>
      </c>
      <c r="G10" s="25">
        <f t="shared" ca="1" si="3"/>
        <v>26.857326140585315</v>
      </c>
      <c r="H10" s="25">
        <f t="shared" ca="1" si="3"/>
        <v>11.192115101076617</v>
      </c>
      <c r="I10" s="25">
        <f t="shared" ca="1" si="3"/>
        <v>13.497332732587582</v>
      </c>
      <c r="J10" s="25">
        <f t="shared" ca="1" si="3"/>
        <v>9.7587446929948012</v>
      </c>
      <c r="K10" s="25">
        <f t="shared" ca="1" si="3"/>
        <v>23.479996806698441</v>
      </c>
      <c r="L10" s="25">
        <f t="shared" ca="1" si="3"/>
        <v>6.3656553988339875</v>
      </c>
      <c r="M10" s="25">
        <f t="shared" ca="1" si="3"/>
        <v>10.409135364817864</v>
      </c>
      <c r="N10" s="25">
        <f t="shared" ca="1" si="3"/>
        <v>4.6870023358055439</v>
      </c>
      <c r="O10" s="25">
        <f t="shared" ca="1" si="3"/>
        <v>14.024126104464662</v>
      </c>
      <c r="P10" s="25">
        <f t="shared" ca="1" si="3"/>
        <v>0.84031940394504356</v>
      </c>
      <c r="Q10" s="25">
        <f t="shared" ca="1" si="3"/>
        <v>8.566868862146821</v>
      </c>
      <c r="R10" s="25"/>
      <c r="S10" s="25"/>
      <c r="T10" s="25"/>
      <c r="U10" s="25">
        <f t="shared" ca="1" si="2"/>
        <v>28.023880859723956</v>
      </c>
      <c r="V10" s="25">
        <f t="shared" ca="1" si="2"/>
        <v>0.27711121310355802</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2">
      <c r="A11" s="24">
        <v>1956</v>
      </c>
      <c r="B11" s="25">
        <f t="shared" ca="1" si="0"/>
        <v>19.545938113613207</v>
      </c>
      <c r="C11" s="25"/>
      <c r="D11" s="25">
        <f t="shared" ca="1" si="3"/>
        <v>33.094890844110147</v>
      </c>
      <c r="E11" s="25">
        <f t="shared" ca="1" si="3"/>
        <v>9.6322471256821895</v>
      </c>
      <c r="F11" s="25">
        <f t="shared" ca="1" si="3"/>
        <v>55.526810395510296</v>
      </c>
      <c r="G11" s="25">
        <f t="shared" ca="1" si="3"/>
        <v>28.445061453095885</v>
      </c>
      <c r="H11" s="25">
        <f t="shared" ca="1" si="3"/>
        <v>11.5719268800298</v>
      </c>
      <c r="I11" s="25">
        <f t="shared" ca="1" si="3"/>
        <v>14.442787394712344</v>
      </c>
      <c r="J11" s="25">
        <f t="shared" ca="1" si="3"/>
        <v>10.2939738999256</v>
      </c>
      <c r="K11" s="25">
        <f t="shared" ca="1" si="3"/>
        <v>23.654799928183635</v>
      </c>
      <c r="L11" s="25">
        <f t="shared" ca="1" si="3"/>
        <v>6.9108029432105811</v>
      </c>
      <c r="M11" s="25">
        <f t="shared" ca="1" si="3"/>
        <v>10.918971962062304</v>
      </c>
      <c r="N11" s="25">
        <f t="shared" ca="1" si="3"/>
        <v>4.9395444865307603</v>
      </c>
      <c r="O11" s="25">
        <f t="shared" ca="1" si="3"/>
        <v>14.638851266462478</v>
      </c>
      <c r="P11" s="25">
        <f t="shared" ca="1" si="3"/>
        <v>1.3177007283796123</v>
      </c>
      <c r="Q11" s="25">
        <f t="shared" ca="1" si="3"/>
        <v>8.9444340005364431</v>
      </c>
      <c r="R11" s="25"/>
      <c r="S11" s="25"/>
      <c r="T11" s="25"/>
      <c r="U11" s="25">
        <f t="shared" ca="1" si="2"/>
        <v>28.824265807348297</v>
      </c>
      <c r="V11" s="25">
        <f t="shared" ca="1" si="2"/>
        <v>0.34948662669692371</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2">
      <c r="A12" s="24">
        <v>1957</v>
      </c>
      <c r="B12" s="25">
        <f t="shared" ca="1" si="0"/>
        <v>20.478242015472002</v>
      </c>
      <c r="C12" s="25"/>
      <c r="D12" s="25">
        <f t="shared" ca="1" si="3"/>
        <v>33.599294538244081</v>
      </c>
      <c r="E12" s="25">
        <f t="shared" ca="1" si="3"/>
        <v>10.499590674257675</v>
      </c>
      <c r="F12" s="25">
        <f t="shared" ca="1" si="3"/>
        <v>58.427149832599227</v>
      </c>
      <c r="G12" s="25">
        <f t="shared" ca="1" si="3"/>
        <v>29.804887177751446</v>
      </c>
      <c r="H12" s="25">
        <f t="shared" ca="1" si="3"/>
        <v>11.969575723478988</v>
      </c>
      <c r="I12" s="25">
        <f t="shared" ca="1" si="3"/>
        <v>15.303129586551611</v>
      </c>
      <c r="J12" s="25">
        <f t="shared" ca="1" si="3"/>
        <v>10.831320105002858</v>
      </c>
      <c r="K12" s="25">
        <f t="shared" ca="1" si="3"/>
        <v>24.261395513313481</v>
      </c>
      <c r="L12" s="25">
        <f t="shared" ca="1" si="3"/>
        <v>7.4980227521971212</v>
      </c>
      <c r="M12" s="25">
        <f t="shared" ca="1" si="3"/>
        <v>11.409335599668186</v>
      </c>
      <c r="N12" s="25">
        <f t="shared" ca="1" si="3"/>
        <v>5.2093425201425205</v>
      </c>
      <c r="O12" s="25">
        <f t="shared" ca="1" si="3"/>
        <v>15.331134859656087</v>
      </c>
      <c r="P12" s="25">
        <f t="shared" ca="1" si="3"/>
        <v>1.7667148855504566</v>
      </c>
      <c r="Q12" s="25">
        <f t="shared" ca="1" si="3"/>
        <v>9.3217885947280514</v>
      </c>
      <c r="R12" s="25"/>
      <c r="S12" s="25"/>
      <c r="T12" s="25"/>
      <c r="U12" s="25">
        <f t="shared" ca="1" si="2"/>
        <v>29.594103525637998</v>
      </c>
      <c r="V12" s="25">
        <f t="shared" ca="1" si="2"/>
        <v>0.39907586483309626</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2">
      <c r="A13" s="24">
        <v>1958</v>
      </c>
      <c r="B13" s="25">
        <f t="shared" ca="1" si="0"/>
        <v>21.420915514771195</v>
      </c>
      <c r="C13" s="25"/>
      <c r="D13" s="25">
        <f t="shared" ca="1" si="3"/>
        <v>34.68773827692263</v>
      </c>
      <c r="E13" s="25">
        <f t="shared" ca="1" si="3"/>
        <v>11.359909753543894</v>
      </c>
      <c r="F13" s="25">
        <f t="shared" ca="1" si="3"/>
        <v>61.05889419961288</v>
      </c>
      <c r="G13" s="25">
        <f t="shared" ca="1" si="3"/>
        <v>31.277022467954442</v>
      </c>
      <c r="H13" s="25">
        <f t="shared" ca="1" si="3"/>
        <v>12.247321706354352</v>
      </c>
      <c r="I13" s="25">
        <f t="shared" ca="1" si="3"/>
        <v>16.217780171554452</v>
      </c>
      <c r="J13" s="25">
        <f t="shared" ca="1" si="3"/>
        <v>11.448422251434588</v>
      </c>
      <c r="K13" s="25">
        <f t="shared" ca="1" si="3"/>
        <v>25.13637023464382</v>
      </c>
      <c r="L13" s="25">
        <f t="shared" ca="1" si="3"/>
        <v>8.1006929933040777</v>
      </c>
      <c r="M13" s="25">
        <f t="shared" ca="1" si="3"/>
        <v>11.777214461085329</v>
      </c>
      <c r="N13" s="25">
        <f t="shared" ca="1" si="3"/>
        <v>5.4968938460289749</v>
      </c>
      <c r="O13" s="25">
        <f t="shared" ca="1" si="3"/>
        <v>16.093446546926184</v>
      </c>
      <c r="P13" s="25">
        <f t="shared" ca="1" si="3"/>
        <v>2.1738329179913398</v>
      </c>
      <c r="Q13" s="25">
        <f t="shared" ca="1" si="3"/>
        <v>9.7665932590053046</v>
      </c>
      <c r="R13" s="25"/>
      <c r="S13" s="25"/>
      <c r="T13" s="25"/>
      <c r="U13" s="25">
        <f t="shared" ca="1" si="2"/>
        <v>30.513678387018651</v>
      </c>
      <c r="V13" s="25">
        <f t="shared" ca="1" si="2"/>
        <v>0.4896362048027208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2">
      <c r="A14" s="24">
        <v>1959</v>
      </c>
      <c r="B14" s="25">
        <f t="shared" ca="1" si="0"/>
        <v>22.365795254802791</v>
      </c>
      <c r="C14" s="25"/>
      <c r="D14" s="25">
        <f t="shared" ca="1" si="3"/>
        <v>36.443192941733372</v>
      </c>
      <c r="E14" s="25">
        <f t="shared" ca="1" si="3"/>
        <v>12.28963827775932</v>
      </c>
      <c r="F14" s="25">
        <f t="shared" ca="1" si="3"/>
        <v>63.222327018396314</v>
      </c>
      <c r="G14" s="25">
        <f t="shared" ca="1" si="3"/>
        <v>32.951326588913197</v>
      </c>
      <c r="H14" s="25">
        <f t="shared" ca="1" si="3"/>
        <v>12.549595859751374</v>
      </c>
      <c r="I14" s="25">
        <f t="shared" ca="1" si="3"/>
        <v>17.212545760372308</v>
      </c>
      <c r="J14" s="25">
        <f t="shared" ca="1" si="3"/>
        <v>12.205177147798464</v>
      </c>
      <c r="K14" s="25">
        <f t="shared" ca="1" si="3"/>
        <v>25.94640495225271</v>
      </c>
      <c r="L14" s="25">
        <f t="shared" ca="1" si="3"/>
        <v>8.8268786931061012</v>
      </c>
      <c r="M14" s="25">
        <f t="shared" ca="1" si="3"/>
        <v>12.024811971398393</v>
      </c>
      <c r="N14" s="25">
        <f t="shared" ca="1" si="3"/>
        <v>5.8562782786012439</v>
      </c>
      <c r="O14" s="25">
        <f t="shared" ca="1" si="3"/>
        <v>16.960394543026339</v>
      </c>
      <c r="P14" s="25">
        <f t="shared" ca="1" si="3"/>
        <v>2.6244618490456886</v>
      </c>
      <c r="Q14" s="25">
        <f t="shared" ca="1" si="3"/>
        <v>10.286187132885059</v>
      </c>
      <c r="R14" s="25"/>
      <c r="S14" s="25"/>
      <c r="T14" s="25"/>
      <c r="U14" s="25">
        <f t="shared" ca="1" si="2"/>
        <v>31.588264119459676</v>
      </c>
      <c r="V14" s="25">
        <f t="shared" ca="1" si="2"/>
        <v>0.53697339208280936</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2">
      <c r="A15" s="24">
        <v>1960</v>
      </c>
      <c r="B15" s="25">
        <f t="shared" ca="1" si="0"/>
        <v>23.435272245491742</v>
      </c>
      <c r="C15" s="25"/>
      <c r="D15" s="25">
        <f t="shared" ca="1" si="3"/>
        <v>38.244898348501266</v>
      </c>
      <c r="E15" s="25">
        <f t="shared" ca="1" si="3"/>
        <v>13.133282004975358</v>
      </c>
      <c r="F15" s="25">
        <f t="shared" ca="1" si="3"/>
        <v>65.644974385282538</v>
      </c>
      <c r="G15" s="25">
        <f t="shared" ca="1" si="3"/>
        <v>34.599930892095486</v>
      </c>
      <c r="H15" s="25">
        <f t="shared" ca="1" si="3"/>
        <v>12.904607696594544</v>
      </c>
      <c r="I15" s="25">
        <f t="shared" ca="1" si="3"/>
        <v>18.364035833580871</v>
      </c>
      <c r="J15" s="25">
        <f t="shared" ca="1" si="3"/>
        <v>13.109822642714981</v>
      </c>
      <c r="K15" s="25">
        <f t="shared" ca="1" si="3"/>
        <v>27.02031946735033</v>
      </c>
      <c r="L15" s="25">
        <f t="shared" ca="1" si="3"/>
        <v>9.7041230883242644</v>
      </c>
      <c r="M15" s="25">
        <f t="shared" ca="1" si="3"/>
        <v>12.34449301384616</v>
      </c>
      <c r="N15" s="25">
        <f t="shared" ca="1" si="3"/>
        <v>6.3259068061576356</v>
      </c>
      <c r="O15" s="25">
        <f t="shared" ca="1" si="3"/>
        <v>18.034443396709985</v>
      </c>
      <c r="P15" s="25">
        <f t="shared" ca="1" si="3"/>
        <v>3.0846312535603428</v>
      </c>
      <c r="Q15" s="25">
        <f t="shared" ca="1" si="3"/>
        <v>10.910978268046692</v>
      </c>
      <c r="R15" s="25"/>
      <c r="S15" s="25"/>
      <c r="T15" s="25"/>
      <c r="U15" s="25">
        <f t="shared" ca="1" si="2"/>
        <v>33.039147280275756</v>
      </c>
      <c r="V15" s="25">
        <f t="shared" ca="1" si="2"/>
        <v>0.62481735034945018</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2">
      <c r="A16" s="24">
        <v>1961</v>
      </c>
      <c r="B16" s="25">
        <f t="shared" ca="1" si="0"/>
        <v>24.672404622744253</v>
      </c>
      <c r="C16" s="25"/>
      <c r="D16" s="25">
        <f t="shared" ref="D16:Q25" ca="1" si="5">GEOMEAN(OFFSET(D$77,$W16,0,4,1))</f>
        <v>39.986546230998094</v>
      </c>
      <c r="E16" s="25">
        <f t="shared" ca="1" si="5"/>
        <v>13.933021746589516</v>
      </c>
      <c r="F16" s="25">
        <f t="shared" ca="1" si="5"/>
        <v>69.081936414047718</v>
      </c>
      <c r="G16" s="25">
        <f t="shared" ca="1" si="5"/>
        <v>36.06762787804216</v>
      </c>
      <c r="H16" s="25">
        <f t="shared" ca="1" si="5"/>
        <v>13.314323498624566</v>
      </c>
      <c r="I16" s="25">
        <f t="shared" ca="1" si="5"/>
        <v>19.820343715576389</v>
      </c>
      <c r="J16" s="25">
        <f t="shared" ca="1" si="5"/>
        <v>14.104572073500039</v>
      </c>
      <c r="K16" s="25">
        <f t="shared" ca="1" si="5"/>
        <v>28.036791666989846</v>
      </c>
      <c r="L16" s="25">
        <f t="shared" ca="1" si="5"/>
        <v>10.715743500181391</v>
      </c>
      <c r="M16" s="25">
        <f t="shared" ca="1" si="5"/>
        <v>12.781875133383389</v>
      </c>
      <c r="N16" s="25">
        <f t="shared" ca="1" si="5"/>
        <v>6.8975012105484117</v>
      </c>
      <c r="O16" s="25">
        <f t="shared" ca="1" si="5"/>
        <v>19.296473525040014</v>
      </c>
      <c r="P16" s="25">
        <f t="shared" ca="1" si="5"/>
        <v>3.5772251372080968</v>
      </c>
      <c r="Q16" s="25">
        <f t="shared" ca="1" si="5"/>
        <v>11.578365458862072</v>
      </c>
      <c r="R16" s="25"/>
      <c r="S16" s="25"/>
      <c r="T16" s="25"/>
      <c r="U16" s="25">
        <f t="shared" ca="1" si="2"/>
        <v>34.684715083706514</v>
      </c>
      <c r="V16" s="25">
        <f t="shared" ca="1" si="2"/>
        <v>0.67686502705809715</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2">
      <c r="A17" s="24">
        <v>1962</v>
      </c>
      <c r="B17" s="25">
        <f t="shared" ca="1" si="0"/>
        <v>25.840825131564024</v>
      </c>
      <c r="C17" s="25"/>
      <c r="D17" s="25">
        <f t="shared" ca="1" si="5"/>
        <v>41.675299802003316</v>
      </c>
      <c r="E17" s="25">
        <f t="shared" ca="1" si="5"/>
        <v>14.688906140104896</v>
      </c>
      <c r="F17" s="25">
        <f t="shared" ca="1" si="5"/>
        <v>72.445918281865445</v>
      </c>
      <c r="G17" s="25">
        <f t="shared" ca="1" si="5"/>
        <v>37.756021341143182</v>
      </c>
      <c r="H17" s="25">
        <f t="shared" ca="1" si="5"/>
        <v>13.849115459065597</v>
      </c>
      <c r="I17" s="25">
        <f t="shared" ca="1" si="5"/>
        <v>21.095355270293435</v>
      </c>
      <c r="J17" s="25">
        <f t="shared" ca="1" si="5"/>
        <v>15.077730053783238</v>
      </c>
      <c r="K17" s="25">
        <f t="shared" ca="1" si="5"/>
        <v>28.42997624074227</v>
      </c>
      <c r="L17" s="25">
        <f t="shared" ca="1" si="5"/>
        <v>11.69727063094764</v>
      </c>
      <c r="M17" s="25">
        <f t="shared" ca="1" si="5"/>
        <v>13.23938629784352</v>
      </c>
      <c r="N17" s="25">
        <f t="shared" ca="1" si="5"/>
        <v>7.6909218750374118</v>
      </c>
      <c r="O17" s="25">
        <f t="shared" ca="1" si="5"/>
        <v>20.616815632133903</v>
      </c>
      <c r="P17" s="25">
        <f t="shared" ca="1" si="5"/>
        <v>4.0653923962808776</v>
      </c>
      <c r="Q17" s="25">
        <f t="shared" ca="1" si="5"/>
        <v>12.243787371400092</v>
      </c>
      <c r="R17" s="25"/>
      <c r="S17" s="25"/>
      <c r="T17" s="25"/>
      <c r="U17" s="25">
        <f t="shared" ca="1" si="2"/>
        <v>36.212533637714138</v>
      </c>
      <c r="V17" s="25">
        <f t="shared" ca="1" si="2"/>
        <v>0.78485502011003705</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2">
      <c r="A18" s="24">
        <v>1963</v>
      </c>
      <c r="B18" s="25">
        <f t="shared" ca="1" si="0"/>
        <v>26.831008564834981</v>
      </c>
      <c r="C18" s="25"/>
      <c r="D18" s="25">
        <f t="shared" ca="1" si="5"/>
        <v>43.225220794558332</v>
      </c>
      <c r="E18" s="25">
        <f t="shared" ca="1" si="5"/>
        <v>15.239348720712522</v>
      </c>
      <c r="F18" s="25">
        <f t="shared" ca="1" si="5"/>
        <v>74.608288387759586</v>
      </c>
      <c r="G18" s="25">
        <f t="shared" ca="1" si="5"/>
        <v>40.147373408084192</v>
      </c>
      <c r="H18" s="25">
        <f t="shared" ca="1" si="5"/>
        <v>14.411613151892331</v>
      </c>
      <c r="I18" s="25">
        <f t="shared" ca="1" si="5"/>
        <v>22.44231948438982</v>
      </c>
      <c r="J18" s="25">
        <f t="shared" ca="1" si="5"/>
        <v>16.017677108817875</v>
      </c>
      <c r="K18" s="25">
        <f t="shared" ca="1" si="5"/>
        <v>28.502461114244113</v>
      </c>
      <c r="L18" s="25">
        <f t="shared" ca="1" si="5"/>
        <v>12.617287379801857</v>
      </c>
      <c r="M18" s="25">
        <f t="shared" ca="1" si="5"/>
        <v>13.711810327566589</v>
      </c>
      <c r="N18" s="25">
        <f t="shared" ca="1" si="5"/>
        <v>8.5321855086087055</v>
      </c>
      <c r="O18" s="25">
        <f t="shared" ca="1" si="5"/>
        <v>21.889408401597581</v>
      </c>
      <c r="P18" s="25">
        <f t="shared" ca="1" si="5"/>
        <v>4.5157333531413748</v>
      </c>
      <c r="Q18" s="25">
        <f t="shared" ca="1" si="5"/>
        <v>12.838751413450531</v>
      </c>
      <c r="R18" s="25"/>
      <c r="S18" s="25"/>
      <c r="T18" s="25"/>
      <c r="U18" s="25">
        <f t="shared" ca="1" si="2"/>
        <v>37.737321988678659</v>
      </c>
      <c r="V18" s="25">
        <f t="shared" ca="1" si="2"/>
        <v>0.83698545104335287</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2">
      <c r="A19" s="24">
        <v>1964</v>
      </c>
      <c r="B19" s="25">
        <f t="shared" ca="1" si="0"/>
        <v>27.952906433843754</v>
      </c>
      <c r="C19" s="25"/>
      <c r="D19" s="25">
        <f t="shared" ca="1" si="5"/>
        <v>44.904432933420601</v>
      </c>
      <c r="E19" s="25">
        <f t="shared" ca="1" si="5"/>
        <v>15.816475403620021</v>
      </c>
      <c r="F19" s="25">
        <f t="shared" ca="1" si="5"/>
        <v>76.706866627687148</v>
      </c>
      <c r="G19" s="25">
        <f t="shared" ca="1" si="5"/>
        <v>43.151187707934248</v>
      </c>
      <c r="H19" s="25">
        <f t="shared" ca="1" si="5"/>
        <v>15.0436537852684</v>
      </c>
      <c r="I19" s="25">
        <f t="shared" ca="1" si="5"/>
        <v>24.43765189458863</v>
      </c>
      <c r="J19" s="25">
        <f t="shared" ca="1" si="5"/>
        <v>17.113921662046945</v>
      </c>
      <c r="K19" s="25">
        <f t="shared" ca="1" si="5"/>
        <v>28.792429352923616</v>
      </c>
      <c r="L19" s="25">
        <f t="shared" ca="1" si="5"/>
        <v>13.601229163700877</v>
      </c>
      <c r="M19" s="25">
        <f t="shared" ca="1" si="5"/>
        <v>14.224257425053718</v>
      </c>
      <c r="N19" s="25">
        <f t="shared" ca="1" si="5"/>
        <v>9.3666530236868883</v>
      </c>
      <c r="O19" s="25">
        <f t="shared" ca="1" si="5"/>
        <v>23.351170449586263</v>
      </c>
      <c r="P19" s="25">
        <f t="shared" ca="1" si="5"/>
        <v>4.953733717616843</v>
      </c>
      <c r="Q19" s="25">
        <f t="shared" ca="1" si="5"/>
        <v>13.575886559570241</v>
      </c>
      <c r="R19" s="25"/>
      <c r="S19" s="25"/>
      <c r="T19" s="25"/>
      <c r="U19" s="25">
        <f t="shared" ca="1" si="2"/>
        <v>39.502031739008501</v>
      </c>
      <c r="V19" s="25">
        <f t="shared" ca="1" si="2"/>
        <v>0.97207669900254401</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2">
      <c r="A20" s="24">
        <v>1965</v>
      </c>
      <c r="B20" s="25">
        <f t="shared" ca="1" si="0"/>
        <v>29.270072976936589</v>
      </c>
      <c r="C20" s="25"/>
      <c r="D20" s="25">
        <f t="shared" ca="1" si="5"/>
        <v>47.036407452270453</v>
      </c>
      <c r="E20" s="25">
        <f t="shared" ca="1" si="5"/>
        <v>16.601421910185667</v>
      </c>
      <c r="F20" s="25">
        <f t="shared" ca="1" si="5"/>
        <v>79.522828303268668</v>
      </c>
      <c r="G20" s="25">
        <f t="shared" ca="1" si="5"/>
        <v>46.234423840805356</v>
      </c>
      <c r="H20" s="25">
        <f t="shared" ca="1" si="5"/>
        <v>15.825871885631436</v>
      </c>
      <c r="I20" s="25">
        <f t="shared" ca="1" si="5"/>
        <v>26.52455681861419</v>
      </c>
      <c r="J20" s="25">
        <f t="shared" ca="1" si="5"/>
        <v>18.525423887581514</v>
      </c>
      <c r="K20" s="25">
        <f t="shared" ca="1" si="5"/>
        <v>29.144754897322418</v>
      </c>
      <c r="L20" s="25">
        <f t="shared" ca="1" si="5"/>
        <v>15.177974141058316</v>
      </c>
      <c r="M20" s="25">
        <f t="shared" ca="1" si="5"/>
        <v>14.71444667764947</v>
      </c>
      <c r="N20" s="25">
        <f t="shared" ca="1" si="5"/>
        <v>10.304091213234297</v>
      </c>
      <c r="O20" s="25">
        <f t="shared" ca="1" si="5"/>
        <v>24.75011485865635</v>
      </c>
      <c r="P20" s="25">
        <f t="shared" ca="1" si="5"/>
        <v>5.2943176479907494</v>
      </c>
      <c r="Q20" s="25">
        <f t="shared" ca="1" si="5"/>
        <v>14.127114991028018</v>
      </c>
      <c r="R20" s="25"/>
      <c r="S20" s="25"/>
      <c r="T20" s="25"/>
      <c r="U20" s="25">
        <f t="shared" ca="1" si="2"/>
        <v>40.559789690410256</v>
      </c>
      <c r="V20" s="25">
        <f t="shared" ca="1" si="2"/>
        <v>1.226695877151722</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2">
      <c r="A21" s="24">
        <v>1966</v>
      </c>
      <c r="B21" s="25">
        <f t="shared" ca="1" si="0"/>
        <v>30.54808414958481</v>
      </c>
      <c r="C21" s="25"/>
      <c r="D21" s="25">
        <f t="shared" ca="1" si="5"/>
        <v>48.54649690483577</v>
      </c>
      <c r="E21" s="25">
        <f t="shared" ca="1" si="5"/>
        <v>17.42217594069437</v>
      </c>
      <c r="F21" s="25">
        <f t="shared" ca="1" si="5"/>
        <v>82.566137036173032</v>
      </c>
      <c r="G21" s="25">
        <f t="shared" ca="1" si="5"/>
        <v>49.576993689344057</v>
      </c>
      <c r="H21" s="25">
        <f t="shared" ca="1" si="5"/>
        <v>16.640952402441314</v>
      </c>
      <c r="I21" s="25">
        <f t="shared" ca="1" si="5"/>
        <v>28.184577396216344</v>
      </c>
      <c r="J21" s="25">
        <f t="shared" ca="1" si="5"/>
        <v>19.800212747279883</v>
      </c>
      <c r="K21" s="25">
        <f t="shared" ca="1" si="5"/>
        <v>29.419954962526294</v>
      </c>
      <c r="L21" s="25">
        <f t="shared" ca="1" si="5"/>
        <v>16.978982992201235</v>
      </c>
      <c r="M21" s="25">
        <f t="shared" ca="1" si="5"/>
        <v>15.082278860702949</v>
      </c>
      <c r="N21" s="25">
        <f t="shared" ca="1" si="5"/>
        <v>11.236902935505311</v>
      </c>
      <c r="O21" s="25">
        <f t="shared" ca="1" si="5"/>
        <v>25.858238033812153</v>
      </c>
      <c r="P21" s="25">
        <f t="shared" ca="1" si="5"/>
        <v>5.5695960168673997</v>
      </c>
      <c r="Q21" s="25">
        <f t="shared" ca="1" si="5"/>
        <v>14.474650249433472</v>
      </c>
      <c r="R21" s="25"/>
      <c r="S21" s="25"/>
      <c r="T21" s="25"/>
      <c r="U21" s="25">
        <f t="shared" ca="1" si="2"/>
        <v>40.954859296219006</v>
      </c>
      <c r="V21" s="25">
        <f t="shared" ca="1" si="2"/>
        <v>1.6278451079210254</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2">
      <c r="A22" s="24">
        <v>1967</v>
      </c>
      <c r="B22" s="25">
        <f t="shared" ca="1" si="0"/>
        <v>31.807911662281029</v>
      </c>
      <c r="C22" s="25"/>
      <c r="D22" s="25">
        <f t="shared" ca="1" si="5"/>
        <v>49.827985985490137</v>
      </c>
      <c r="E22" s="25">
        <f t="shared" ca="1" si="5"/>
        <v>18.795341842420417</v>
      </c>
      <c r="F22" s="25">
        <f t="shared" ca="1" si="5"/>
        <v>85.157392511078299</v>
      </c>
      <c r="G22" s="25">
        <f t="shared" ca="1" si="5"/>
        <v>53.343085395231007</v>
      </c>
      <c r="H22" s="25">
        <f t="shared" ca="1" si="5"/>
        <v>17.52294574153392</v>
      </c>
      <c r="I22" s="25">
        <f t="shared" ca="1" si="5"/>
        <v>29.768600056280718</v>
      </c>
      <c r="J22" s="25">
        <f t="shared" ca="1" si="5"/>
        <v>20.862651569518661</v>
      </c>
      <c r="K22" s="25">
        <f t="shared" ca="1" si="5"/>
        <v>29.799306444358088</v>
      </c>
      <c r="L22" s="25">
        <f t="shared" ca="1" si="5"/>
        <v>18.537555007884183</v>
      </c>
      <c r="M22" s="25">
        <f t="shared" ca="1" si="5"/>
        <v>15.339853323042629</v>
      </c>
      <c r="N22" s="25">
        <f t="shared" ca="1" si="5"/>
        <v>12.364363661289064</v>
      </c>
      <c r="O22" s="25">
        <f t="shared" ca="1" si="5"/>
        <v>27.022917332118865</v>
      </c>
      <c r="P22" s="25">
        <f t="shared" ca="1" si="5"/>
        <v>5.7672601192845381</v>
      </c>
      <c r="Q22" s="25">
        <f t="shared" ca="1" si="5"/>
        <v>14.789768420668267</v>
      </c>
      <c r="R22" s="25"/>
      <c r="S22" s="25"/>
      <c r="T22" s="25"/>
      <c r="U22" s="25">
        <f t="shared" ca="1" si="2"/>
        <v>41.282455544072036</v>
      </c>
      <c r="V22" s="25">
        <f t="shared" ca="1" si="2"/>
        <v>1.849144535831251</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2">
      <c r="A23" s="24">
        <v>1968</v>
      </c>
      <c r="B23" s="25">
        <f t="shared" ca="1" si="0"/>
        <v>33.088344166340271</v>
      </c>
      <c r="C23" s="25"/>
      <c r="D23" s="25">
        <f t="shared" ca="1" si="5"/>
        <v>51.716999106665881</v>
      </c>
      <c r="E23" s="25">
        <f t="shared" ca="1" si="5"/>
        <v>20.02062479751223</v>
      </c>
      <c r="F23" s="25">
        <f t="shared" ca="1" si="5"/>
        <v>87.721407383239494</v>
      </c>
      <c r="G23" s="25">
        <f t="shared" ca="1" si="5"/>
        <v>56.035232414397093</v>
      </c>
      <c r="H23" s="25">
        <f t="shared" ca="1" si="5"/>
        <v>18.545097716267549</v>
      </c>
      <c r="I23" s="25">
        <f t="shared" ca="1" si="5"/>
        <v>31.476723630745983</v>
      </c>
      <c r="J23" s="25">
        <f t="shared" ca="1" si="5"/>
        <v>22.057275373963602</v>
      </c>
      <c r="K23" s="25">
        <f t="shared" ca="1" si="5"/>
        <v>30.87787412756343</v>
      </c>
      <c r="L23" s="25">
        <f t="shared" ca="1" si="5"/>
        <v>20.183447773236527</v>
      </c>
      <c r="M23" s="25">
        <f t="shared" ca="1" si="5"/>
        <v>15.084162146331067</v>
      </c>
      <c r="N23" s="25">
        <f t="shared" ca="1" si="5"/>
        <v>13.852780706357926</v>
      </c>
      <c r="O23" s="25">
        <f t="shared" ca="1" si="5"/>
        <v>28.123543468439426</v>
      </c>
      <c r="P23" s="25">
        <f t="shared" ca="1" si="5"/>
        <v>6.0194884765496726</v>
      </c>
      <c r="Q23" s="25">
        <f t="shared" ca="1" si="5"/>
        <v>15.059895362368319</v>
      </c>
      <c r="R23" s="25"/>
      <c r="S23" s="25"/>
      <c r="T23" s="25"/>
      <c r="U23" s="25">
        <f t="shared" ca="1" si="2"/>
        <v>41.394970130579168</v>
      </c>
      <c r="V23" s="25">
        <f t="shared" ca="1" si="2"/>
        <v>2.1081023200121152</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2">
      <c r="A24" s="24">
        <v>1969</v>
      </c>
      <c r="B24" s="25">
        <f t="shared" ca="1" si="0"/>
        <v>34.308134538994373</v>
      </c>
      <c r="C24" s="25"/>
      <c r="D24" s="25">
        <f t="shared" ca="1" si="5"/>
        <v>53.460638586997881</v>
      </c>
      <c r="E24" s="25">
        <f t="shared" ca="1" si="5"/>
        <v>21.030625027006256</v>
      </c>
      <c r="F24" s="25">
        <f t="shared" ca="1" si="5"/>
        <v>90.810484383137961</v>
      </c>
      <c r="G24" s="25">
        <f t="shared" ca="1" si="5"/>
        <v>57.419260289502631</v>
      </c>
      <c r="H24" s="25">
        <f t="shared" ca="1" si="5"/>
        <v>19.602777706821612</v>
      </c>
      <c r="I24" s="25">
        <f t="shared" ca="1" si="5"/>
        <v>32.980268757553816</v>
      </c>
      <c r="J24" s="25">
        <f t="shared" ca="1" si="5"/>
        <v>23.200579034838224</v>
      </c>
      <c r="K24" s="25">
        <f t="shared" ca="1" si="5"/>
        <v>32.038681273954715</v>
      </c>
      <c r="L24" s="25">
        <f t="shared" ca="1" si="5"/>
        <v>22.237438052736909</v>
      </c>
      <c r="M24" s="25">
        <f t="shared" ca="1" si="5"/>
        <v>14.517093264874187</v>
      </c>
      <c r="N24" s="25">
        <f t="shared" ca="1" si="5"/>
        <v>15.448529054177667</v>
      </c>
      <c r="O24" s="25">
        <f t="shared" ca="1" si="5"/>
        <v>29.245485948976604</v>
      </c>
      <c r="P24" s="25">
        <f t="shared" ca="1" si="5"/>
        <v>6.2696411249089641</v>
      </c>
      <c r="Q24" s="25">
        <f t="shared" ca="1" si="5"/>
        <v>15.262337265150872</v>
      </c>
      <c r="R24" s="25"/>
      <c r="S24" s="25"/>
      <c r="T24" s="25"/>
      <c r="U24" s="25">
        <f t="shared" ca="1" si="2"/>
        <v>42.009128164011642</v>
      </c>
      <c r="V24" s="25">
        <f t="shared" ca="1" si="2"/>
        <v>2.4333454655315907</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2">
      <c r="A25" s="24">
        <v>1970</v>
      </c>
      <c r="B25" s="25">
        <f t="shared" ca="1" si="0"/>
        <v>35.719685823587454</v>
      </c>
      <c r="C25" s="25"/>
      <c r="D25" s="25">
        <f t="shared" ca="1" si="5"/>
        <v>55.408744520464005</v>
      </c>
      <c r="E25" s="25">
        <f t="shared" ca="1" si="5"/>
        <v>21.82191267607535</v>
      </c>
      <c r="F25" s="25">
        <f t="shared" ca="1" si="5"/>
        <v>94.15999834834389</v>
      </c>
      <c r="G25" s="25">
        <f t="shared" ca="1" si="5"/>
        <v>58.22974183303581</v>
      </c>
      <c r="H25" s="25">
        <f t="shared" ca="1" si="5"/>
        <v>20.727213618658659</v>
      </c>
      <c r="I25" s="25">
        <f t="shared" ca="1" si="5"/>
        <v>34.255991459375885</v>
      </c>
      <c r="J25" s="25">
        <f t="shared" ca="1" si="5"/>
        <v>24.381962434288297</v>
      </c>
      <c r="K25" s="25">
        <f t="shared" ca="1" si="5"/>
        <v>33.2130244798253</v>
      </c>
      <c r="L25" s="25">
        <f t="shared" ca="1" si="5"/>
        <v>24.187781364754898</v>
      </c>
      <c r="M25" s="25">
        <f t="shared" ca="1" si="5"/>
        <v>15.632511503346311</v>
      </c>
      <c r="N25" s="25">
        <f t="shared" ca="1" si="5"/>
        <v>17.228395325460276</v>
      </c>
      <c r="O25" s="25">
        <f t="shared" ca="1" si="5"/>
        <v>30.507902162668099</v>
      </c>
      <c r="P25" s="25">
        <f t="shared" ca="1" si="5"/>
        <v>6.5812001683025496</v>
      </c>
      <c r="Q25" s="25">
        <f t="shared" ca="1" si="5"/>
        <v>15.601951527120448</v>
      </c>
      <c r="R25" s="25"/>
      <c r="S25" s="25"/>
      <c r="T25" s="25"/>
      <c r="U25" s="25">
        <f t="shared" ref="U25:V44" ca="1" si="6">GEOMEAN(OFFSET(U$77,$W25,0,4,1))</f>
        <v>43.058507893182664</v>
      </c>
      <c r="V25" s="25">
        <f t="shared" ca="1" si="6"/>
        <v>2.7314699643451723</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2">
      <c r="A26" s="24">
        <v>1971</v>
      </c>
      <c r="B26" s="25">
        <f t="shared" ca="1" si="0"/>
        <v>37.175742938215308</v>
      </c>
      <c r="C26" s="25"/>
      <c r="D26" s="25">
        <f t="shared" ref="D26:Q35" ca="1" si="7">GEOMEAN(OFFSET(D$77,$W26,0,4,1))</f>
        <v>57.77123403430754</v>
      </c>
      <c r="E26" s="25">
        <f t="shared" ca="1" si="7"/>
        <v>22.411721380341437</v>
      </c>
      <c r="F26" s="25">
        <f t="shared" ca="1" si="7"/>
        <v>97.262476904472337</v>
      </c>
      <c r="G26" s="25">
        <f t="shared" ca="1" si="7"/>
        <v>58.512487871999838</v>
      </c>
      <c r="H26" s="25">
        <f t="shared" ca="1" si="7"/>
        <v>21.992088181394099</v>
      </c>
      <c r="I26" s="25">
        <f t="shared" ca="1" si="7"/>
        <v>35.124565273102853</v>
      </c>
      <c r="J26" s="25">
        <f t="shared" ca="1" si="7"/>
        <v>25.598002057518393</v>
      </c>
      <c r="K26" s="25">
        <f t="shared" ca="1" si="7"/>
        <v>34.527907472005793</v>
      </c>
      <c r="L26" s="25">
        <f t="shared" ca="1" si="7"/>
        <v>26.940435673632376</v>
      </c>
      <c r="M26" s="25">
        <f t="shared" ca="1" si="7"/>
        <v>17.346702124322221</v>
      </c>
      <c r="N26" s="25">
        <f t="shared" ca="1" si="7"/>
        <v>19.094218297201603</v>
      </c>
      <c r="O26" s="25">
        <f t="shared" ca="1" si="7"/>
        <v>31.849913385832771</v>
      </c>
      <c r="P26" s="25">
        <f t="shared" ca="1" si="7"/>
        <v>7.0341086683808589</v>
      </c>
      <c r="Q26" s="25">
        <f t="shared" ca="1" si="7"/>
        <v>16.094402740259952</v>
      </c>
      <c r="R26" s="25"/>
      <c r="S26" s="25"/>
      <c r="T26" s="25"/>
      <c r="U26" s="25">
        <f t="shared" ca="1" si="6"/>
        <v>44.079374309230978</v>
      </c>
      <c r="V26" s="25">
        <f t="shared" ca="1" si="6"/>
        <v>3.0207079960770531</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2">
      <c r="A27" s="24">
        <v>1972</v>
      </c>
      <c r="B27" s="25">
        <f t="shared" ca="1" si="0"/>
        <v>38.303980193562175</v>
      </c>
      <c r="C27" s="25"/>
      <c r="D27" s="25">
        <f t="shared" ca="1" si="7"/>
        <v>60.237883579914353</v>
      </c>
      <c r="E27" s="25">
        <f t="shared" ca="1" si="7"/>
        <v>23.213445916235745</v>
      </c>
      <c r="F27" s="25">
        <f t="shared" ca="1" si="7"/>
        <v>98.822315400603955</v>
      </c>
      <c r="G27" s="25">
        <f t="shared" ca="1" si="7"/>
        <v>57.99448666680712</v>
      </c>
      <c r="H27" s="25">
        <f t="shared" ca="1" si="7"/>
        <v>23.252247941544709</v>
      </c>
      <c r="I27" s="25">
        <f t="shared" ca="1" si="7"/>
        <v>35.801606342273971</v>
      </c>
      <c r="J27" s="25">
        <f t="shared" ca="1" si="7"/>
        <v>26.912023131674847</v>
      </c>
      <c r="K27" s="25">
        <f t="shared" ca="1" si="7"/>
        <v>35.987218117653583</v>
      </c>
      <c r="L27" s="25">
        <f t="shared" ca="1" si="7"/>
        <v>29.665575138647224</v>
      </c>
      <c r="M27" s="25">
        <f t="shared" ca="1" si="7"/>
        <v>18.529403660122657</v>
      </c>
      <c r="N27" s="25">
        <f t="shared" ca="1" si="7"/>
        <v>20.678066828200318</v>
      </c>
      <c r="O27" s="25">
        <f t="shared" ca="1" si="7"/>
        <v>33.402237990422655</v>
      </c>
      <c r="P27" s="25">
        <f t="shared" ca="1" si="7"/>
        <v>7.3669126035679424</v>
      </c>
      <c r="Q27" s="25">
        <f t="shared" ca="1" si="7"/>
        <v>16.619105781638542</v>
      </c>
      <c r="R27" s="25"/>
      <c r="S27" s="25"/>
      <c r="T27" s="25"/>
      <c r="U27" s="25">
        <f t="shared" ca="1" si="6"/>
        <v>44.971665447589295</v>
      </c>
      <c r="V27" s="25">
        <f t="shared" ca="1" si="6"/>
        <v>3.411224773681353</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2">
      <c r="A28" s="24">
        <v>1973</v>
      </c>
      <c r="B28" s="25">
        <f t="shared" ca="1" si="0"/>
        <v>39.41843599717042</v>
      </c>
      <c r="C28" s="25"/>
      <c r="D28" s="25">
        <f t="shared" ca="1" si="7"/>
        <v>63.077676994494354</v>
      </c>
      <c r="E28" s="25">
        <f t="shared" ca="1" si="7"/>
        <v>24.569743541515702</v>
      </c>
      <c r="F28" s="25">
        <f t="shared" ca="1" si="7"/>
        <v>99.714329981646856</v>
      </c>
      <c r="G28" s="25">
        <f t="shared" ca="1" si="7"/>
        <v>57.101984564979311</v>
      </c>
      <c r="H28" s="25">
        <f t="shared" ca="1" si="7"/>
        <v>24.55739008645855</v>
      </c>
      <c r="I28" s="25">
        <f t="shared" ca="1" si="7"/>
        <v>37.223678379434247</v>
      </c>
      <c r="J28" s="25">
        <f t="shared" ca="1" si="7"/>
        <v>28.34936595084033</v>
      </c>
      <c r="K28" s="25">
        <f t="shared" ca="1" si="7"/>
        <v>37.815963574859033</v>
      </c>
      <c r="L28" s="25">
        <f t="shared" ca="1" si="7"/>
        <v>31.832670188967434</v>
      </c>
      <c r="M28" s="25">
        <f t="shared" ca="1" si="7"/>
        <v>19.742261705735871</v>
      </c>
      <c r="N28" s="25">
        <f t="shared" ca="1" si="7"/>
        <v>22.289572061708746</v>
      </c>
      <c r="O28" s="25">
        <f t="shared" ca="1" si="7"/>
        <v>34.837406004204503</v>
      </c>
      <c r="P28" s="25">
        <f t="shared" ca="1" si="7"/>
        <v>7.8431100485146299</v>
      </c>
      <c r="Q28" s="25">
        <f t="shared" ca="1" si="7"/>
        <v>17.415647822132961</v>
      </c>
      <c r="R28" s="25"/>
      <c r="S28" s="25"/>
      <c r="T28" s="25"/>
      <c r="U28" s="25">
        <f t="shared" ca="1" si="6"/>
        <v>45.901760365403725</v>
      </c>
      <c r="V28" s="25">
        <f t="shared" ca="1" si="6"/>
        <v>3.7826222100169176</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2">
      <c r="A29" s="24">
        <v>1974</v>
      </c>
      <c r="B29" s="25">
        <f t="shared" ca="1" si="0"/>
        <v>40.768225853588049</v>
      </c>
      <c r="C29" s="25"/>
      <c r="D29" s="25">
        <f t="shared" ca="1" si="7"/>
        <v>65.251152120802189</v>
      </c>
      <c r="E29" s="25">
        <f t="shared" ca="1" si="7"/>
        <v>27.051743685107429</v>
      </c>
      <c r="F29" s="25">
        <f t="shared" ca="1" si="7"/>
        <v>101.62314918143943</v>
      </c>
      <c r="G29" s="25">
        <f t="shared" ca="1" si="7"/>
        <v>56.332225220004204</v>
      </c>
      <c r="H29" s="25">
        <f t="shared" ca="1" si="7"/>
        <v>25.666196337478542</v>
      </c>
      <c r="I29" s="25">
        <f t="shared" ca="1" si="7"/>
        <v>39.107418271818737</v>
      </c>
      <c r="J29" s="25">
        <f t="shared" ca="1" si="7"/>
        <v>29.947117040802844</v>
      </c>
      <c r="K29" s="25">
        <f t="shared" ca="1" si="7"/>
        <v>39.485840682931212</v>
      </c>
      <c r="L29" s="25">
        <f t="shared" ca="1" si="7"/>
        <v>33.159521970299735</v>
      </c>
      <c r="M29" s="25">
        <f t="shared" ca="1" si="7"/>
        <v>20.793662804086299</v>
      </c>
      <c r="N29" s="25">
        <f t="shared" ca="1" si="7"/>
        <v>24.134971443240246</v>
      </c>
      <c r="O29" s="25">
        <f t="shared" ca="1" si="7"/>
        <v>36.502527090449341</v>
      </c>
      <c r="P29" s="25">
        <f t="shared" ca="1" si="7"/>
        <v>8.4856831763130049</v>
      </c>
      <c r="Q29" s="25">
        <f t="shared" ca="1" si="7"/>
        <v>18.191471293551384</v>
      </c>
      <c r="R29" s="25"/>
      <c r="S29" s="25"/>
      <c r="T29" s="25"/>
      <c r="U29" s="25">
        <f t="shared" ca="1" si="6"/>
        <v>46.777231667544342</v>
      </c>
      <c r="V29" s="25">
        <f t="shared" ca="1" si="6"/>
        <v>4.2563917858299343</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2">
      <c r="A30" s="24">
        <v>1975</v>
      </c>
      <c r="B30" s="25">
        <f t="shared" ca="1" si="0"/>
        <v>42.031098294623952</v>
      </c>
      <c r="C30" s="25"/>
      <c r="D30" s="25">
        <f t="shared" ca="1" si="7"/>
        <v>66.302169076740228</v>
      </c>
      <c r="E30" s="25">
        <f t="shared" ca="1" si="7"/>
        <v>32.132984944607948</v>
      </c>
      <c r="F30" s="25">
        <f t="shared" ca="1" si="7"/>
        <v>103.32940148739158</v>
      </c>
      <c r="G30" s="25">
        <f t="shared" ca="1" si="7"/>
        <v>55.924959549753602</v>
      </c>
      <c r="H30" s="25">
        <f t="shared" ca="1" si="7"/>
        <v>26.484055844221324</v>
      </c>
      <c r="I30" s="25">
        <f t="shared" ca="1" si="7"/>
        <v>40.157175127205555</v>
      </c>
      <c r="J30" s="25">
        <f t="shared" ca="1" si="7"/>
        <v>30.889671879159373</v>
      </c>
      <c r="K30" s="25">
        <f t="shared" ca="1" si="7"/>
        <v>40.561770134725506</v>
      </c>
      <c r="L30" s="25">
        <f t="shared" ca="1" si="7"/>
        <v>33.382489230838353</v>
      </c>
      <c r="M30" s="25">
        <f t="shared" ca="1" si="7"/>
        <v>21.469344655302592</v>
      </c>
      <c r="N30" s="25">
        <f t="shared" ca="1" si="7"/>
        <v>25.612342258475937</v>
      </c>
      <c r="O30" s="25">
        <f t="shared" ca="1" si="7"/>
        <v>37.32991155879602</v>
      </c>
      <c r="P30" s="25">
        <f t="shared" ca="1" si="7"/>
        <v>9.1204485433015936</v>
      </c>
      <c r="Q30" s="25">
        <f t="shared" ca="1" si="7"/>
        <v>18.859086639970133</v>
      </c>
      <c r="R30" s="25"/>
      <c r="S30" s="25"/>
      <c r="T30" s="25"/>
      <c r="U30" s="25">
        <f t="shared" ca="1" si="6"/>
        <v>46.754909381414755</v>
      </c>
      <c r="V30" s="25">
        <f t="shared" ca="1" si="6"/>
        <v>4.492103840807359</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2">
      <c r="A31" s="24">
        <v>1976</v>
      </c>
      <c r="B31" s="25">
        <f t="shared" ca="1" si="0"/>
        <v>43.288465518320642</v>
      </c>
      <c r="C31" s="25"/>
      <c r="D31" s="25">
        <f t="shared" ca="1" si="7"/>
        <v>66.932348169755642</v>
      </c>
      <c r="E31" s="25">
        <f t="shared" ca="1" si="7"/>
        <v>39.724644036560711</v>
      </c>
      <c r="F31" s="25">
        <f t="shared" ca="1" si="7"/>
        <v>104.47200717546684</v>
      </c>
      <c r="G31" s="25">
        <f t="shared" ca="1" si="7"/>
        <v>55.679927242176078</v>
      </c>
      <c r="H31" s="25">
        <f t="shared" ca="1" si="7"/>
        <v>27.34391092663229</v>
      </c>
      <c r="I31" s="25">
        <f t="shared" ca="1" si="7"/>
        <v>40.462483084445424</v>
      </c>
      <c r="J31" s="25">
        <f t="shared" ca="1" si="7"/>
        <v>31.259769108228024</v>
      </c>
      <c r="K31" s="25">
        <f t="shared" ca="1" si="7"/>
        <v>41.219719243093046</v>
      </c>
      <c r="L31" s="25">
        <f t="shared" ca="1" si="7"/>
        <v>33.327490722044558</v>
      </c>
      <c r="M31" s="25">
        <f t="shared" ca="1" si="7"/>
        <v>22.091853067998489</v>
      </c>
      <c r="N31" s="25">
        <f t="shared" ca="1" si="7"/>
        <v>27.148493905870797</v>
      </c>
      <c r="O31" s="25">
        <f t="shared" ca="1" si="7"/>
        <v>37.724727908608315</v>
      </c>
      <c r="P31" s="25">
        <f t="shared" ca="1" si="7"/>
        <v>9.9830375943030276</v>
      </c>
      <c r="Q31" s="25">
        <f t="shared" ca="1" si="7"/>
        <v>19.598593571081594</v>
      </c>
      <c r="R31" s="25"/>
      <c r="S31" s="25"/>
      <c r="T31" s="25"/>
      <c r="U31" s="25">
        <f t="shared" ca="1" si="6"/>
        <v>46.849674274522314</v>
      </c>
      <c r="V31" s="25">
        <f t="shared" ca="1" si="6"/>
        <v>4.7323546286696407</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2">
      <c r="A32" s="24">
        <v>1977</v>
      </c>
      <c r="B32" s="25">
        <f t="shared" ca="1" si="0"/>
        <v>44.528819087492948</v>
      </c>
      <c r="C32" s="25"/>
      <c r="D32" s="25">
        <f t="shared" ca="1" si="7"/>
        <v>67.494598261018936</v>
      </c>
      <c r="E32" s="25">
        <f t="shared" ca="1" si="7"/>
        <v>47.034406866976248</v>
      </c>
      <c r="F32" s="25">
        <f t="shared" ca="1" si="7"/>
        <v>105.58454905777683</v>
      </c>
      <c r="G32" s="25">
        <f t="shared" ca="1" si="7"/>
        <v>55.174671629150318</v>
      </c>
      <c r="H32" s="25">
        <f t="shared" ca="1" si="7"/>
        <v>28.059525115361108</v>
      </c>
      <c r="I32" s="25">
        <f t="shared" ca="1" si="7"/>
        <v>40.507489889557704</v>
      </c>
      <c r="J32" s="25">
        <f t="shared" ca="1" si="7"/>
        <v>31.95657880799909</v>
      </c>
      <c r="K32" s="25">
        <f t="shared" ca="1" si="7"/>
        <v>41.9093160402319</v>
      </c>
      <c r="L32" s="25">
        <f t="shared" ca="1" si="7"/>
        <v>33.614775024313552</v>
      </c>
      <c r="M32" s="25">
        <f t="shared" ca="1" si="7"/>
        <v>22.569723079866176</v>
      </c>
      <c r="N32" s="25">
        <f t="shared" ca="1" si="7"/>
        <v>28.595412478633161</v>
      </c>
      <c r="O32" s="25">
        <f t="shared" ca="1" si="7"/>
        <v>38.054982586832494</v>
      </c>
      <c r="P32" s="25">
        <f t="shared" ca="1" si="7"/>
        <v>11.130141217417165</v>
      </c>
      <c r="Q32" s="25">
        <f t="shared" ca="1" si="7"/>
        <v>20.567784984181415</v>
      </c>
      <c r="R32" s="25"/>
      <c r="S32" s="25"/>
      <c r="T32" s="25"/>
      <c r="U32" s="25">
        <f t="shared" ca="1" si="6"/>
        <v>47.674516822344792</v>
      </c>
      <c r="V32" s="25">
        <f t="shared" ca="1" si="6"/>
        <v>4.8537900349828496</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2">
      <c r="A33" s="24">
        <v>1978</v>
      </c>
      <c r="B33" s="25">
        <f t="shared" ca="1" si="0"/>
        <v>45.681325112615603</v>
      </c>
      <c r="C33" s="25"/>
      <c r="D33" s="25">
        <f t="shared" ca="1" si="7"/>
        <v>68.718955659928184</v>
      </c>
      <c r="E33" s="25">
        <f t="shared" ca="1" si="7"/>
        <v>52.577289180904835</v>
      </c>
      <c r="F33" s="25">
        <f t="shared" ca="1" si="7"/>
        <v>107.03356200999248</v>
      </c>
      <c r="G33" s="25">
        <f t="shared" ca="1" si="7"/>
        <v>54.344337228803049</v>
      </c>
      <c r="H33" s="25">
        <f t="shared" ca="1" si="7"/>
        <v>28.75413036314707</v>
      </c>
      <c r="I33" s="25">
        <f t="shared" ca="1" si="7"/>
        <v>40.397492961095161</v>
      </c>
      <c r="J33" s="25">
        <f t="shared" ca="1" si="7"/>
        <v>32.90075013824832</v>
      </c>
      <c r="K33" s="25">
        <f t="shared" ca="1" si="7"/>
        <v>42.854117226580549</v>
      </c>
      <c r="L33" s="25">
        <f t="shared" ca="1" si="7"/>
        <v>33.812444316240395</v>
      </c>
      <c r="M33" s="25">
        <f t="shared" ca="1" si="7"/>
        <v>23.029497560044632</v>
      </c>
      <c r="N33" s="25">
        <f t="shared" ca="1" si="7"/>
        <v>29.810699869638199</v>
      </c>
      <c r="O33" s="25">
        <f t="shared" ca="1" si="7"/>
        <v>38.23489250678147</v>
      </c>
      <c r="P33" s="25">
        <f t="shared" ca="1" si="7"/>
        <v>12.290238034387238</v>
      </c>
      <c r="Q33" s="25">
        <f t="shared" ca="1" si="7"/>
        <v>21.551302368263144</v>
      </c>
      <c r="R33" s="25"/>
      <c r="S33" s="25"/>
      <c r="T33" s="25"/>
      <c r="U33" s="25">
        <f t="shared" ca="1" si="6"/>
        <v>47.566428554802748</v>
      </c>
      <c r="V33" s="25">
        <f t="shared" ca="1" si="6"/>
        <v>6.913904960738944</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2">
      <c r="A34" s="24">
        <v>1979</v>
      </c>
      <c r="B34" s="25">
        <f t="shared" ca="1" si="0"/>
        <v>47.015803368099725</v>
      </c>
      <c r="C34" s="25"/>
      <c r="D34" s="25">
        <f t="shared" ca="1" si="7"/>
        <v>69.549930931876915</v>
      </c>
      <c r="E34" s="25">
        <f t="shared" ca="1" si="7"/>
        <v>56.436847847374473</v>
      </c>
      <c r="F34" s="25">
        <f t="shared" ca="1" si="7"/>
        <v>109.60215468307267</v>
      </c>
      <c r="G34" s="25">
        <f t="shared" ca="1" si="7"/>
        <v>53.369325454024484</v>
      </c>
      <c r="H34" s="25">
        <f t="shared" ca="1" si="7"/>
        <v>29.499387107548852</v>
      </c>
      <c r="I34" s="25">
        <f t="shared" ca="1" si="7"/>
        <v>40.709869679994227</v>
      </c>
      <c r="J34" s="25">
        <f t="shared" ca="1" si="7"/>
        <v>34.411671475404383</v>
      </c>
      <c r="K34" s="25">
        <f t="shared" ca="1" si="7"/>
        <v>43.816984466625911</v>
      </c>
      <c r="L34" s="25">
        <f t="shared" ca="1" si="7"/>
        <v>34.481586238577904</v>
      </c>
      <c r="M34" s="25">
        <f t="shared" ca="1" si="7"/>
        <v>23.689145173785352</v>
      </c>
      <c r="N34" s="25">
        <f t="shared" ca="1" si="7"/>
        <v>31.238430303295836</v>
      </c>
      <c r="O34" s="25">
        <f t="shared" ca="1" si="7"/>
        <v>38.737150502633824</v>
      </c>
      <c r="P34" s="25">
        <f t="shared" ca="1" si="7"/>
        <v>13.805838826832341</v>
      </c>
      <c r="Q34" s="25">
        <f t="shared" ca="1" si="7"/>
        <v>22.74050861439401</v>
      </c>
      <c r="R34" s="25"/>
      <c r="S34" s="25"/>
      <c r="T34" s="25"/>
      <c r="U34" s="25">
        <f t="shared" ca="1" si="6"/>
        <v>47.638065409839797</v>
      </c>
      <c r="V34" s="25">
        <f t="shared" ca="1" si="6"/>
        <v>12.304430216001151</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2">
      <c r="A35" s="24">
        <v>1980</v>
      </c>
      <c r="B35" s="25">
        <f t="shared" ca="1" si="0"/>
        <v>48.194334907718734</v>
      </c>
      <c r="C35" s="25"/>
      <c r="D35" s="25">
        <f t="shared" ca="1" si="7"/>
        <v>69.437378487838714</v>
      </c>
      <c r="E35" s="25">
        <f t="shared" ca="1" si="7"/>
        <v>60.026217143280327</v>
      </c>
      <c r="F35" s="25">
        <f t="shared" ca="1" si="7"/>
        <v>111.72943186407103</v>
      </c>
      <c r="G35" s="25">
        <f t="shared" ca="1" si="7"/>
        <v>52.474503478525321</v>
      </c>
      <c r="H35" s="25">
        <f t="shared" ca="1" si="7"/>
        <v>30.107131686840038</v>
      </c>
      <c r="I35" s="25">
        <f t="shared" ca="1" si="7"/>
        <v>40.474424824972871</v>
      </c>
      <c r="J35" s="25">
        <f t="shared" ca="1" si="7"/>
        <v>35.78408930792304</v>
      </c>
      <c r="K35" s="25">
        <f t="shared" ca="1" si="7"/>
        <v>44.089984683453302</v>
      </c>
      <c r="L35" s="25">
        <f t="shared" ca="1" si="7"/>
        <v>36.040678034158326</v>
      </c>
      <c r="M35" s="25">
        <f t="shared" ca="1" si="7"/>
        <v>24.312045030191722</v>
      </c>
      <c r="N35" s="25">
        <f t="shared" ca="1" si="7"/>
        <v>33.081336236455442</v>
      </c>
      <c r="O35" s="25">
        <f t="shared" ca="1" si="7"/>
        <v>39.204840294506731</v>
      </c>
      <c r="P35" s="25">
        <f t="shared" ca="1" si="7"/>
        <v>15.69767020197126</v>
      </c>
      <c r="Q35" s="25">
        <f t="shared" ca="1" si="7"/>
        <v>24.177252535410343</v>
      </c>
      <c r="R35" s="25"/>
      <c r="S35" s="25"/>
      <c r="T35" s="25"/>
      <c r="U35" s="25">
        <f t="shared" ca="1" si="6"/>
        <v>49.013851919118011</v>
      </c>
      <c r="V35" s="25">
        <f t="shared" ca="1" si="6"/>
        <v>17.107219508620474</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2">
      <c r="A36" s="24">
        <v>1981</v>
      </c>
      <c r="B36" s="25">
        <f t="shared" ca="1" si="0"/>
        <v>48.947160638905814</v>
      </c>
      <c r="C36" s="25"/>
      <c r="D36" s="25">
        <f t="shared" ref="D36:Q45" ca="1" si="8">GEOMEAN(OFFSET(D$77,$W36,0,4,1))</f>
        <v>68.879882860768546</v>
      </c>
      <c r="E36" s="25">
        <f t="shared" ca="1" si="8"/>
        <v>63.673204669031875</v>
      </c>
      <c r="F36" s="25">
        <f t="shared" ca="1" si="8"/>
        <v>112.31999577089238</v>
      </c>
      <c r="G36" s="25">
        <f t="shared" ca="1" si="8"/>
        <v>51.834826157122791</v>
      </c>
      <c r="H36" s="25">
        <f t="shared" ca="1" si="8"/>
        <v>30.492417672137304</v>
      </c>
      <c r="I36" s="25">
        <f t="shared" ca="1" si="8"/>
        <v>39.76723466055266</v>
      </c>
      <c r="J36" s="25">
        <f t="shared" ca="1" si="8"/>
        <v>36.3647811875515</v>
      </c>
      <c r="K36" s="25">
        <f t="shared" ca="1" si="8"/>
        <v>43.616833346535309</v>
      </c>
      <c r="L36" s="25">
        <f t="shared" ca="1" si="8"/>
        <v>36.989476086042671</v>
      </c>
      <c r="M36" s="25">
        <f t="shared" ca="1" si="8"/>
        <v>24.769907086648665</v>
      </c>
      <c r="N36" s="25">
        <f t="shared" ca="1" si="8"/>
        <v>34.68962941675116</v>
      </c>
      <c r="O36" s="25">
        <f t="shared" ca="1" si="8"/>
        <v>39.752040083792281</v>
      </c>
      <c r="P36" s="25">
        <f t="shared" ca="1" si="8"/>
        <v>17.831465072526409</v>
      </c>
      <c r="Q36" s="25">
        <f t="shared" ca="1" si="8"/>
        <v>25.519716126909564</v>
      </c>
      <c r="R36" s="25"/>
      <c r="S36" s="25"/>
      <c r="T36" s="25"/>
      <c r="U36" s="25">
        <f t="shared" ca="1" si="6"/>
        <v>50.243770656492579</v>
      </c>
      <c r="V36" s="25">
        <f t="shared" ca="1" si="6"/>
        <v>20.632620993591551</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2">
      <c r="A37" s="24">
        <v>1982</v>
      </c>
      <c r="B37" s="25">
        <f t="shared" ref="B37:B68" ca="1" si="9">GEOMEAN(OFFSET(B$77,$W37,0,4,1))</f>
        <v>49.632087242783818</v>
      </c>
      <c r="C37" s="25"/>
      <c r="D37" s="25">
        <f t="shared" ca="1" si="8"/>
        <v>69.396498758425878</v>
      </c>
      <c r="E37" s="25">
        <f t="shared" ca="1" si="8"/>
        <v>67.961061778076399</v>
      </c>
      <c r="F37" s="25">
        <f t="shared" ca="1" si="8"/>
        <v>112.13995696123818</v>
      </c>
      <c r="G37" s="25">
        <f t="shared" ca="1" si="8"/>
        <v>51.479963588435794</v>
      </c>
      <c r="H37" s="25">
        <f t="shared" ca="1" si="8"/>
        <v>30.707418313416017</v>
      </c>
      <c r="I37" s="25">
        <f t="shared" ca="1" si="8"/>
        <v>39.457486462460587</v>
      </c>
      <c r="J37" s="25">
        <f t="shared" ca="1" si="8"/>
        <v>37.051705669423704</v>
      </c>
      <c r="K37" s="25">
        <f t="shared" ca="1" si="8"/>
        <v>42.491058701331987</v>
      </c>
      <c r="L37" s="25">
        <f t="shared" ca="1" si="8"/>
        <v>37.686956515190111</v>
      </c>
      <c r="M37" s="25">
        <f t="shared" ca="1" si="8"/>
        <v>24.982380560958706</v>
      </c>
      <c r="N37" s="25">
        <f t="shared" ca="1" si="8"/>
        <v>36.659383511415086</v>
      </c>
      <c r="O37" s="25">
        <f t="shared" ca="1" si="8"/>
        <v>40.427037251751983</v>
      </c>
      <c r="P37" s="25">
        <f t="shared" ca="1" si="8"/>
        <v>19.903506850500197</v>
      </c>
      <c r="Q37" s="25">
        <f t="shared" ca="1" si="8"/>
        <v>26.758114950817344</v>
      </c>
      <c r="R37" s="25"/>
      <c r="S37" s="25"/>
      <c r="T37" s="25"/>
      <c r="U37" s="25">
        <f t="shared" ca="1" si="6"/>
        <v>51.239576852677416</v>
      </c>
      <c r="V37" s="25">
        <f t="shared" ca="1" si="6"/>
        <v>24.181329475265414</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2">
      <c r="A38" s="24">
        <v>1983</v>
      </c>
      <c r="B38" s="25">
        <f t="shared" ca="1" si="9"/>
        <v>50.327128274113456</v>
      </c>
      <c r="C38" s="25"/>
      <c r="D38" s="25">
        <f t="shared" ca="1" si="8"/>
        <v>70.574391385232062</v>
      </c>
      <c r="E38" s="25">
        <f t="shared" ca="1" si="8"/>
        <v>72.121369451697277</v>
      </c>
      <c r="F38" s="25">
        <f t="shared" ca="1" si="8"/>
        <v>111.52977584455053</v>
      </c>
      <c r="G38" s="25">
        <f t="shared" ca="1" si="8"/>
        <v>51.339988798445631</v>
      </c>
      <c r="H38" s="25">
        <f t="shared" ca="1" si="8"/>
        <v>31.047310446537256</v>
      </c>
      <c r="I38" s="25">
        <f t="shared" ca="1" si="8"/>
        <v>39.474995883469965</v>
      </c>
      <c r="J38" s="25">
        <f t="shared" ca="1" si="8"/>
        <v>37.876819472277056</v>
      </c>
      <c r="K38" s="25">
        <f t="shared" ca="1" si="8"/>
        <v>41.599773084607364</v>
      </c>
      <c r="L38" s="25">
        <f t="shared" ca="1" si="8"/>
        <v>38.367147131117804</v>
      </c>
      <c r="M38" s="25">
        <f t="shared" ca="1" si="8"/>
        <v>25.379583456701191</v>
      </c>
      <c r="N38" s="25">
        <f t="shared" ca="1" si="8"/>
        <v>38.925036903854917</v>
      </c>
      <c r="O38" s="25">
        <f t="shared" ca="1" si="8"/>
        <v>41.144608165978205</v>
      </c>
      <c r="P38" s="25">
        <f t="shared" ca="1" si="8"/>
        <v>21.444189125049622</v>
      </c>
      <c r="Q38" s="25">
        <f t="shared" ca="1" si="8"/>
        <v>27.806335093317998</v>
      </c>
      <c r="R38" s="25"/>
      <c r="S38" s="25"/>
      <c r="T38" s="25"/>
      <c r="U38" s="25">
        <f t="shared" ca="1" si="6"/>
        <v>51.919651919198593</v>
      </c>
      <c r="V38" s="25">
        <f t="shared" ca="1" si="6"/>
        <v>26.885442973501178</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2">
      <c r="A39" s="24">
        <v>1984</v>
      </c>
      <c r="B39" s="25">
        <f t="shared" ca="1" si="9"/>
        <v>51.154235637764216</v>
      </c>
      <c r="C39" s="25"/>
      <c r="D39" s="25">
        <f t="shared" ca="1" si="8"/>
        <v>71.886434713071026</v>
      </c>
      <c r="E39" s="25">
        <f t="shared" ca="1" si="8"/>
        <v>76.433846396705249</v>
      </c>
      <c r="F39" s="25">
        <f t="shared" ca="1" si="8"/>
        <v>111.02248685540708</v>
      </c>
      <c r="G39" s="25">
        <f t="shared" ca="1" si="8"/>
        <v>51.062342103861639</v>
      </c>
      <c r="H39" s="25">
        <f t="shared" ca="1" si="8"/>
        <v>31.334957304570214</v>
      </c>
      <c r="I39" s="25">
        <f t="shared" ca="1" si="8"/>
        <v>39.244807299214358</v>
      </c>
      <c r="J39" s="25">
        <f t="shared" ca="1" si="8"/>
        <v>38.943142972909726</v>
      </c>
      <c r="K39" s="25">
        <f t="shared" ca="1" si="8"/>
        <v>41.572382584383227</v>
      </c>
      <c r="L39" s="25">
        <f t="shared" ca="1" si="8"/>
        <v>38.984477995427604</v>
      </c>
      <c r="M39" s="25">
        <f t="shared" ca="1" si="8"/>
        <v>26.014165171984619</v>
      </c>
      <c r="N39" s="25">
        <f t="shared" ca="1" si="8"/>
        <v>41.281847128253744</v>
      </c>
      <c r="O39" s="25">
        <f t="shared" ca="1" si="8"/>
        <v>41.549895970764737</v>
      </c>
      <c r="P39" s="25">
        <f t="shared" ca="1" si="8"/>
        <v>22.853489085321069</v>
      </c>
      <c r="Q39" s="25">
        <f t="shared" ca="1" si="8"/>
        <v>28.611597695713705</v>
      </c>
      <c r="R39" s="25"/>
      <c r="S39" s="25"/>
      <c r="T39" s="25"/>
      <c r="U39" s="25">
        <f t="shared" ca="1" si="6"/>
        <v>52.754271018804545</v>
      </c>
      <c r="V39" s="25">
        <f t="shared" ca="1" si="6"/>
        <v>29.644412329834747</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2">
      <c r="A40" s="24">
        <v>1985</v>
      </c>
      <c r="B40" s="25">
        <f t="shared" ca="1" si="9"/>
        <v>52.266514258664706</v>
      </c>
      <c r="C40" s="25"/>
      <c r="D40" s="25">
        <f t="shared" ca="1" si="8"/>
        <v>72.587484026985734</v>
      </c>
      <c r="E40" s="25">
        <f t="shared" ca="1" si="8"/>
        <v>80.800762958746063</v>
      </c>
      <c r="F40" s="25">
        <f t="shared" ca="1" si="8"/>
        <v>111.64212389905704</v>
      </c>
      <c r="G40" s="25">
        <f t="shared" ca="1" si="8"/>
        <v>50.547312411218357</v>
      </c>
      <c r="H40" s="25">
        <f t="shared" ca="1" si="8"/>
        <v>31.492463190448781</v>
      </c>
      <c r="I40" s="25">
        <f t="shared" ca="1" si="8"/>
        <v>38.849817811772851</v>
      </c>
      <c r="J40" s="25">
        <f t="shared" ca="1" si="8"/>
        <v>40.497225637805258</v>
      </c>
      <c r="K40" s="25">
        <f t="shared" ca="1" si="8"/>
        <v>41.98987668702641</v>
      </c>
      <c r="L40" s="25">
        <f t="shared" ca="1" si="8"/>
        <v>40.045508404126622</v>
      </c>
      <c r="M40" s="25">
        <f t="shared" ca="1" si="8"/>
        <v>27.161711840283907</v>
      </c>
      <c r="N40" s="25">
        <f t="shared" ca="1" si="8"/>
        <v>43.472075052855701</v>
      </c>
      <c r="O40" s="25">
        <f t="shared" ca="1" si="8"/>
        <v>42.089709291809847</v>
      </c>
      <c r="P40" s="25">
        <f t="shared" ca="1" si="8"/>
        <v>24.5737400970708</v>
      </c>
      <c r="Q40" s="25">
        <f t="shared" ca="1" si="8"/>
        <v>29.717421912094544</v>
      </c>
      <c r="R40" s="25"/>
      <c r="S40" s="25"/>
      <c r="T40" s="25"/>
      <c r="U40" s="25">
        <f t="shared" ca="1" si="6"/>
        <v>53.866157980378865</v>
      </c>
      <c r="V40" s="25">
        <f t="shared" ca="1" si="6"/>
        <v>33.483411855485421</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2">
      <c r="A41" s="24">
        <v>1986</v>
      </c>
      <c r="B41" s="25">
        <f t="shared" ca="1" si="9"/>
        <v>53.339170184047816</v>
      </c>
      <c r="C41" s="25"/>
      <c r="D41" s="25">
        <f t="shared" ca="1" si="8"/>
        <v>72.087162338367037</v>
      </c>
      <c r="E41" s="25">
        <f t="shared" ca="1" si="8"/>
        <v>83.336655473654119</v>
      </c>
      <c r="F41" s="25">
        <f t="shared" ca="1" si="8"/>
        <v>112.37744028540963</v>
      </c>
      <c r="G41" s="25">
        <f t="shared" ca="1" si="8"/>
        <v>50.299997018682802</v>
      </c>
      <c r="H41" s="25">
        <f t="shared" ca="1" si="8"/>
        <v>31.762328970189017</v>
      </c>
      <c r="I41" s="25">
        <f t="shared" ca="1" si="8"/>
        <v>38.427436702906036</v>
      </c>
      <c r="J41" s="25">
        <f t="shared" ca="1" si="8"/>
        <v>42.261843182792632</v>
      </c>
      <c r="K41" s="25">
        <f t="shared" ca="1" si="8"/>
        <v>42.204921010863416</v>
      </c>
      <c r="L41" s="25">
        <f t="shared" ca="1" si="8"/>
        <v>41.743918395749077</v>
      </c>
      <c r="M41" s="25">
        <f t="shared" ca="1" si="8"/>
        <v>28.697017108061345</v>
      </c>
      <c r="N41" s="25">
        <f t="shared" ca="1" si="8"/>
        <v>45.047867466150734</v>
      </c>
      <c r="O41" s="25">
        <f t="shared" ca="1" si="8"/>
        <v>42.514317361066503</v>
      </c>
      <c r="P41" s="25">
        <f t="shared" ca="1" si="8"/>
        <v>27.045157269470248</v>
      </c>
      <c r="Q41" s="25">
        <f t="shared" ca="1" si="8"/>
        <v>31.570139212586575</v>
      </c>
      <c r="R41" s="25"/>
      <c r="S41" s="25"/>
      <c r="T41" s="25"/>
      <c r="U41" s="25">
        <f t="shared" ca="1" si="6"/>
        <v>56.284156374922553</v>
      </c>
      <c r="V41" s="25">
        <f t="shared" ca="1" si="6"/>
        <v>37.482455626099799</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2">
      <c r="A42" s="24">
        <v>1987</v>
      </c>
      <c r="B42" s="25">
        <f t="shared" ca="1" si="9"/>
        <v>54.62825852639002</v>
      </c>
      <c r="C42" s="25"/>
      <c r="D42" s="25">
        <f t="shared" ca="1" si="8"/>
        <v>71.294715824111904</v>
      </c>
      <c r="E42" s="25">
        <f t="shared" ca="1" si="8"/>
        <v>83.934982575797818</v>
      </c>
      <c r="F42" s="25">
        <f t="shared" ca="1" si="8"/>
        <v>112.80740995617948</v>
      </c>
      <c r="G42" s="25">
        <f t="shared" ca="1" si="8"/>
        <v>50.029657438957642</v>
      </c>
      <c r="H42" s="25">
        <f t="shared" ca="1" si="8"/>
        <v>32.227102676304995</v>
      </c>
      <c r="I42" s="25">
        <f t="shared" ca="1" si="8"/>
        <v>39.367583894134505</v>
      </c>
      <c r="J42" s="25">
        <f t="shared" ca="1" si="8"/>
        <v>44.448945272527318</v>
      </c>
      <c r="K42" s="25">
        <f t="shared" ca="1" si="8"/>
        <v>42.76209035030115</v>
      </c>
      <c r="L42" s="25">
        <f t="shared" ca="1" si="8"/>
        <v>44.070882272963424</v>
      </c>
      <c r="M42" s="25">
        <f t="shared" ca="1" si="8"/>
        <v>30.34197063282339</v>
      </c>
      <c r="N42" s="25">
        <f t="shared" ca="1" si="8"/>
        <v>47.163498347928922</v>
      </c>
      <c r="O42" s="25">
        <f t="shared" ca="1" si="8"/>
        <v>45.370024888924817</v>
      </c>
      <c r="P42" s="25">
        <f t="shared" ca="1" si="8"/>
        <v>30.16192782421248</v>
      </c>
      <c r="Q42" s="25">
        <f t="shared" ca="1" si="8"/>
        <v>34.577474739262307</v>
      </c>
      <c r="R42" s="25"/>
      <c r="S42" s="25"/>
      <c r="T42" s="25"/>
      <c r="U42" s="25">
        <f t="shared" ca="1" si="6"/>
        <v>61.603693592216004</v>
      </c>
      <c r="V42" s="25">
        <f t="shared" ca="1" si="6"/>
        <v>41.570376992704617</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2">
      <c r="A43" s="24">
        <v>1988</v>
      </c>
      <c r="B43" s="25">
        <f t="shared" ca="1" si="9"/>
        <v>56.402271814424289</v>
      </c>
      <c r="C43" s="25"/>
      <c r="D43" s="25">
        <f t="shared" ca="1" si="8"/>
        <v>70.719924367442118</v>
      </c>
      <c r="E43" s="25">
        <f t="shared" ca="1" si="8"/>
        <v>84.237415013525791</v>
      </c>
      <c r="F43" s="25">
        <f t="shared" ca="1" si="8"/>
        <v>113.69187130847504</v>
      </c>
      <c r="G43" s="25">
        <f t="shared" ca="1" si="8"/>
        <v>49.292218566962994</v>
      </c>
      <c r="H43" s="25">
        <f t="shared" ca="1" si="8"/>
        <v>32.891903606876006</v>
      </c>
      <c r="I43" s="25">
        <f t="shared" ca="1" si="8"/>
        <v>42.663418512242927</v>
      </c>
      <c r="J43" s="25">
        <f t="shared" ca="1" si="8"/>
        <v>47.407095385898877</v>
      </c>
      <c r="K43" s="25">
        <f t="shared" ca="1" si="8"/>
        <v>43.042496878844283</v>
      </c>
      <c r="L43" s="25">
        <f t="shared" ca="1" si="8"/>
        <v>47.197548225905678</v>
      </c>
      <c r="M43" s="25">
        <f t="shared" ca="1" si="8"/>
        <v>32.647419869689131</v>
      </c>
      <c r="N43" s="25">
        <f t="shared" ca="1" si="8"/>
        <v>50.754042431961089</v>
      </c>
      <c r="O43" s="25">
        <f t="shared" ca="1" si="8"/>
        <v>52.154762934972439</v>
      </c>
      <c r="P43" s="25">
        <f t="shared" ca="1" si="8"/>
        <v>34.175954212338347</v>
      </c>
      <c r="Q43" s="25">
        <f t="shared" ca="1" si="8"/>
        <v>37.507476461715932</v>
      </c>
      <c r="R43" s="25"/>
      <c r="S43" s="25"/>
      <c r="T43" s="25"/>
      <c r="U43" s="25">
        <f t="shared" ca="1" si="6"/>
        <v>66.942001011615474</v>
      </c>
      <c r="V43" s="25">
        <f t="shared" ca="1" si="6"/>
        <v>44.011278095545897</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2">
      <c r="A44" s="24">
        <v>1989</v>
      </c>
      <c r="B44" s="25">
        <f t="shared" ca="1" si="9"/>
        <v>58.690773356072562</v>
      </c>
      <c r="C44" s="25"/>
      <c r="D44" s="25">
        <f t="shared" ca="1" si="8"/>
        <v>70.549997519790963</v>
      </c>
      <c r="E44" s="25">
        <f t="shared" ca="1" si="8"/>
        <v>84.709870760575114</v>
      </c>
      <c r="F44" s="25">
        <f t="shared" ca="1" si="8"/>
        <v>115.50345675535434</v>
      </c>
      <c r="G44" s="25">
        <f t="shared" ca="1" si="8"/>
        <v>48.904826984902996</v>
      </c>
      <c r="H44" s="25">
        <f t="shared" ca="1" si="8"/>
        <v>33.676631578937389</v>
      </c>
      <c r="I44" s="25">
        <f t="shared" ca="1" si="8"/>
        <v>47.625188133781435</v>
      </c>
      <c r="J44" s="25">
        <f t="shared" ca="1" si="8"/>
        <v>50.041606756773099</v>
      </c>
      <c r="K44" s="25">
        <f t="shared" ca="1" si="8"/>
        <v>43.362251806108823</v>
      </c>
      <c r="L44" s="25">
        <f t="shared" ca="1" si="8"/>
        <v>50.711207357387799</v>
      </c>
      <c r="M44" s="25">
        <f t="shared" ca="1" si="8"/>
        <v>35.568324620272534</v>
      </c>
      <c r="N44" s="25">
        <f t="shared" ca="1" si="8"/>
        <v>55.839136903400345</v>
      </c>
      <c r="O44" s="25">
        <f t="shared" ca="1" si="8"/>
        <v>62.229516482651782</v>
      </c>
      <c r="P44" s="25">
        <f t="shared" ca="1" si="8"/>
        <v>38.185602584040083</v>
      </c>
      <c r="Q44" s="25">
        <f t="shared" ca="1" si="8"/>
        <v>40.746391849830331</v>
      </c>
      <c r="R44" s="25"/>
      <c r="S44" s="25"/>
      <c r="T44" s="25"/>
      <c r="U44" s="25">
        <f t="shared" ca="1" si="6"/>
        <v>73.040123150320611</v>
      </c>
      <c r="V44" s="25">
        <f t="shared" ca="1" si="6"/>
        <v>47.733348849624058</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2">
      <c r="A45" s="24">
        <v>1990</v>
      </c>
      <c r="B45" s="25">
        <f t="shared" ca="1" si="9"/>
        <v>61.230687683369311</v>
      </c>
      <c r="C45" s="25"/>
      <c r="D45" s="25">
        <f t="shared" ca="1" si="8"/>
        <v>70.752476890491195</v>
      </c>
      <c r="E45" s="25">
        <f t="shared" ca="1" si="8"/>
        <v>85.857801447339781</v>
      </c>
      <c r="F45" s="25">
        <f t="shared" ca="1" si="8"/>
        <v>117.66821009684175</v>
      </c>
      <c r="G45" s="25">
        <f t="shared" ca="1" si="8"/>
        <v>48.979719758374713</v>
      </c>
      <c r="H45" s="25">
        <f t="shared" ca="1" si="8"/>
        <v>35.210047719875</v>
      </c>
      <c r="I45" s="25">
        <f t="shared" ca="1" si="8"/>
        <v>53.824916611397683</v>
      </c>
      <c r="J45" s="25">
        <f t="shared" ca="1" si="8"/>
        <v>51.874958443785879</v>
      </c>
      <c r="K45" s="25">
        <f t="shared" ca="1" si="8"/>
        <v>43.747383283222675</v>
      </c>
      <c r="L45" s="25">
        <f t="shared" ca="1" si="8"/>
        <v>53.709679690982782</v>
      </c>
      <c r="M45" s="25">
        <f t="shared" ca="1" si="8"/>
        <v>38.769439940039966</v>
      </c>
      <c r="N45" s="25">
        <f t="shared" ca="1" si="8"/>
        <v>59.898825136205915</v>
      </c>
      <c r="O45" s="25">
        <f t="shared" ca="1" si="8"/>
        <v>75.067508048408598</v>
      </c>
      <c r="P45" s="25">
        <f t="shared" ca="1" si="8"/>
        <v>42.284261158862769</v>
      </c>
      <c r="Q45" s="25">
        <f t="shared" ca="1" si="8"/>
        <v>44.266609378164738</v>
      </c>
      <c r="R45" s="25"/>
      <c r="S45" s="25"/>
      <c r="T45" s="25"/>
      <c r="U45" s="25">
        <f t="shared" ref="U45:V64" ca="1" si="10">GEOMEAN(OFFSET(U$77,$W45,0,4,1))</f>
        <v>82.448184128765277</v>
      </c>
      <c r="V45" s="25">
        <f t="shared" ca="1" si="10"/>
        <v>52.475644903702722</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2">
      <c r="A46" s="24">
        <v>1991</v>
      </c>
      <c r="B46" s="25">
        <f t="shared" ca="1" si="9"/>
        <v>63.910934051602766</v>
      </c>
      <c r="C46" s="25"/>
      <c r="D46" s="25">
        <f t="shared" ref="D46:Q55" ca="1" si="11">GEOMEAN(OFFSET(D$77,$W46,0,4,1))</f>
        <v>70.452194325603728</v>
      </c>
      <c r="E46" s="25">
        <f t="shared" ca="1" si="11"/>
        <v>89.843959361239783</v>
      </c>
      <c r="F46" s="25">
        <f t="shared" ca="1" si="11"/>
        <v>120.17328186691924</v>
      </c>
      <c r="G46" s="25">
        <f t="shared" ca="1" si="11"/>
        <v>50.853010291474433</v>
      </c>
      <c r="H46" s="25">
        <f t="shared" ca="1" si="11"/>
        <v>37.513962733493351</v>
      </c>
      <c r="I46" s="25">
        <f t="shared" ca="1" si="11"/>
        <v>57.221831789267142</v>
      </c>
      <c r="J46" s="25">
        <f t="shared" ca="1" si="11"/>
        <v>53.917238950303641</v>
      </c>
      <c r="K46" s="25">
        <f t="shared" ca="1" si="11"/>
        <v>44.469064118180377</v>
      </c>
      <c r="L46" s="25">
        <f t="shared" ca="1" si="11"/>
        <v>56.198897974312203</v>
      </c>
      <c r="M46" s="25">
        <f t="shared" ca="1" si="11"/>
        <v>42.289794715047051</v>
      </c>
      <c r="N46" s="25">
        <f t="shared" ca="1" si="11"/>
        <v>62.507529720110611</v>
      </c>
      <c r="O46" s="25">
        <f t="shared" ca="1" si="11"/>
        <v>82.837017361125035</v>
      </c>
      <c r="P46" s="25">
        <f t="shared" ca="1" si="11"/>
        <v>46.560452794107363</v>
      </c>
      <c r="Q46" s="25">
        <f t="shared" ca="1" si="11"/>
        <v>46.953625256525839</v>
      </c>
      <c r="R46" s="25"/>
      <c r="S46" s="25"/>
      <c r="T46" s="25"/>
      <c r="U46" s="25">
        <f t="shared" ca="1" si="10"/>
        <v>89.644311591973704</v>
      </c>
      <c r="V46" s="25">
        <f t="shared" ca="1" si="10"/>
        <v>57.127775352129511</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2">
      <c r="A47" s="24">
        <v>1992</v>
      </c>
      <c r="B47" s="25">
        <f t="shared" ca="1" si="9"/>
        <v>65.968511998205926</v>
      </c>
      <c r="C47" s="25"/>
      <c r="D47" s="25">
        <f t="shared" ca="1" si="11"/>
        <v>70.417055352498537</v>
      </c>
      <c r="E47" s="25">
        <f t="shared" ca="1" si="11"/>
        <v>95.151427696298256</v>
      </c>
      <c r="F47" s="25">
        <f t="shared" ca="1" si="11"/>
        <v>121.25999690764149</v>
      </c>
      <c r="G47" s="25">
        <f t="shared" ca="1" si="11"/>
        <v>53.531564170751068</v>
      </c>
      <c r="H47" s="25">
        <f t="shared" ca="1" si="11"/>
        <v>40.042994685435204</v>
      </c>
      <c r="I47" s="25">
        <f t="shared" ca="1" si="11"/>
        <v>57.749746122181413</v>
      </c>
      <c r="J47" s="25">
        <f t="shared" ca="1" si="11"/>
        <v>55.132052641659733</v>
      </c>
      <c r="K47" s="25">
        <f t="shared" ca="1" si="11"/>
        <v>45.573627088270754</v>
      </c>
      <c r="L47" s="25">
        <f t="shared" ca="1" si="11"/>
        <v>58.347545356148558</v>
      </c>
      <c r="M47" s="25">
        <f t="shared" ca="1" si="11"/>
        <v>45.770616199650789</v>
      </c>
      <c r="N47" s="25">
        <f t="shared" ca="1" si="11"/>
        <v>63.38496586813276</v>
      </c>
      <c r="O47" s="25">
        <f t="shared" ca="1" si="11"/>
        <v>84.624668124479172</v>
      </c>
      <c r="P47" s="25">
        <f t="shared" ca="1" si="11"/>
        <v>49.597167477182566</v>
      </c>
      <c r="Q47" s="25">
        <f t="shared" ca="1" si="11"/>
        <v>48.869794830986379</v>
      </c>
      <c r="R47" s="25"/>
      <c r="S47" s="25"/>
      <c r="T47" s="25"/>
      <c r="U47" s="25">
        <f t="shared" ca="1" si="10"/>
        <v>93.727463874492912</v>
      </c>
      <c r="V47" s="25">
        <f t="shared" ca="1" si="10"/>
        <v>60.517108320920521</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2">
      <c r="A48" s="24">
        <v>1993</v>
      </c>
      <c r="B48" s="25">
        <f t="shared" ca="1" si="9"/>
        <v>67.528591906962248</v>
      </c>
      <c r="C48" s="25"/>
      <c r="D48" s="25">
        <f t="shared" ca="1" si="11"/>
        <v>71.601038395830514</v>
      </c>
      <c r="E48" s="25">
        <f t="shared" ca="1" si="11"/>
        <v>98.645402170279823</v>
      </c>
      <c r="F48" s="25">
        <f t="shared" ca="1" si="11"/>
        <v>121.40744308762895</v>
      </c>
      <c r="G48" s="25">
        <f t="shared" ca="1" si="11"/>
        <v>55.500303830965962</v>
      </c>
      <c r="H48" s="25">
        <f t="shared" ca="1" si="11"/>
        <v>42.919584595247102</v>
      </c>
      <c r="I48" s="25">
        <f t="shared" ca="1" si="11"/>
        <v>58.729016374914131</v>
      </c>
      <c r="J48" s="25">
        <f t="shared" ca="1" si="11"/>
        <v>56.465554164681393</v>
      </c>
      <c r="K48" s="25">
        <f t="shared" ca="1" si="11"/>
        <v>47.134849996232134</v>
      </c>
      <c r="L48" s="25">
        <f t="shared" ca="1" si="11"/>
        <v>59.409958341322593</v>
      </c>
      <c r="M48" s="25">
        <f t="shared" ca="1" si="11"/>
        <v>48.418777284317628</v>
      </c>
      <c r="N48" s="25">
        <f t="shared" ca="1" si="11"/>
        <v>63.112480447665305</v>
      </c>
      <c r="O48" s="25">
        <f t="shared" ca="1" si="11"/>
        <v>85.102208620843015</v>
      </c>
      <c r="P48" s="25">
        <f t="shared" ca="1" si="11"/>
        <v>51.437685808607135</v>
      </c>
      <c r="Q48" s="25">
        <f t="shared" ca="1" si="11"/>
        <v>50.460342706316524</v>
      </c>
      <c r="R48" s="25"/>
      <c r="S48" s="25"/>
      <c r="T48" s="25"/>
      <c r="U48" s="25">
        <f t="shared" ca="1" si="10"/>
        <v>97.088328422381053</v>
      </c>
      <c r="V48" s="25">
        <f t="shared" ca="1" si="10"/>
        <v>62.919550576756002</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2">
      <c r="A49" s="24">
        <v>1994</v>
      </c>
      <c r="B49" s="25">
        <f t="shared" ca="1" si="9"/>
        <v>69.028787097023439</v>
      </c>
      <c r="C49" s="25"/>
      <c r="D49" s="25">
        <f t="shared" ca="1" si="11"/>
        <v>74.227155858720238</v>
      </c>
      <c r="E49" s="25">
        <f t="shared" ca="1" si="11"/>
        <v>99.782463065090155</v>
      </c>
      <c r="F49" s="25">
        <f t="shared" ca="1" si="11"/>
        <v>121.68748636672161</v>
      </c>
      <c r="G49" s="25">
        <f t="shared" ca="1" si="11"/>
        <v>56.692270703493065</v>
      </c>
      <c r="H49" s="25">
        <f t="shared" ca="1" si="11"/>
        <v>45.651978630509703</v>
      </c>
      <c r="I49" s="25">
        <f t="shared" ca="1" si="11"/>
        <v>59.854433963250436</v>
      </c>
      <c r="J49" s="25">
        <f t="shared" ca="1" si="11"/>
        <v>57.901112735321405</v>
      </c>
      <c r="K49" s="25">
        <f t="shared" ca="1" si="11"/>
        <v>49.014735362631498</v>
      </c>
      <c r="L49" s="25">
        <f t="shared" ca="1" si="11"/>
        <v>59.222163717578105</v>
      </c>
      <c r="M49" s="25">
        <f t="shared" ca="1" si="11"/>
        <v>51.869744014753302</v>
      </c>
      <c r="N49" s="25">
        <f t="shared" ca="1" si="11"/>
        <v>63.044999405249662</v>
      </c>
      <c r="O49" s="25">
        <f t="shared" ca="1" si="11"/>
        <v>86.98515714922523</v>
      </c>
      <c r="P49" s="25">
        <f t="shared" ca="1" si="11"/>
        <v>52.771754558726407</v>
      </c>
      <c r="Q49" s="25">
        <f t="shared" ca="1" si="11"/>
        <v>52.429186446564792</v>
      </c>
      <c r="R49" s="25"/>
      <c r="S49" s="25"/>
      <c r="T49" s="25"/>
      <c r="U49" s="25">
        <f t="shared" ca="1" si="10"/>
        <v>100.75802519384651</v>
      </c>
      <c r="V49" s="25">
        <f t="shared" ca="1" si="10"/>
        <v>66.162071824014603</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2">
      <c r="A50" s="24">
        <v>1995</v>
      </c>
      <c r="B50" s="25">
        <f t="shared" ca="1" si="9"/>
        <v>70.498705029525738</v>
      </c>
      <c r="C50" s="25"/>
      <c r="D50" s="25">
        <f t="shared" ca="1" si="11"/>
        <v>76.082260795601954</v>
      </c>
      <c r="E50" s="25">
        <f t="shared" ca="1" si="11"/>
        <v>100.04488299225559</v>
      </c>
      <c r="F50" s="25">
        <f t="shared" ca="1" si="11"/>
        <v>122.42948286248667</v>
      </c>
      <c r="G50" s="25">
        <f t="shared" ca="1" si="11"/>
        <v>56.669740797951313</v>
      </c>
      <c r="H50" s="25">
        <f t="shared" ca="1" si="11"/>
        <v>48.357806615743954</v>
      </c>
      <c r="I50" s="25">
        <f t="shared" ca="1" si="11"/>
        <v>60.184985670288327</v>
      </c>
      <c r="J50" s="25">
        <f t="shared" ca="1" si="11"/>
        <v>60.013111568063415</v>
      </c>
      <c r="K50" s="25">
        <f t="shared" ca="1" si="11"/>
        <v>50.137399510807526</v>
      </c>
      <c r="L50" s="25">
        <f t="shared" ca="1" si="11"/>
        <v>62.16448939942606</v>
      </c>
      <c r="M50" s="25">
        <f t="shared" ca="1" si="11"/>
        <v>56.263781436097602</v>
      </c>
      <c r="N50" s="25">
        <f t="shared" ca="1" si="11"/>
        <v>63.207455555849144</v>
      </c>
      <c r="O50" s="25">
        <f t="shared" ca="1" si="11"/>
        <v>87.604927403268633</v>
      </c>
      <c r="P50" s="25">
        <f t="shared" ca="1" si="11"/>
        <v>52.782216941905673</v>
      </c>
      <c r="Q50" s="25">
        <f t="shared" ca="1" si="11"/>
        <v>54.511018358635894</v>
      </c>
      <c r="R50" s="25"/>
      <c r="S50" s="25"/>
      <c r="T50" s="25"/>
      <c r="U50" s="25">
        <f t="shared" ca="1" si="10"/>
        <v>105.80967907566215</v>
      </c>
      <c r="V50" s="25">
        <f t="shared" ca="1" si="10"/>
        <v>68.392389917296327</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2">
      <c r="A51" s="24">
        <v>1996</v>
      </c>
      <c r="B51" s="25">
        <f t="shared" ca="1" si="9"/>
        <v>72.3771504780198</v>
      </c>
      <c r="C51" s="25"/>
      <c r="D51" s="25">
        <f t="shared" ca="1" si="11"/>
        <v>76.836907978989117</v>
      </c>
      <c r="E51" s="25">
        <f t="shared" ca="1" si="11"/>
        <v>100.81729301077502</v>
      </c>
      <c r="F51" s="25">
        <f t="shared" ca="1" si="11"/>
        <v>123.86156742077539</v>
      </c>
      <c r="G51" s="25">
        <f t="shared" ca="1" si="11"/>
        <v>55.643863399828369</v>
      </c>
      <c r="H51" s="25">
        <f t="shared" ca="1" si="11"/>
        <v>51.946063914060581</v>
      </c>
      <c r="I51" s="25">
        <f t="shared" ca="1" si="11"/>
        <v>60.511905567458172</v>
      </c>
      <c r="J51" s="25">
        <f t="shared" ca="1" si="11"/>
        <v>62.334495231172369</v>
      </c>
      <c r="K51" s="25">
        <f t="shared" ca="1" si="11"/>
        <v>50.686714283721599</v>
      </c>
      <c r="L51" s="25">
        <f t="shared" ca="1" si="11"/>
        <v>67.074285085578381</v>
      </c>
      <c r="M51" s="25">
        <f t="shared" ca="1" si="11"/>
        <v>62.357181299652524</v>
      </c>
      <c r="N51" s="25">
        <f t="shared" ca="1" si="11"/>
        <v>63.529862748413478</v>
      </c>
      <c r="O51" s="25">
        <f t="shared" ca="1" si="11"/>
        <v>88.967088818543871</v>
      </c>
      <c r="P51" s="25">
        <f t="shared" ca="1" si="11"/>
        <v>53.64031598554282</v>
      </c>
      <c r="Q51" s="25">
        <f t="shared" ca="1" si="11"/>
        <v>57.648762256469404</v>
      </c>
      <c r="R51" s="25"/>
      <c r="S51" s="25"/>
      <c r="T51" s="25"/>
      <c r="U51" s="25">
        <f t="shared" ca="1" si="10"/>
        <v>112.79576929240707</v>
      </c>
      <c r="V51" s="25">
        <f t="shared" ca="1" si="10"/>
        <v>72.744578017999885</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2">
      <c r="A52" s="24">
        <v>1997</v>
      </c>
      <c r="B52" s="25">
        <f t="shared" ca="1" si="9"/>
        <v>74.736340472635021</v>
      </c>
      <c r="C52" s="25"/>
      <c r="D52" s="25">
        <f t="shared" ca="1" si="11"/>
        <v>78.599236392329686</v>
      </c>
      <c r="E52" s="25">
        <f t="shared" ca="1" si="11"/>
        <v>102.4296407194656</v>
      </c>
      <c r="F52" s="25">
        <f t="shared" ca="1" si="11"/>
        <v>124.46964282183519</v>
      </c>
      <c r="G52" s="25">
        <f t="shared" ca="1" si="11"/>
        <v>54.619739480185551</v>
      </c>
      <c r="H52" s="25">
        <f t="shared" ca="1" si="11"/>
        <v>56.843197800409612</v>
      </c>
      <c r="I52" s="25">
        <f t="shared" ca="1" si="11"/>
        <v>61.455438868360098</v>
      </c>
      <c r="J52" s="25">
        <f t="shared" ca="1" si="11"/>
        <v>65.293892300695404</v>
      </c>
      <c r="K52" s="25">
        <f t="shared" ca="1" si="11"/>
        <v>53.026786286664596</v>
      </c>
      <c r="L52" s="25">
        <f t="shared" ca="1" si="11"/>
        <v>75.100822014696263</v>
      </c>
      <c r="M52" s="25">
        <f t="shared" ca="1" si="11"/>
        <v>67.107404440170598</v>
      </c>
      <c r="N52" s="25">
        <f t="shared" ca="1" si="11"/>
        <v>65.698667518122377</v>
      </c>
      <c r="O52" s="25">
        <f t="shared" ca="1" si="11"/>
        <v>89.024926516937313</v>
      </c>
      <c r="P52" s="25">
        <f t="shared" ca="1" si="11"/>
        <v>55.024258684142495</v>
      </c>
      <c r="Q52" s="25">
        <f t="shared" ca="1" si="11"/>
        <v>61.820679785321317</v>
      </c>
      <c r="R52" s="25"/>
      <c r="S52" s="25"/>
      <c r="T52" s="25"/>
      <c r="U52" s="25">
        <f t="shared" ca="1" si="10"/>
        <v>115.28215867352171</v>
      </c>
      <c r="V52" s="25">
        <f t="shared" ca="1" si="10"/>
        <v>77.822487972682282</v>
      </c>
      <c r="W52" s="25">
        <f t="shared" si="4"/>
        <v>188</v>
      </c>
      <c r="X52" s="25">
        <f t="shared" ref="X52:AG61" ca="1" si="12">GEOMEAN(OFFSET(X$77,$W52,0,4,1))</f>
        <v>79.544444830337937</v>
      </c>
      <c r="Y52" s="25">
        <f t="shared" ca="1" si="12"/>
        <v>113.11330439168434</v>
      </c>
      <c r="Z52" s="25">
        <f t="shared" ca="1" si="12"/>
        <v>9.0648812080562671</v>
      </c>
      <c r="AA52" s="25">
        <f t="shared" ca="1" si="12"/>
        <v>101.80332876887445</v>
      </c>
      <c r="AB52" s="25">
        <f t="shared" ca="1" si="12"/>
        <v>100.04732757366558</v>
      </c>
      <c r="AC52" s="25">
        <f t="shared" ca="1" si="12"/>
        <v>341.8940024987532</v>
      </c>
      <c r="AD52" s="25">
        <f t="shared" ca="1" si="12"/>
        <v>117.01087094207647</v>
      </c>
      <c r="AE52" s="25">
        <f t="shared" ca="1" si="12"/>
        <v>112.3593389298286</v>
      </c>
      <c r="AF52" s="25">
        <f t="shared" ca="1" si="12"/>
        <v>117.06210281050176</v>
      </c>
      <c r="AG52" s="25">
        <f t="shared" ca="1" si="12"/>
        <v>161.22404449739028</v>
      </c>
      <c r="AH52" s="25">
        <f t="shared" ref="AH52:AQ61" ca="1" si="13">GEOMEAN(OFFSET(AH$77,$W52,0,4,1))</f>
        <v>184.78325854543661</v>
      </c>
      <c r="AI52" s="25">
        <f t="shared" ca="1" si="13"/>
        <v>121.57989851084054</v>
      </c>
      <c r="AJ52" s="25">
        <f t="shared" ca="1" si="13"/>
        <v>135.72954408920756</v>
      </c>
      <c r="AK52" s="25">
        <f t="shared" ca="1" si="13"/>
        <v>97.598103269408512</v>
      </c>
      <c r="AL52" s="25">
        <f t="shared" ca="1" si="13"/>
        <v>218.0352609491666</v>
      </c>
      <c r="AM52" s="25">
        <f t="shared" ca="1" si="13"/>
        <v>79.319142763031707</v>
      </c>
      <c r="AN52" s="25">
        <f t="shared" ca="1" si="13"/>
        <v>173.18043529146638</v>
      </c>
      <c r="AO52" s="25">
        <f t="shared" ca="1" si="13"/>
        <v>180.88754888737944</v>
      </c>
      <c r="AP52" s="25">
        <f t="shared" ca="1" si="13"/>
        <v>131.53429343216661</v>
      </c>
      <c r="AQ52" s="25">
        <f t="shared" ca="1" si="13"/>
        <v>92.427482707551547</v>
      </c>
      <c r="AR52" s="25">
        <f t="shared" ref="AR52:BE61" ca="1" si="14">GEOMEAN(OFFSET(AR$77,$W52,0,4,1))</f>
        <v>73.159207503857274</v>
      </c>
      <c r="AS52" s="25">
        <f t="shared" ca="1" si="14"/>
        <v>111.27555132528715</v>
      </c>
      <c r="AT52" s="25">
        <f t="shared" ca="1" si="14"/>
        <v>106.25081763248266</v>
      </c>
      <c r="AU52" s="25">
        <f t="shared" ca="1" si="14"/>
        <v>54.756697662591478</v>
      </c>
      <c r="AV52" s="25">
        <f t="shared" ca="1" si="14"/>
        <v>61.135056351657077</v>
      </c>
      <c r="AW52" s="25">
        <f t="shared" ca="1" si="14"/>
        <v>49.609860843546336</v>
      </c>
      <c r="AX52" s="25">
        <f t="shared" ca="1" si="14"/>
        <v>61.178599912267813</v>
      </c>
      <c r="AY52" s="25">
        <f t="shared" ca="1" si="14"/>
        <v>49.779529082365563</v>
      </c>
      <c r="AZ52" s="25">
        <f t="shared" ca="1" si="14"/>
        <v>72.132920598477767</v>
      </c>
      <c r="BA52" s="25">
        <f t="shared" ca="1" si="14"/>
        <v>63.206956863432339</v>
      </c>
      <c r="BB52" s="25">
        <f t="shared" ca="1" si="14"/>
        <v>98.599892631985767</v>
      </c>
      <c r="BC52" s="25">
        <f t="shared" ca="1" si="14"/>
        <v>91.253976078531721</v>
      </c>
      <c r="BD52" s="25">
        <f t="shared" ca="1" si="14"/>
        <v>25.293089247512704</v>
      </c>
      <c r="BE52" s="25">
        <f t="shared" ca="1" si="14"/>
        <v>28.229950116769469</v>
      </c>
      <c r="BF52" s="25"/>
      <c r="BG52" s="25">
        <f t="shared" ref="BG52:BP61" ca="1" si="15">GEOMEAN(OFFSET(BG$77,$W52,0,4,1))</f>
        <v>72.447900179750775</v>
      </c>
      <c r="BH52" s="25">
        <f t="shared" ca="1" si="15"/>
        <v>120.23436817510523</v>
      </c>
      <c r="BI52" s="25">
        <f t="shared" ca="1" si="15"/>
        <v>61.608100358987144</v>
      </c>
      <c r="BJ52" s="25">
        <f t="shared" ca="1" si="15"/>
        <v>61.908857127143975</v>
      </c>
      <c r="BK52" s="25">
        <f t="shared" ca="1" si="15"/>
        <v>59.402399774806049</v>
      </c>
      <c r="BL52" s="25">
        <f t="shared" ca="1" si="15"/>
        <v>49.324202048223086</v>
      </c>
      <c r="BM52" s="25">
        <f t="shared" ca="1" si="15"/>
        <v>134.9686158059209</v>
      </c>
      <c r="BN52" s="25">
        <f t="shared" ca="1" si="15"/>
        <v>16.916247620550273</v>
      </c>
      <c r="BO52" s="25">
        <f t="shared" ca="1" si="15"/>
        <v>89.239163835022495</v>
      </c>
      <c r="BP52" s="25">
        <f t="shared" ca="1" si="15"/>
        <v>23.23887522937634</v>
      </c>
      <c r="BQ52" s="25">
        <f t="shared" ref="BQ52:BX61" ca="1" si="16">GEOMEAN(OFFSET(BQ$77,$W52,0,4,1))</f>
        <v>46.575754293968153</v>
      </c>
      <c r="BR52" s="25">
        <f t="shared" ca="1" si="16"/>
        <v>98.217897812867776</v>
      </c>
      <c r="BS52" s="25">
        <f t="shared" ca="1" si="16"/>
        <v>46.681178718934966</v>
      </c>
      <c r="BT52" s="25">
        <f t="shared" ca="1" si="16"/>
        <v>88.00588109851148</v>
      </c>
      <c r="BU52" s="25">
        <f t="shared" ca="1" si="16"/>
        <v>51.742908325198684</v>
      </c>
      <c r="BV52" s="25">
        <f t="shared" ca="1" si="16"/>
        <v>104.75928315937188</v>
      </c>
      <c r="BW52" s="25">
        <f t="shared" ca="1" si="16"/>
        <v>78.136302171617515</v>
      </c>
      <c r="BX52" s="25">
        <f t="shared" ca="1" si="16"/>
        <v>69.657337582008935</v>
      </c>
      <c r="BY52" s="25"/>
      <c r="BZ52" s="25"/>
      <c r="CA52" s="25"/>
      <c r="CB52" s="25"/>
      <c r="CC52" s="25">
        <f t="shared" ref="CC52:CG61" ca="1" si="17">GEOMEAN(OFFSET(CC$77,$W52,0,4,1))</f>
        <v>180.73155286489703</v>
      </c>
      <c r="CD52" s="25">
        <f t="shared" ca="1" si="17"/>
        <v>36.716632104548466</v>
      </c>
      <c r="CE52" s="25">
        <f t="shared" ca="1" si="17"/>
        <v>86.614672442768907</v>
      </c>
      <c r="CF52" s="25">
        <f t="shared" ca="1" si="17"/>
        <v>69.70712512295168</v>
      </c>
      <c r="CG52" s="25">
        <f t="shared" ca="1" si="17"/>
        <v>73.571195350769841</v>
      </c>
    </row>
    <row r="53" spans="1:85" x14ac:dyDescent="0.2">
      <c r="A53" s="24">
        <v>1998</v>
      </c>
      <c r="B53" s="25">
        <f t="shared" ca="1" si="9"/>
        <v>77.516593474079784</v>
      </c>
      <c r="C53" s="25"/>
      <c r="D53" s="25">
        <f t="shared" ca="1" si="11"/>
        <v>78.721486616753538</v>
      </c>
      <c r="E53" s="25">
        <f t="shared" ca="1" si="11"/>
        <v>105.84473564118063</v>
      </c>
      <c r="F53" s="25">
        <f t="shared" ca="1" si="11"/>
        <v>125.1673496945089</v>
      </c>
      <c r="G53" s="25">
        <f t="shared" ca="1" si="11"/>
        <v>55.187027269949937</v>
      </c>
      <c r="H53" s="25">
        <f t="shared" ca="1" si="11"/>
        <v>61.578355492294016</v>
      </c>
      <c r="I53" s="25">
        <f t="shared" ca="1" si="11"/>
        <v>63.580874874360717</v>
      </c>
      <c r="J53" s="25">
        <f t="shared" ca="1" si="11"/>
        <v>69.532696859593258</v>
      </c>
      <c r="K53" s="25">
        <f t="shared" ca="1" si="11"/>
        <v>56.580742371830951</v>
      </c>
      <c r="L53" s="25">
        <f t="shared" ca="1" si="11"/>
        <v>83.063863458068496</v>
      </c>
      <c r="M53" s="25">
        <f t="shared" ca="1" si="11"/>
        <v>69.543479482064996</v>
      </c>
      <c r="N53" s="25">
        <f t="shared" ca="1" si="11"/>
        <v>70.407755037287757</v>
      </c>
      <c r="O53" s="25">
        <f t="shared" ca="1" si="11"/>
        <v>89.416725200250895</v>
      </c>
      <c r="P53" s="25">
        <f t="shared" ca="1" si="11"/>
        <v>54.753973865465518</v>
      </c>
      <c r="Q53" s="25">
        <f t="shared" ca="1" si="11"/>
        <v>67.805350212246537</v>
      </c>
      <c r="R53" s="25"/>
      <c r="S53" s="25"/>
      <c r="T53" s="25"/>
      <c r="U53" s="25">
        <f t="shared" ca="1" si="10"/>
        <v>112.83712684065851</v>
      </c>
      <c r="V53" s="25">
        <f t="shared" ca="1" si="10"/>
        <v>83.575899330729143</v>
      </c>
      <c r="W53" s="25">
        <f t="shared" si="4"/>
        <v>192</v>
      </c>
      <c r="X53" s="25">
        <f t="shared" ca="1" si="12"/>
        <v>80.269878208689875</v>
      </c>
      <c r="Y53" s="25">
        <f t="shared" ca="1" si="12"/>
        <v>104.09883632236242</v>
      </c>
      <c r="Z53" s="25">
        <f t="shared" ca="1" si="12"/>
        <v>13.897991257960907</v>
      </c>
      <c r="AA53" s="25">
        <f t="shared" ca="1" si="12"/>
        <v>104.92486797103055</v>
      </c>
      <c r="AB53" s="25">
        <f t="shared" ca="1" si="12"/>
        <v>101.87054057951651</v>
      </c>
      <c r="AC53" s="25">
        <f t="shared" ca="1" si="12"/>
        <v>331.63789333010095</v>
      </c>
      <c r="AD53" s="25">
        <f t="shared" ca="1" si="12"/>
        <v>121.95566961344826</v>
      </c>
      <c r="AE53" s="25">
        <f t="shared" ca="1" si="12"/>
        <v>117.84034340038316</v>
      </c>
      <c r="AF53" s="25">
        <f t="shared" ca="1" si="12"/>
        <v>116.75490100732809</v>
      </c>
      <c r="AG53" s="25">
        <f t="shared" ca="1" si="12"/>
        <v>153.49113601676299</v>
      </c>
      <c r="AH53" s="25">
        <f t="shared" ca="1" si="13"/>
        <v>178.7978878135101</v>
      </c>
      <c r="AI53" s="25">
        <f t="shared" ca="1" si="13"/>
        <v>119.01188129164755</v>
      </c>
      <c r="AJ53" s="25">
        <f t="shared" ca="1" si="13"/>
        <v>138.8643515943817</v>
      </c>
      <c r="AK53" s="25">
        <f t="shared" ca="1" si="13"/>
        <v>96.932433147800964</v>
      </c>
      <c r="AL53" s="25">
        <f t="shared" ca="1" si="13"/>
        <v>214.50148041710804</v>
      </c>
      <c r="AM53" s="25">
        <f t="shared" ca="1" si="13"/>
        <v>84.954494686183807</v>
      </c>
      <c r="AN53" s="25">
        <f t="shared" ca="1" si="13"/>
        <v>169.98644275352865</v>
      </c>
      <c r="AO53" s="25">
        <f t="shared" ca="1" si="13"/>
        <v>185.30609369056091</v>
      </c>
      <c r="AP53" s="25">
        <f t="shared" ca="1" si="13"/>
        <v>134.87674350279158</v>
      </c>
      <c r="AQ53" s="25">
        <f t="shared" ca="1" si="13"/>
        <v>95.331611035849875</v>
      </c>
      <c r="AR53" s="25">
        <f t="shared" ca="1" si="14"/>
        <v>74.661081533112537</v>
      </c>
      <c r="AS53" s="25">
        <f t="shared" ca="1" si="14"/>
        <v>109.91965754152845</v>
      </c>
      <c r="AT53" s="25">
        <f t="shared" ca="1" si="14"/>
        <v>115.88182167953352</v>
      </c>
      <c r="AU53" s="25">
        <f t="shared" ca="1" si="14"/>
        <v>54.957097150137656</v>
      </c>
      <c r="AV53" s="25">
        <f t="shared" ca="1" si="14"/>
        <v>65.904999993666607</v>
      </c>
      <c r="AW53" s="25">
        <f t="shared" ca="1" si="14"/>
        <v>54.77025795752369</v>
      </c>
      <c r="AX53" s="25">
        <f t="shared" ca="1" si="14"/>
        <v>62.86345781767173</v>
      </c>
      <c r="AY53" s="25">
        <f t="shared" ca="1" si="14"/>
        <v>54.646800496274167</v>
      </c>
      <c r="AZ53" s="25">
        <f t="shared" ca="1" si="14"/>
        <v>76.744117970236275</v>
      </c>
      <c r="BA53" s="25">
        <f t="shared" ca="1" si="14"/>
        <v>66.85605774887685</v>
      </c>
      <c r="BB53" s="25">
        <f t="shared" ca="1" si="14"/>
        <v>98.484394007248923</v>
      </c>
      <c r="BC53" s="25">
        <f t="shared" ca="1" si="14"/>
        <v>85.801092315599092</v>
      </c>
      <c r="BD53" s="25">
        <f t="shared" ca="1" si="14"/>
        <v>31.530239979354445</v>
      </c>
      <c r="BE53" s="25">
        <f t="shared" ca="1" si="14"/>
        <v>32.827614255846633</v>
      </c>
      <c r="BF53" s="25"/>
      <c r="BG53" s="25">
        <f t="shared" ca="1" si="15"/>
        <v>81.656106117378712</v>
      </c>
      <c r="BH53" s="25">
        <f t="shared" ca="1" si="15"/>
        <v>116.97792482420505</v>
      </c>
      <c r="BI53" s="25">
        <f t="shared" ca="1" si="15"/>
        <v>65.685767975419452</v>
      </c>
      <c r="BJ53" s="25">
        <f t="shared" ca="1" si="15"/>
        <v>64.339118765551078</v>
      </c>
      <c r="BK53" s="25">
        <f t="shared" ca="1" si="15"/>
        <v>64.121728169343626</v>
      </c>
      <c r="BL53" s="25">
        <f t="shared" ca="1" si="15"/>
        <v>52.388644454542145</v>
      </c>
      <c r="BM53" s="25">
        <f t="shared" ca="1" si="15"/>
        <v>142.63149465739423</v>
      </c>
      <c r="BN53" s="25">
        <f t="shared" ca="1" si="15"/>
        <v>20.541923816716999</v>
      </c>
      <c r="BO53" s="25">
        <f t="shared" ca="1" si="15"/>
        <v>89.197100012430212</v>
      </c>
      <c r="BP53" s="25">
        <f t="shared" ca="1" si="15"/>
        <v>27.603167786024827</v>
      </c>
      <c r="BQ53" s="25">
        <f t="shared" ca="1" si="16"/>
        <v>49.281876753294029</v>
      </c>
      <c r="BR53" s="25">
        <f t="shared" ca="1" si="16"/>
        <v>94.494079764419794</v>
      </c>
      <c r="BS53" s="25">
        <f t="shared" ca="1" si="16"/>
        <v>47.854900559765817</v>
      </c>
      <c r="BT53" s="25">
        <f t="shared" ca="1" si="16"/>
        <v>62.755215474719165</v>
      </c>
      <c r="BU53" s="25">
        <f t="shared" ca="1" si="16"/>
        <v>57.29655375300657</v>
      </c>
      <c r="BV53" s="25">
        <f t="shared" ca="1" si="16"/>
        <v>109.04969043621128</v>
      </c>
      <c r="BW53" s="25">
        <f t="shared" ca="1" si="16"/>
        <v>92.273414499958292</v>
      </c>
      <c r="BX53" s="25">
        <f t="shared" ca="1" si="16"/>
        <v>72.998979011329141</v>
      </c>
      <c r="BY53" s="25"/>
      <c r="BZ53" s="25"/>
      <c r="CA53" s="25"/>
      <c r="CB53" s="25"/>
      <c r="CC53" s="25">
        <f t="shared" ca="1" si="17"/>
        <v>175.24472726538036</v>
      </c>
      <c r="CD53" s="25">
        <f t="shared" ca="1" si="17"/>
        <v>38.859895226570934</v>
      </c>
      <c r="CE53" s="25">
        <f t="shared" ca="1" si="17"/>
        <v>86.331997499144947</v>
      </c>
      <c r="CF53" s="25">
        <f t="shared" ca="1" si="17"/>
        <v>83.135722113138101</v>
      </c>
      <c r="CG53" s="25">
        <f t="shared" ca="1" si="17"/>
        <v>79.44298935327447</v>
      </c>
    </row>
    <row r="54" spans="1:85" x14ac:dyDescent="0.2">
      <c r="A54" s="24">
        <v>1999</v>
      </c>
      <c r="B54" s="25">
        <f t="shared" ca="1" si="9"/>
        <v>80.099897304821909</v>
      </c>
      <c r="C54" s="25"/>
      <c r="D54" s="25">
        <f t="shared" ca="1" si="11"/>
        <v>76.851473747185196</v>
      </c>
      <c r="E54" s="25">
        <f t="shared" ca="1" si="11"/>
        <v>107.78990975882103</v>
      </c>
      <c r="F54" s="25">
        <f t="shared" ca="1" si="11"/>
        <v>124.88984572432108</v>
      </c>
      <c r="G54" s="25">
        <f t="shared" ca="1" si="11"/>
        <v>56.004013013014109</v>
      </c>
      <c r="H54" s="25">
        <f t="shared" ca="1" si="11"/>
        <v>66.355405905566258</v>
      </c>
      <c r="I54" s="25">
        <f t="shared" ca="1" si="11"/>
        <v>66.457148460191149</v>
      </c>
      <c r="J54" s="25">
        <f t="shared" ca="1" si="11"/>
        <v>73.646191799472334</v>
      </c>
      <c r="K54" s="25">
        <f t="shared" ca="1" si="11"/>
        <v>60.550936616063893</v>
      </c>
      <c r="L54" s="25">
        <f t="shared" ca="1" si="11"/>
        <v>89.329204986712398</v>
      </c>
      <c r="M54" s="25">
        <f t="shared" ca="1" si="11"/>
        <v>72.351335312985</v>
      </c>
      <c r="N54" s="25">
        <f t="shared" ca="1" si="11"/>
        <v>74.853564114528041</v>
      </c>
      <c r="O54" s="25">
        <f t="shared" ca="1" si="11"/>
        <v>90.988476455054041</v>
      </c>
      <c r="P54" s="25">
        <f t="shared" ca="1" si="11"/>
        <v>55.230943785877635</v>
      </c>
      <c r="Q54" s="25">
        <f t="shared" ca="1" si="11"/>
        <v>73.443782695227824</v>
      </c>
      <c r="R54" s="25"/>
      <c r="S54" s="25"/>
      <c r="T54" s="25"/>
      <c r="U54" s="25">
        <f t="shared" ca="1" si="10"/>
        <v>110.86679879207061</v>
      </c>
      <c r="V54" s="25">
        <f t="shared" ca="1" si="10"/>
        <v>87.112455960587198</v>
      </c>
      <c r="W54" s="25">
        <f t="shared" si="4"/>
        <v>196</v>
      </c>
      <c r="X54" s="25">
        <f t="shared" ca="1" si="12"/>
        <v>78.80083663765646</v>
      </c>
      <c r="Y54" s="25">
        <f t="shared" ca="1" si="12"/>
        <v>93.339246570516323</v>
      </c>
      <c r="Z54" s="25">
        <f t="shared" ca="1" si="12"/>
        <v>17.985215008727373</v>
      </c>
      <c r="AA54" s="25">
        <f t="shared" ca="1" si="12"/>
        <v>107.70465071964374</v>
      </c>
      <c r="AB54" s="25">
        <f t="shared" ca="1" si="12"/>
        <v>103.8597048553455</v>
      </c>
      <c r="AC54" s="25">
        <f t="shared" ca="1" si="12"/>
        <v>321.66508685132146</v>
      </c>
      <c r="AD54" s="25">
        <f t="shared" ca="1" si="12"/>
        <v>126.54648147516468</v>
      </c>
      <c r="AE54" s="25">
        <f t="shared" ca="1" si="12"/>
        <v>119.87962239880679</v>
      </c>
      <c r="AF54" s="25">
        <f t="shared" ca="1" si="12"/>
        <v>117.8273171542524</v>
      </c>
      <c r="AG54" s="25">
        <f t="shared" ca="1" si="12"/>
        <v>146.89780496805099</v>
      </c>
      <c r="AH54" s="25">
        <f t="shared" ca="1" si="13"/>
        <v>172.13393675115509</v>
      </c>
      <c r="AI54" s="25">
        <f t="shared" ca="1" si="13"/>
        <v>116.54911924181121</v>
      </c>
      <c r="AJ54" s="25">
        <f t="shared" ca="1" si="13"/>
        <v>141.44061848762735</v>
      </c>
      <c r="AK54" s="25">
        <f t="shared" ca="1" si="13"/>
        <v>98.194363567906166</v>
      </c>
      <c r="AL54" s="25">
        <f t="shared" ca="1" si="13"/>
        <v>210.58702538190553</v>
      </c>
      <c r="AM54" s="25">
        <f t="shared" ca="1" si="13"/>
        <v>90.287281066988314</v>
      </c>
      <c r="AN54" s="25">
        <f t="shared" ca="1" si="13"/>
        <v>164.41508261387401</v>
      </c>
      <c r="AO54" s="25">
        <f t="shared" ca="1" si="13"/>
        <v>183.00987009198209</v>
      </c>
      <c r="AP54" s="25">
        <f t="shared" ca="1" si="13"/>
        <v>135.6143540776159</v>
      </c>
      <c r="AQ54" s="25">
        <f t="shared" ca="1" si="13"/>
        <v>97.276908744828759</v>
      </c>
      <c r="AR54" s="25">
        <f t="shared" ca="1" si="14"/>
        <v>76.871289794439775</v>
      </c>
      <c r="AS54" s="25">
        <f t="shared" ca="1" si="14"/>
        <v>109.36306080345106</v>
      </c>
      <c r="AT54" s="25">
        <f t="shared" ca="1" si="14"/>
        <v>121.90514089521668</v>
      </c>
      <c r="AU54" s="25">
        <f t="shared" ca="1" si="14"/>
        <v>55.774503989326256</v>
      </c>
      <c r="AV54" s="25">
        <f t="shared" ca="1" si="14"/>
        <v>70.813306584122188</v>
      </c>
      <c r="AW54" s="25">
        <f t="shared" ca="1" si="14"/>
        <v>58.745201974152607</v>
      </c>
      <c r="AX54" s="25">
        <f t="shared" ca="1" si="14"/>
        <v>65.881057029078988</v>
      </c>
      <c r="AY54" s="25">
        <f t="shared" ca="1" si="14"/>
        <v>59.285860210483165</v>
      </c>
      <c r="AZ54" s="25">
        <f t="shared" ca="1" si="14"/>
        <v>82.391096472166836</v>
      </c>
      <c r="BA54" s="25">
        <f t="shared" ca="1" si="14"/>
        <v>70.544462370191255</v>
      </c>
      <c r="BB54" s="25">
        <f t="shared" ca="1" si="14"/>
        <v>97.496125201846127</v>
      </c>
      <c r="BC54" s="25">
        <f t="shared" ca="1" si="14"/>
        <v>81.719231935340318</v>
      </c>
      <c r="BD54" s="25">
        <f t="shared" ca="1" si="14"/>
        <v>38.614755281559404</v>
      </c>
      <c r="BE54" s="25">
        <f t="shared" ca="1" si="14"/>
        <v>39.730656962318648</v>
      </c>
      <c r="BF54" s="25"/>
      <c r="BG54" s="25">
        <f t="shared" ca="1" si="15"/>
        <v>87.632917808390289</v>
      </c>
      <c r="BH54" s="25">
        <f t="shared" ca="1" si="15"/>
        <v>113.39617601222196</v>
      </c>
      <c r="BI54" s="25">
        <f t="shared" ca="1" si="15"/>
        <v>69.493978771575911</v>
      </c>
      <c r="BJ54" s="25">
        <f t="shared" ca="1" si="15"/>
        <v>66.609289136225442</v>
      </c>
      <c r="BK54" s="25">
        <f t="shared" ca="1" si="15"/>
        <v>68.070500499433592</v>
      </c>
      <c r="BL54" s="25">
        <f t="shared" ca="1" si="15"/>
        <v>56.267361087672136</v>
      </c>
      <c r="BM54" s="25">
        <f t="shared" ca="1" si="15"/>
        <v>150.79142590857839</v>
      </c>
      <c r="BN54" s="25">
        <f t="shared" ca="1" si="15"/>
        <v>23.605226418399923</v>
      </c>
      <c r="BO54" s="25">
        <f t="shared" ca="1" si="15"/>
        <v>90.543580588837642</v>
      </c>
      <c r="BP54" s="25">
        <f t="shared" ca="1" si="15"/>
        <v>32.068479008970051</v>
      </c>
      <c r="BQ54" s="25">
        <f t="shared" ca="1" si="16"/>
        <v>51.059207536585198</v>
      </c>
      <c r="BR54" s="25">
        <f t="shared" ca="1" si="16"/>
        <v>92.076545212347199</v>
      </c>
      <c r="BS54" s="25">
        <f t="shared" ca="1" si="16"/>
        <v>50.137582773136664</v>
      </c>
      <c r="BT54" s="25">
        <f t="shared" ca="1" si="16"/>
        <v>37.670125603456995</v>
      </c>
      <c r="BU54" s="25">
        <f t="shared" ca="1" si="16"/>
        <v>63.610019362347387</v>
      </c>
      <c r="BV54" s="25">
        <f t="shared" ca="1" si="16"/>
        <v>115.57992045236541</v>
      </c>
      <c r="BW54" s="25">
        <f t="shared" ca="1" si="16"/>
        <v>105.03563010967795</v>
      </c>
      <c r="BX54" s="25">
        <f t="shared" ca="1" si="16"/>
        <v>76.083656505877784</v>
      </c>
      <c r="BY54" s="25"/>
      <c r="BZ54" s="25"/>
      <c r="CA54" s="25"/>
      <c r="CB54" s="25"/>
      <c r="CC54" s="25">
        <f t="shared" ca="1" si="17"/>
        <v>169.19450788950377</v>
      </c>
      <c r="CD54" s="25">
        <f t="shared" ca="1" si="17"/>
        <v>40.942034806218381</v>
      </c>
      <c r="CE54" s="25">
        <f t="shared" ca="1" si="17"/>
        <v>86.479404333308437</v>
      </c>
      <c r="CF54" s="25">
        <f t="shared" ca="1" si="17"/>
        <v>94.405957770754014</v>
      </c>
      <c r="CG54" s="25">
        <f t="shared" ca="1" si="17"/>
        <v>82.317153586689969</v>
      </c>
    </row>
    <row r="55" spans="1:85" x14ac:dyDescent="0.2">
      <c r="A55" s="24">
        <v>2000</v>
      </c>
      <c r="B55" s="25">
        <f t="shared" ca="1" si="9"/>
        <v>82.432655391183744</v>
      </c>
      <c r="C55" s="25"/>
      <c r="D55" s="25">
        <f t="shared" ca="1" si="11"/>
        <v>74.97611473996507</v>
      </c>
      <c r="E55" s="25">
        <f t="shared" ca="1" si="11"/>
        <v>106.53673356297044</v>
      </c>
      <c r="F55" s="25">
        <f t="shared" ca="1" si="11"/>
        <v>124.10227147764792</v>
      </c>
      <c r="G55" s="25">
        <f t="shared" ca="1" si="11"/>
        <v>56.72994756556789</v>
      </c>
      <c r="H55" s="25">
        <f t="shared" ca="1" si="11"/>
        <v>71.807328687463979</v>
      </c>
      <c r="I55" s="25">
        <f t="shared" ca="1" si="11"/>
        <v>68.525272774499143</v>
      </c>
      <c r="J55" s="25">
        <f t="shared" ca="1" si="11"/>
        <v>76.776449633029102</v>
      </c>
      <c r="K55" s="25">
        <f t="shared" ca="1" si="11"/>
        <v>63.730845669140876</v>
      </c>
      <c r="L55" s="25">
        <f t="shared" ca="1" si="11"/>
        <v>95.626633320414953</v>
      </c>
      <c r="M55" s="25">
        <f t="shared" ca="1" si="11"/>
        <v>78.860407402489187</v>
      </c>
      <c r="N55" s="25">
        <f t="shared" ca="1" si="11"/>
        <v>78.246963988042438</v>
      </c>
      <c r="O55" s="25">
        <f t="shared" ca="1" si="11"/>
        <v>94.1690548428721</v>
      </c>
      <c r="P55" s="25">
        <f t="shared" ca="1" si="11"/>
        <v>56.694152072710871</v>
      </c>
      <c r="Q55" s="25">
        <f t="shared" ca="1" si="11"/>
        <v>78.270048075347773</v>
      </c>
      <c r="R55" s="25"/>
      <c r="S55" s="25"/>
      <c r="T55" s="25"/>
      <c r="U55" s="25">
        <f t="shared" ca="1" si="10"/>
        <v>109.00769106002323</v>
      </c>
      <c r="V55" s="25">
        <f t="shared" ca="1" si="10"/>
        <v>90.873268164214394</v>
      </c>
      <c r="W55" s="25">
        <f t="shared" si="4"/>
        <v>200</v>
      </c>
      <c r="X55" s="25">
        <f t="shared" ca="1" si="12"/>
        <v>76.629074603216665</v>
      </c>
      <c r="Y55" s="25">
        <f t="shared" ca="1" si="12"/>
        <v>84.856004610415354</v>
      </c>
      <c r="Z55" s="25">
        <f t="shared" ca="1" si="12"/>
        <v>23.18414972888425</v>
      </c>
      <c r="AA55" s="25">
        <f t="shared" ca="1" si="12"/>
        <v>106.92141209020599</v>
      </c>
      <c r="AB55" s="25">
        <f t="shared" ca="1" si="12"/>
        <v>104.59739714939978</v>
      </c>
      <c r="AC55" s="25">
        <f t="shared" ca="1" si="12"/>
        <v>310.10822640777315</v>
      </c>
      <c r="AD55" s="25">
        <f t="shared" ca="1" si="12"/>
        <v>124.52695318043729</v>
      </c>
      <c r="AE55" s="25">
        <f t="shared" ca="1" si="12"/>
        <v>119.3993915315845</v>
      </c>
      <c r="AF55" s="25">
        <f t="shared" ca="1" si="12"/>
        <v>120.90152601051693</v>
      </c>
      <c r="AG55" s="25">
        <f t="shared" ca="1" si="12"/>
        <v>139.94175254988733</v>
      </c>
      <c r="AH55" s="25">
        <f t="shared" ca="1" si="13"/>
        <v>167.26431392384379</v>
      </c>
      <c r="AI55" s="25">
        <f t="shared" ca="1" si="13"/>
        <v>115.28280203864718</v>
      </c>
      <c r="AJ55" s="25">
        <f t="shared" ca="1" si="13"/>
        <v>143.54741773387732</v>
      </c>
      <c r="AK55" s="25">
        <f t="shared" ca="1" si="13"/>
        <v>100.43707777377153</v>
      </c>
      <c r="AL55" s="25">
        <f t="shared" ca="1" si="13"/>
        <v>205.06745806613813</v>
      </c>
      <c r="AM55" s="25">
        <f t="shared" ca="1" si="13"/>
        <v>93.360868804016533</v>
      </c>
      <c r="AN55" s="25">
        <f t="shared" ca="1" si="13"/>
        <v>158.58131385556547</v>
      </c>
      <c r="AO55" s="25">
        <f t="shared" ca="1" si="13"/>
        <v>176.68764718134128</v>
      </c>
      <c r="AP55" s="25">
        <f t="shared" ca="1" si="13"/>
        <v>134.64698473798418</v>
      </c>
      <c r="AQ55" s="25">
        <f t="shared" ca="1" si="13"/>
        <v>98.357382965299792</v>
      </c>
      <c r="AR55" s="25">
        <f t="shared" ca="1" si="14"/>
        <v>78.299973483931922</v>
      </c>
      <c r="AS55" s="25">
        <f t="shared" ca="1" si="14"/>
        <v>107.5588930393627</v>
      </c>
      <c r="AT55" s="25">
        <f t="shared" ca="1" si="14"/>
        <v>124.8003286082443</v>
      </c>
      <c r="AU55" s="25">
        <f t="shared" ca="1" si="14"/>
        <v>56.652356844445947</v>
      </c>
      <c r="AV55" s="25">
        <f t="shared" ca="1" si="14"/>
        <v>77.457073238326871</v>
      </c>
      <c r="AW55" s="25">
        <f t="shared" ca="1" si="14"/>
        <v>63.116619863541274</v>
      </c>
      <c r="AX55" s="25">
        <f t="shared" ca="1" si="14"/>
        <v>67.987876194955277</v>
      </c>
      <c r="AY55" s="25">
        <f t="shared" ca="1" si="14"/>
        <v>64.671564459436169</v>
      </c>
      <c r="AZ55" s="25">
        <f t="shared" ca="1" si="14"/>
        <v>86.902586407497424</v>
      </c>
      <c r="BA55" s="25">
        <f t="shared" ca="1" si="14"/>
        <v>73.124692333408348</v>
      </c>
      <c r="BB55" s="25">
        <f t="shared" ca="1" si="14"/>
        <v>97.084970002733399</v>
      </c>
      <c r="BC55" s="25">
        <f t="shared" ca="1" si="14"/>
        <v>77.053564801114746</v>
      </c>
      <c r="BD55" s="25">
        <f t="shared" ca="1" si="14"/>
        <v>43.620568545310526</v>
      </c>
      <c r="BE55" s="25">
        <f t="shared" ca="1" si="14"/>
        <v>46.828638446873605</v>
      </c>
      <c r="BF55" s="25"/>
      <c r="BG55" s="25">
        <f t="shared" ca="1" si="15"/>
        <v>94.342763193223405</v>
      </c>
      <c r="BH55" s="25">
        <f t="shared" ca="1" si="15"/>
        <v>112.01698901832127</v>
      </c>
      <c r="BI55" s="25">
        <f t="shared" ca="1" si="15"/>
        <v>72.871094399759613</v>
      </c>
      <c r="BJ55" s="25">
        <f t="shared" ca="1" si="15"/>
        <v>74.422284969279701</v>
      </c>
      <c r="BK55" s="25">
        <f t="shared" ca="1" si="15"/>
        <v>72.785350478969107</v>
      </c>
      <c r="BL55" s="25">
        <f t="shared" ca="1" si="15"/>
        <v>58.495537912566071</v>
      </c>
      <c r="BM55" s="25">
        <f t="shared" ca="1" si="15"/>
        <v>156.54459737839593</v>
      </c>
      <c r="BN55" s="25">
        <f t="shared" ca="1" si="15"/>
        <v>27.523103730438297</v>
      </c>
      <c r="BO55" s="25">
        <f t="shared" ca="1" si="15"/>
        <v>93.091291260931101</v>
      </c>
      <c r="BP55" s="25">
        <f t="shared" ca="1" si="15"/>
        <v>36.682747271602906</v>
      </c>
      <c r="BQ55" s="25">
        <f t="shared" ca="1" si="16"/>
        <v>50.742750892507765</v>
      </c>
      <c r="BR55" s="25">
        <f t="shared" ca="1" si="16"/>
        <v>90.517843899774959</v>
      </c>
      <c r="BS55" s="25">
        <f t="shared" ca="1" si="16"/>
        <v>53.840871608225449</v>
      </c>
      <c r="BT55" s="25">
        <f t="shared" ca="1" si="16"/>
        <v>38.690095537507794</v>
      </c>
      <c r="BU55" s="25">
        <f t="shared" ca="1" si="16"/>
        <v>70.237854139404661</v>
      </c>
      <c r="BV55" s="25">
        <f t="shared" ca="1" si="16"/>
        <v>117.21662282695334</v>
      </c>
      <c r="BW55" s="25">
        <f t="shared" ca="1" si="16"/>
        <v>111.86358312864367</v>
      </c>
      <c r="BX55" s="25">
        <f t="shared" ca="1" si="16"/>
        <v>78.277902150822371</v>
      </c>
      <c r="BY55" s="25"/>
      <c r="BZ55" s="25"/>
      <c r="CA55" s="25"/>
      <c r="CB55" s="25"/>
      <c r="CC55" s="25">
        <f t="shared" ca="1" si="17"/>
        <v>164.21516452629385</v>
      </c>
      <c r="CD55" s="25">
        <f t="shared" ca="1" si="17"/>
        <v>43.18120332540488</v>
      </c>
      <c r="CE55" s="25">
        <f t="shared" ca="1" si="17"/>
        <v>87.974726114437772</v>
      </c>
      <c r="CF55" s="25">
        <f t="shared" ca="1" si="17"/>
        <v>106.39692270291859</v>
      </c>
      <c r="CG55" s="25">
        <f t="shared" ca="1" si="17"/>
        <v>84.045274086911164</v>
      </c>
    </row>
    <row r="56" spans="1:85" x14ac:dyDescent="0.2">
      <c r="A56" s="24">
        <v>2001</v>
      </c>
      <c r="B56" s="25">
        <f t="shared" ca="1" si="9"/>
        <v>84.735333433869812</v>
      </c>
      <c r="C56" s="25"/>
      <c r="D56" s="25">
        <f t="shared" ref="D56:Q65" ca="1" si="18">GEOMEAN(OFFSET(D$77,$W56,0,4,1))</f>
        <v>75.17935109373532</v>
      </c>
      <c r="E56" s="25">
        <f t="shared" ca="1" si="18"/>
        <v>105.85995443268445</v>
      </c>
      <c r="F56" s="25">
        <f t="shared" ca="1" si="18"/>
        <v>122.75908147307477</v>
      </c>
      <c r="G56" s="25">
        <f t="shared" ca="1" si="18"/>
        <v>56.674932767734958</v>
      </c>
      <c r="H56" s="25">
        <f t="shared" ca="1" si="18"/>
        <v>74.53596819875348</v>
      </c>
      <c r="I56" s="25">
        <f t="shared" ca="1" si="18"/>
        <v>71.817352437257128</v>
      </c>
      <c r="J56" s="25">
        <f t="shared" ca="1" si="18"/>
        <v>78.977505507930587</v>
      </c>
      <c r="K56" s="25">
        <f t="shared" ca="1" si="18"/>
        <v>68.733675610218199</v>
      </c>
      <c r="L56" s="25">
        <f t="shared" ca="1" si="18"/>
        <v>98.031841410474669</v>
      </c>
      <c r="M56" s="25">
        <f t="shared" ca="1" si="18"/>
        <v>85.440398516747635</v>
      </c>
      <c r="N56" s="25">
        <f t="shared" ca="1" si="18"/>
        <v>82.189139589490054</v>
      </c>
      <c r="O56" s="25">
        <f t="shared" ca="1" si="18"/>
        <v>99.121451581266882</v>
      </c>
      <c r="P56" s="25">
        <f t="shared" ca="1" si="18"/>
        <v>58.893167302544065</v>
      </c>
      <c r="Q56" s="25">
        <f t="shared" ca="1" si="18"/>
        <v>82.745971118346617</v>
      </c>
      <c r="R56" s="25"/>
      <c r="S56" s="25"/>
      <c r="T56" s="25"/>
      <c r="U56" s="25">
        <f t="shared" ca="1" si="10"/>
        <v>106.89664272827257</v>
      </c>
      <c r="V56" s="25">
        <f t="shared" ca="1" si="10"/>
        <v>96.028170296915306</v>
      </c>
      <c r="W56" s="25">
        <f t="shared" si="4"/>
        <v>204</v>
      </c>
      <c r="X56" s="25">
        <f t="shared" ca="1" si="12"/>
        <v>76.101167762277115</v>
      </c>
      <c r="Y56" s="25">
        <f t="shared" ca="1" si="12"/>
        <v>83.980523406016516</v>
      </c>
      <c r="Z56" s="25">
        <f t="shared" ca="1" si="12"/>
        <v>25.203449946882262</v>
      </c>
      <c r="AA56" s="25">
        <f t="shared" ca="1" si="12"/>
        <v>105.86993886613031</v>
      </c>
      <c r="AB56" s="25">
        <f t="shared" ca="1" si="12"/>
        <v>104.96490800528593</v>
      </c>
      <c r="AC56" s="25">
        <f t="shared" ca="1" si="12"/>
        <v>296.87030615618249</v>
      </c>
      <c r="AD56" s="25">
        <f t="shared" ca="1" si="12"/>
        <v>123.70981367620121</v>
      </c>
      <c r="AE56" s="25">
        <f t="shared" ca="1" si="12"/>
        <v>117.65225742737913</v>
      </c>
      <c r="AF56" s="25">
        <f t="shared" ca="1" si="12"/>
        <v>122.44496948483562</v>
      </c>
      <c r="AG56" s="25">
        <f t="shared" ca="1" si="12"/>
        <v>133.71459980351847</v>
      </c>
      <c r="AH56" s="25">
        <f t="shared" ca="1" si="13"/>
        <v>162.37577189211768</v>
      </c>
      <c r="AI56" s="25">
        <f t="shared" ca="1" si="13"/>
        <v>113.44881774544442</v>
      </c>
      <c r="AJ56" s="25">
        <f t="shared" ca="1" si="13"/>
        <v>143.02095453392795</v>
      </c>
      <c r="AK56" s="25">
        <f t="shared" ca="1" si="13"/>
        <v>101.4073576530142</v>
      </c>
      <c r="AL56" s="25">
        <f t="shared" ca="1" si="13"/>
        <v>199.10734847844611</v>
      </c>
      <c r="AM56" s="25">
        <f t="shared" ca="1" si="13"/>
        <v>95.677444502370065</v>
      </c>
      <c r="AN56" s="25">
        <f t="shared" ca="1" si="13"/>
        <v>156.22788405356567</v>
      </c>
      <c r="AO56" s="25">
        <f t="shared" ca="1" si="13"/>
        <v>173.33133516508616</v>
      </c>
      <c r="AP56" s="25">
        <f t="shared" ca="1" si="13"/>
        <v>132.46276286255178</v>
      </c>
      <c r="AQ56" s="25">
        <f t="shared" ca="1" si="13"/>
        <v>98.182106844139682</v>
      </c>
      <c r="AR56" s="25">
        <f t="shared" ca="1" si="14"/>
        <v>78.237152798828319</v>
      </c>
      <c r="AS56" s="25">
        <f t="shared" ca="1" si="14"/>
        <v>104.4200045850915</v>
      </c>
      <c r="AT56" s="25">
        <f t="shared" ca="1" si="14"/>
        <v>131.96075763252486</v>
      </c>
      <c r="AU56" s="25">
        <f t="shared" ca="1" si="14"/>
        <v>56.697413408348801</v>
      </c>
      <c r="AV56" s="25">
        <f t="shared" ca="1" si="14"/>
        <v>81.227283964098135</v>
      </c>
      <c r="AW56" s="25">
        <f t="shared" ca="1" si="14"/>
        <v>66.579223180654381</v>
      </c>
      <c r="AX56" s="25">
        <f t="shared" ca="1" si="14"/>
        <v>70.834468882680696</v>
      </c>
      <c r="AY56" s="25">
        <f t="shared" ca="1" si="14"/>
        <v>66.981000237163897</v>
      </c>
      <c r="AZ56" s="25">
        <f t="shared" ca="1" si="14"/>
        <v>89.858898126290697</v>
      </c>
      <c r="BA56" s="25">
        <f t="shared" ca="1" si="14"/>
        <v>75.279646842615875</v>
      </c>
      <c r="BB56" s="25">
        <f t="shared" ca="1" si="14"/>
        <v>97.945221431727262</v>
      </c>
      <c r="BC56" s="25">
        <f t="shared" ca="1" si="14"/>
        <v>74.244751161445706</v>
      </c>
      <c r="BD56" s="25">
        <f t="shared" ca="1" si="14"/>
        <v>48.613164229309625</v>
      </c>
      <c r="BE56" s="25">
        <f t="shared" ca="1" si="14"/>
        <v>56.42665445900677</v>
      </c>
      <c r="BF56" s="25"/>
      <c r="BG56" s="25">
        <f t="shared" ca="1" si="15"/>
        <v>97.664248352742263</v>
      </c>
      <c r="BH56" s="25">
        <f t="shared" ca="1" si="15"/>
        <v>110.72860625362597</v>
      </c>
      <c r="BI56" s="25">
        <f t="shared" ca="1" si="15"/>
        <v>75.658055585927968</v>
      </c>
      <c r="BJ56" s="25">
        <f t="shared" ca="1" si="15"/>
        <v>84.200694012160483</v>
      </c>
      <c r="BK56" s="25">
        <f t="shared" ca="1" si="15"/>
        <v>83.025335901010422</v>
      </c>
      <c r="BL56" s="25">
        <f t="shared" ca="1" si="15"/>
        <v>60.630873915341439</v>
      </c>
      <c r="BM56" s="25">
        <f t="shared" ca="1" si="15"/>
        <v>161.84718545365874</v>
      </c>
      <c r="BN56" s="25">
        <f t="shared" ca="1" si="15"/>
        <v>33.389929904455819</v>
      </c>
      <c r="BO56" s="25">
        <f t="shared" ca="1" si="15"/>
        <v>97.975694161871573</v>
      </c>
      <c r="BP56" s="25">
        <f t="shared" ca="1" si="15"/>
        <v>40.100387171799603</v>
      </c>
      <c r="BQ56" s="25">
        <f t="shared" ca="1" si="16"/>
        <v>53.561841644143662</v>
      </c>
      <c r="BR56" s="25">
        <f t="shared" ca="1" si="16"/>
        <v>88.77437402836928</v>
      </c>
      <c r="BS56" s="25">
        <f t="shared" ca="1" si="16"/>
        <v>58.478809014972342</v>
      </c>
      <c r="BT56" s="25">
        <f t="shared" ca="1" si="16"/>
        <v>41.632401703225852</v>
      </c>
      <c r="BU56" s="25">
        <f t="shared" ca="1" si="16"/>
        <v>76.293282272511036</v>
      </c>
      <c r="BV56" s="25">
        <f t="shared" ca="1" si="16"/>
        <v>116.50620411665395</v>
      </c>
      <c r="BW56" s="25">
        <f t="shared" ca="1" si="16"/>
        <v>118.1974628347992</v>
      </c>
      <c r="BX56" s="25">
        <f t="shared" ca="1" si="16"/>
        <v>80.487769482008503</v>
      </c>
      <c r="BY56" s="25"/>
      <c r="BZ56" s="25"/>
      <c r="CA56" s="25"/>
      <c r="CB56" s="25"/>
      <c r="CC56" s="25">
        <f t="shared" ca="1" si="17"/>
        <v>158.07193768382544</v>
      </c>
      <c r="CD56" s="25">
        <f t="shared" ca="1" si="17"/>
        <v>45.254173850788149</v>
      </c>
      <c r="CE56" s="25">
        <f t="shared" ca="1" si="17"/>
        <v>87.80613683422105</v>
      </c>
      <c r="CF56" s="25">
        <f t="shared" ca="1" si="17"/>
        <v>106.91052131393094</v>
      </c>
      <c r="CG56" s="25">
        <f t="shared" ca="1" si="17"/>
        <v>91.541658681113717</v>
      </c>
    </row>
    <row r="57" spans="1:85" x14ac:dyDescent="0.2">
      <c r="A57" s="24">
        <v>2002</v>
      </c>
      <c r="B57" s="25">
        <f t="shared" ca="1" si="9"/>
        <v>86.605522719632276</v>
      </c>
      <c r="C57" s="25"/>
      <c r="D57" s="25">
        <f t="shared" ca="1" si="18"/>
        <v>77.153557220633445</v>
      </c>
      <c r="E57" s="25">
        <f t="shared" ca="1" si="18"/>
        <v>106.51481202644113</v>
      </c>
      <c r="F57" s="25">
        <f t="shared" ca="1" si="18"/>
        <v>120.67393809265015</v>
      </c>
      <c r="G57" s="25">
        <f t="shared" ca="1" si="18"/>
        <v>56.649945296639835</v>
      </c>
      <c r="H57" s="25">
        <f t="shared" ca="1" si="18"/>
        <v>76.715349043793069</v>
      </c>
      <c r="I57" s="25">
        <f t="shared" ca="1" si="18"/>
        <v>75.604434837451677</v>
      </c>
      <c r="J57" s="25">
        <f t="shared" ca="1" si="18"/>
        <v>80.753276172115235</v>
      </c>
      <c r="K57" s="25">
        <f t="shared" ca="1" si="18"/>
        <v>73.957439368610594</v>
      </c>
      <c r="L57" s="25">
        <f t="shared" ca="1" si="18"/>
        <v>98.854276278747719</v>
      </c>
      <c r="M57" s="25">
        <f t="shared" ca="1" si="18"/>
        <v>88.328839792759709</v>
      </c>
      <c r="N57" s="25">
        <f t="shared" ca="1" si="18"/>
        <v>86.634650580448806</v>
      </c>
      <c r="O57" s="25">
        <f t="shared" ca="1" si="18"/>
        <v>102.12634166452479</v>
      </c>
      <c r="P57" s="25">
        <f t="shared" ca="1" si="18"/>
        <v>60.981164649624041</v>
      </c>
      <c r="Q57" s="25">
        <f t="shared" ca="1" si="18"/>
        <v>86.36737493177877</v>
      </c>
      <c r="R57" s="25"/>
      <c r="S57" s="25"/>
      <c r="T57" s="25"/>
      <c r="U57" s="25">
        <f t="shared" ca="1" si="10"/>
        <v>104.78565804343742</v>
      </c>
      <c r="V57" s="25">
        <f t="shared" ca="1" si="10"/>
        <v>102.04910408550239</v>
      </c>
      <c r="W57" s="25">
        <f t="shared" si="4"/>
        <v>208</v>
      </c>
      <c r="X57" s="25">
        <f t="shared" ca="1" si="12"/>
        <v>77.81930157872408</v>
      </c>
      <c r="Y57" s="25">
        <f t="shared" ca="1" si="12"/>
        <v>78.895091797250871</v>
      </c>
      <c r="Z57" s="25">
        <f t="shared" ca="1" si="12"/>
        <v>33.664949195091438</v>
      </c>
      <c r="AA57" s="25">
        <f t="shared" ca="1" si="12"/>
        <v>106.33222811224921</v>
      </c>
      <c r="AB57" s="25">
        <f t="shared" ca="1" si="12"/>
        <v>104.64993864672523</v>
      </c>
      <c r="AC57" s="25">
        <f t="shared" ca="1" si="12"/>
        <v>280.12440806457852</v>
      </c>
      <c r="AD57" s="25">
        <f t="shared" ca="1" si="12"/>
        <v>124.00764793286065</v>
      </c>
      <c r="AE57" s="25">
        <f t="shared" ca="1" si="12"/>
        <v>115.16055745701458</v>
      </c>
      <c r="AF57" s="25">
        <f t="shared" ca="1" si="12"/>
        <v>122.37186913327794</v>
      </c>
      <c r="AG57" s="25">
        <f t="shared" ca="1" si="12"/>
        <v>129.42986309907505</v>
      </c>
      <c r="AH57" s="25">
        <f t="shared" ca="1" si="13"/>
        <v>156.98261033201842</v>
      </c>
      <c r="AI57" s="25">
        <f t="shared" ca="1" si="13"/>
        <v>110.45753677121601</v>
      </c>
      <c r="AJ57" s="25">
        <f t="shared" ca="1" si="13"/>
        <v>140.1776672149341</v>
      </c>
      <c r="AK57" s="25">
        <f t="shared" ca="1" si="13"/>
        <v>102.14206431682419</v>
      </c>
      <c r="AL57" s="25">
        <f t="shared" ca="1" si="13"/>
        <v>190.91093605118218</v>
      </c>
      <c r="AM57" s="25">
        <f t="shared" ca="1" si="13"/>
        <v>96.159821511679183</v>
      </c>
      <c r="AN57" s="25">
        <f t="shared" ca="1" si="13"/>
        <v>150.86363486586504</v>
      </c>
      <c r="AO57" s="25">
        <f t="shared" ca="1" si="13"/>
        <v>169.61053572952491</v>
      </c>
      <c r="AP57" s="25">
        <f t="shared" ca="1" si="13"/>
        <v>128.59038208415848</v>
      </c>
      <c r="AQ57" s="25">
        <f t="shared" ca="1" si="13"/>
        <v>98.662332709808311</v>
      </c>
      <c r="AR57" s="25">
        <f t="shared" ca="1" si="14"/>
        <v>78.222413255528295</v>
      </c>
      <c r="AS57" s="25">
        <f t="shared" ca="1" si="14"/>
        <v>101.54229381742471</v>
      </c>
      <c r="AT57" s="25">
        <f t="shared" ca="1" si="14"/>
        <v>136.01439340819053</v>
      </c>
      <c r="AU57" s="25">
        <f t="shared" ca="1" si="14"/>
        <v>56.629977036471928</v>
      </c>
      <c r="AV57" s="25">
        <f t="shared" ca="1" si="14"/>
        <v>81.072477690224062</v>
      </c>
      <c r="AW57" s="25">
        <f t="shared" ca="1" si="14"/>
        <v>70.835549013014131</v>
      </c>
      <c r="AX57" s="25">
        <f t="shared" ca="1" si="14"/>
        <v>74.570374064349309</v>
      </c>
      <c r="AY57" s="25">
        <f t="shared" ca="1" si="14"/>
        <v>71.206534169304632</v>
      </c>
      <c r="AZ57" s="25">
        <f t="shared" ca="1" si="14"/>
        <v>91.317213442320295</v>
      </c>
      <c r="BA57" s="25">
        <f t="shared" ca="1" si="14"/>
        <v>77.058301854613362</v>
      </c>
      <c r="BB57" s="25">
        <f t="shared" ca="1" si="14"/>
        <v>97.999782496609498</v>
      </c>
      <c r="BC57" s="25">
        <f t="shared" ca="1" si="14"/>
        <v>67.997119431714836</v>
      </c>
      <c r="BD57" s="25">
        <f t="shared" ca="1" si="14"/>
        <v>56.218603279969436</v>
      </c>
      <c r="BE57" s="25">
        <f t="shared" ca="1" si="14"/>
        <v>64.335627362671559</v>
      </c>
      <c r="BF57" s="25"/>
      <c r="BG57" s="25">
        <f t="shared" ca="1" si="15"/>
        <v>98.657173022348246</v>
      </c>
      <c r="BH57" s="25">
        <f t="shared" ca="1" si="15"/>
        <v>109.0968489110677</v>
      </c>
      <c r="BI57" s="25">
        <f t="shared" ca="1" si="15"/>
        <v>78.763608190935713</v>
      </c>
      <c r="BJ57" s="25">
        <f t="shared" ca="1" si="15"/>
        <v>89.63746767311099</v>
      </c>
      <c r="BK57" s="25">
        <f t="shared" ca="1" si="15"/>
        <v>85.512224941696417</v>
      </c>
      <c r="BL57" s="25">
        <f t="shared" ca="1" si="15"/>
        <v>64.355658961407812</v>
      </c>
      <c r="BM57" s="25">
        <f t="shared" ca="1" si="15"/>
        <v>168.02826500744703</v>
      </c>
      <c r="BN57" s="25">
        <f t="shared" ca="1" si="15"/>
        <v>37.995647191612477</v>
      </c>
      <c r="BO57" s="25">
        <f t="shared" ca="1" si="15"/>
        <v>101.43989434380993</v>
      </c>
      <c r="BP57" s="25">
        <f t="shared" ca="1" si="15"/>
        <v>44.055017288914172</v>
      </c>
      <c r="BQ57" s="25">
        <f t="shared" ca="1" si="16"/>
        <v>56.112801528196222</v>
      </c>
      <c r="BR57" s="25">
        <f t="shared" ca="1" si="16"/>
        <v>88.002115783992934</v>
      </c>
      <c r="BS57" s="25">
        <f t="shared" ca="1" si="16"/>
        <v>63.945889053576082</v>
      </c>
      <c r="BT57" s="25">
        <f t="shared" ca="1" si="16"/>
        <v>46.865631462977127</v>
      </c>
      <c r="BU57" s="25">
        <f t="shared" ca="1" si="16"/>
        <v>81.247195411209148</v>
      </c>
      <c r="BV57" s="25">
        <f t="shared" ca="1" si="16"/>
        <v>117.09320884705504</v>
      </c>
      <c r="BW57" s="25">
        <f t="shared" ca="1" si="16"/>
        <v>120.84384711444503</v>
      </c>
      <c r="BX57" s="25">
        <f t="shared" ca="1" si="16"/>
        <v>82.621489836445434</v>
      </c>
      <c r="BY57" s="25"/>
      <c r="BZ57" s="25"/>
      <c r="CA57" s="25"/>
      <c r="CB57" s="25"/>
      <c r="CC57" s="25">
        <f t="shared" ca="1" si="17"/>
        <v>152.35397765042401</v>
      </c>
      <c r="CD57" s="25">
        <f t="shared" ca="1" si="17"/>
        <v>48.533149890081667</v>
      </c>
      <c r="CE57" s="25">
        <f t="shared" ca="1" si="17"/>
        <v>87.229796731852019</v>
      </c>
      <c r="CF57" s="25">
        <f t="shared" ca="1" si="17"/>
        <v>107.25167066061465</v>
      </c>
      <c r="CG57" s="25">
        <f t="shared" ca="1" si="17"/>
        <v>102.42146908237386</v>
      </c>
    </row>
    <row r="58" spans="1:85" x14ac:dyDescent="0.2">
      <c r="A58" s="24">
        <v>2003</v>
      </c>
      <c r="B58" s="25">
        <f t="shared" ca="1" si="9"/>
        <v>88.556649426661608</v>
      </c>
      <c r="C58" s="25"/>
      <c r="D58" s="25">
        <f t="shared" ca="1" si="18"/>
        <v>78.569703377972061</v>
      </c>
      <c r="E58" s="25">
        <f t="shared" ca="1" si="18"/>
        <v>106.38954481945851</v>
      </c>
      <c r="F58" s="25">
        <f t="shared" ca="1" si="18"/>
        <v>118.63330244667236</v>
      </c>
      <c r="G58" s="25">
        <f t="shared" ca="1" si="18"/>
        <v>56.897483578414537</v>
      </c>
      <c r="H58" s="25">
        <f t="shared" ca="1" si="18"/>
        <v>79.2250454251717</v>
      </c>
      <c r="I58" s="25">
        <f t="shared" ca="1" si="18"/>
        <v>80.313662097956154</v>
      </c>
      <c r="J58" s="25">
        <f t="shared" ca="1" si="18"/>
        <v>82.711250295985792</v>
      </c>
      <c r="K58" s="25">
        <f t="shared" ca="1" si="18"/>
        <v>83.39754995698344</v>
      </c>
      <c r="L58" s="25">
        <f t="shared" ca="1" si="18"/>
        <v>99.902401000044591</v>
      </c>
      <c r="M58" s="25">
        <f t="shared" ca="1" si="18"/>
        <v>88.679595696993644</v>
      </c>
      <c r="N58" s="25">
        <f t="shared" ca="1" si="18"/>
        <v>88.997209891044463</v>
      </c>
      <c r="O58" s="25">
        <f t="shared" ca="1" si="18"/>
        <v>105.14459883279822</v>
      </c>
      <c r="P58" s="25">
        <f t="shared" ca="1" si="18"/>
        <v>62.31887104159798</v>
      </c>
      <c r="Q58" s="25">
        <f t="shared" ca="1" si="18"/>
        <v>89.430515450735356</v>
      </c>
      <c r="R58" s="25"/>
      <c r="S58" s="25"/>
      <c r="T58" s="25"/>
      <c r="U58" s="25">
        <f t="shared" ca="1" si="10"/>
        <v>101.27353667039043</v>
      </c>
      <c r="V58" s="25">
        <f t="shared" ca="1" si="10"/>
        <v>97.974765192349793</v>
      </c>
      <c r="W58" s="25">
        <f t="shared" si="4"/>
        <v>212</v>
      </c>
      <c r="X58" s="25">
        <f t="shared" ca="1" si="12"/>
        <v>79.425433239307168</v>
      </c>
      <c r="Y58" s="25">
        <f t="shared" ca="1" si="12"/>
        <v>75.405848467745358</v>
      </c>
      <c r="Z58" s="25">
        <f t="shared" ca="1" si="12"/>
        <v>41.21573769362395</v>
      </c>
      <c r="AA58" s="25">
        <f t="shared" ca="1" si="12"/>
        <v>106.59737456869547</v>
      </c>
      <c r="AB58" s="25">
        <f t="shared" ca="1" si="12"/>
        <v>104.71987943067174</v>
      </c>
      <c r="AC58" s="25">
        <f t="shared" ca="1" si="12"/>
        <v>264.03631317922509</v>
      </c>
      <c r="AD58" s="25">
        <f t="shared" ca="1" si="12"/>
        <v>123.67323562172677</v>
      </c>
      <c r="AE58" s="25">
        <f t="shared" ca="1" si="12"/>
        <v>114.89719741672103</v>
      </c>
      <c r="AF58" s="25">
        <f t="shared" ca="1" si="12"/>
        <v>121.29734834856927</v>
      </c>
      <c r="AG58" s="25">
        <f t="shared" ca="1" si="12"/>
        <v>127.72341445140773</v>
      </c>
      <c r="AH58" s="25">
        <f t="shared" ca="1" si="13"/>
        <v>151.76673103225326</v>
      </c>
      <c r="AI58" s="25">
        <f t="shared" ca="1" si="13"/>
        <v>107.60409405930405</v>
      </c>
      <c r="AJ58" s="25">
        <f t="shared" ca="1" si="13"/>
        <v>138.72436142808084</v>
      </c>
      <c r="AK58" s="25">
        <f t="shared" ca="1" si="13"/>
        <v>104.08441866615917</v>
      </c>
      <c r="AL58" s="25">
        <f t="shared" ca="1" si="13"/>
        <v>182.36782469681575</v>
      </c>
      <c r="AM58" s="25">
        <f t="shared" ca="1" si="13"/>
        <v>96.899976007571496</v>
      </c>
      <c r="AN58" s="25">
        <f t="shared" ca="1" si="13"/>
        <v>143.02905257489923</v>
      </c>
      <c r="AO58" s="25">
        <f t="shared" ca="1" si="13"/>
        <v>164.35557359281106</v>
      </c>
      <c r="AP58" s="25">
        <f t="shared" ca="1" si="13"/>
        <v>125.15829222287269</v>
      </c>
      <c r="AQ58" s="25">
        <f t="shared" ca="1" si="13"/>
        <v>98.091602040318662</v>
      </c>
      <c r="AR58" s="25">
        <f t="shared" ca="1" si="14"/>
        <v>78.759991114172706</v>
      </c>
      <c r="AS58" s="25">
        <f t="shared" ca="1" si="14"/>
        <v>103.63698270616257</v>
      </c>
      <c r="AT58" s="25">
        <f t="shared" ca="1" si="14"/>
        <v>135.35498772042934</v>
      </c>
      <c r="AU58" s="25">
        <f t="shared" ca="1" si="14"/>
        <v>56.852471689611569</v>
      </c>
      <c r="AV58" s="25">
        <f t="shared" ca="1" si="14"/>
        <v>81.542486702492369</v>
      </c>
      <c r="AW58" s="25">
        <f t="shared" ca="1" si="14"/>
        <v>75.449879856617187</v>
      </c>
      <c r="AX58" s="25">
        <f t="shared" ca="1" si="14"/>
        <v>79.110251874142733</v>
      </c>
      <c r="AY58" s="25">
        <f t="shared" ca="1" si="14"/>
        <v>74.865936411757119</v>
      </c>
      <c r="AZ58" s="25">
        <f t="shared" ca="1" si="14"/>
        <v>91.664445872284332</v>
      </c>
      <c r="BA58" s="25">
        <f t="shared" ca="1" si="14"/>
        <v>79.421322161936374</v>
      </c>
      <c r="BB58" s="25">
        <f t="shared" ca="1" si="14"/>
        <v>99.584004690131863</v>
      </c>
      <c r="BC58" s="25">
        <f t="shared" ca="1" si="14"/>
        <v>61.888099840111167</v>
      </c>
      <c r="BD58" s="25">
        <f t="shared" ca="1" si="14"/>
        <v>64.963846863436274</v>
      </c>
      <c r="BE58" s="25">
        <f t="shared" ca="1" si="14"/>
        <v>81.419815093033009</v>
      </c>
      <c r="BF58" s="25"/>
      <c r="BG58" s="25">
        <f t="shared" ca="1" si="15"/>
        <v>99.742156031540176</v>
      </c>
      <c r="BH58" s="25">
        <f t="shared" ca="1" si="15"/>
        <v>107.99436913378126</v>
      </c>
      <c r="BI58" s="25">
        <f t="shared" ca="1" si="15"/>
        <v>81.764154152820538</v>
      </c>
      <c r="BJ58" s="25">
        <f t="shared" ca="1" si="15"/>
        <v>90.740643489908479</v>
      </c>
      <c r="BK58" s="25">
        <f t="shared" ca="1" si="15"/>
        <v>84.785539235389521</v>
      </c>
      <c r="BL58" s="25">
        <f t="shared" ca="1" si="15"/>
        <v>67.815356239938296</v>
      </c>
      <c r="BM58" s="25">
        <f t="shared" ca="1" si="15"/>
        <v>167.36012144145022</v>
      </c>
      <c r="BN58" s="25">
        <f t="shared" ca="1" si="15"/>
        <v>42.461480392451172</v>
      </c>
      <c r="BO58" s="25">
        <f t="shared" ca="1" si="15"/>
        <v>104.4096439647424</v>
      </c>
      <c r="BP58" s="25">
        <f t="shared" ca="1" si="15"/>
        <v>47.36412347829252</v>
      </c>
      <c r="BQ58" s="25">
        <f t="shared" ca="1" si="16"/>
        <v>57.754327743351368</v>
      </c>
      <c r="BR58" s="25">
        <f t="shared" ca="1" si="16"/>
        <v>86.034131640852962</v>
      </c>
      <c r="BS58" s="25">
        <f t="shared" ca="1" si="16"/>
        <v>66.295130256547097</v>
      </c>
      <c r="BT58" s="25">
        <f t="shared" ca="1" si="16"/>
        <v>50.020722933750832</v>
      </c>
      <c r="BU58" s="25">
        <f t="shared" ca="1" si="16"/>
        <v>85.465187129778357</v>
      </c>
      <c r="BV58" s="25">
        <f t="shared" ca="1" si="16"/>
        <v>113.41159777196683</v>
      </c>
      <c r="BW58" s="25">
        <f t="shared" ca="1" si="16"/>
        <v>124.87658837975441</v>
      </c>
      <c r="BX58" s="25">
        <f t="shared" ca="1" si="16"/>
        <v>85.083555884655425</v>
      </c>
      <c r="BY58" s="25"/>
      <c r="BZ58" s="25"/>
      <c r="CA58" s="25"/>
      <c r="CB58" s="25"/>
      <c r="CC58" s="25">
        <f t="shared" ca="1" si="17"/>
        <v>143.98866358471633</v>
      </c>
      <c r="CD58" s="25">
        <f t="shared" ca="1" si="17"/>
        <v>50.432313425035325</v>
      </c>
      <c r="CE58" s="25">
        <f t="shared" ca="1" si="17"/>
        <v>86.005965876980056</v>
      </c>
      <c r="CF58" s="25">
        <f t="shared" ca="1" si="17"/>
        <v>111.79251897839659</v>
      </c>
      <c r="CG58" s="25">
        <f t="shared" ca="1" si="17"/>
        <v>100.02471174878779</v>
      </c>
    </row>
    <row r="59" spans="1:85" x14ac:dyDescent="0.2">
      <c r="A59" s="24">
        <v>2004</v>
      </c>
      <c r="B59" s="25">
        <f t="shared" ca="1" si="9"/>
        <v>89.594783494260426</v>
      </c>
      <c r="C59" s="25"/>
      <c r="D59" s="25">
        <f t="shared" ca="1" si="18"/>
        <v>79.774400059680758</v>
      </c>
      <c r="E59" s="25">
        <f t="shared" ca="1" si="18"/>
        <v>105.51240256032288</v>
      </c>
      <c r="F59" s="25">
        <f t="shared" ca="1" si="18"/>
        <v>116.38892992474672</v>
      </c>
      <c r="G59" s="25">
        <f t="shared" ca="1" si="18"/>
        <v>57.139889843403601</v>
      </c>
      <c r="H59" s="25">
        <f t="shared" ca="1" si="18"/>
        <v>81.557056235215811</v>
      </c>
      <c r="I59" s="25">
        <f t="shared" ca="1" si="18"/>
        <v>83.297051024222966</v>
      </c>
      <c r="J59" s="25">
        <f t="shared" ca="1" si="18"/>
        <v>84.276429429268831</v>
      </c>
      <c r="K59" s="25">
        <f t="shared" ca="1" si="18"/>
        <v>89.707111702452963</v>
      </c>
      <c r="L59" s="25">
        <f t="shared" ca="1" si="18"/>
        <v>99.116761198788012</v>
      </c>
      <c r="M59" s="25">
        <f t="shared" ca="1" si="18"/>
        <v>88.672401607213757</v>
      </c>
      <c r="N59" s="25">
        <f t="shared" ca="1" si="18"/>
        <v>89.79196911654418</v>
      </c>
      <c r="O59" s="25">
        <f t="shared" ca="1" si="18"/>
        <v>106.56692099310999</v>
      </c>
      <c r="P59" s="25">
        <f t="shared" ca="1" si="18"/>
        <v>63.214178470445219</v>
      </c>
      <c r="Q59" s="25">
        <f t="shared" ca="1" si="18"/>
        <v>91.512858300724815</v>
      </c>
      <c r="R59" s="25"/>
      <c r="S59" s="25"/>
      <c r="T59" s="25"/>
      <c r="U59" s="25">
        <f t="shared" ca="1" si="10"/>
        <v>98.863648722825559</v>
      </c>
      <c r="V59" s="25">
        <f t="shared" ca="1" si="10"/>
        <v>91.729254010750992</v>
      </c>
      <c r="W59" s="25">
        <f t="shared" si="4"/>
        <v>216</v>
      </c>
      <c r="X59" s="25">
        <f t="shared" ca="1" si="12"/>
        <v>80.66337997157261</v>
      </c>
      <c r="Y59" s="25">
        <f t="shared" ca="1" si="12"/>
        <v>73.853589720196936</v>
      </c>
      <c r="Z59" s="25">
        <f t="shared" ca="1" si="12"/>
        <v>41.020069074804972</v>
      </c>
      <c r="AA59" s="25">
        <f t="shared" ca="1" si="12"/>
        <v>105.55977737047314</v>
      </c>
      <c r="AB59" s="25">
        <f t="shared" ca="1" si="12"/>
        <v>104.12441433305098</v>
      </c>
      <c r="AC59" s="25">
        <f t="shared" ca="1" si="12"/>
        <v>249.98091585346177</v>
      </c>
      <c r="AD59" s="25">
        <f t="shared" ca="1" si="12"/>
        <v>124.97330086798088</v>
      </c>
      <c r="AE59" s="25">
        <f t="shared" ca="1" si="12"/>
        <v>117.28158196908402</v>
      </c>
      <c r="AF59" s="25">
        <f t="shared" ca="1" si="12"/>
        <v>120.88378591574978</v>
      </c>
      <c r="AG59" s="25">
        <f t="shared" ca="1" si="12"/>
        <v>125.41230351915455</v>
      </c>
      <c r="AH59" s="25">
        <f t="shared" ca="1" si="13"/>
        <v>145.9599482169188</v>
      </c>
      <c r="AI59" s="25">
        <f t="shared" ca="1" si="13"/>
        <v>107.53373781403501</v>
      </c>
      <c r="AJ59" s="25">
        <f t="shared" ca="1" si="13"/>
        <v>137.47839437404946</v>
      </c>
      <c r="AK59" s="25">
        <f t="shared" ca="1" si="13"/>
        <v>103.52129563425967</v>
      </c>
      <c r="AL59" s="25">
        <f t="shared" ca="1" si="13"/>
        <v>174.79404273621705</v>
      </c>
      <c r="AM59" s="25">
        <f t="shared" ca="1" si="13"/>
        <v>96.61471628885883</v>
      </c>
      <c r="AN59" s="25">
        <f t="shared" ca="1" si="13"/>
        <v>134.49811353083334</v>
      </c>
      <c r="AO59" s="25">
        <f t="shared" ca="1" si="13"/>
        <v>159.01713105108215</v>
      </c>
      <c r="AP59" s="25">
        <f t="shared" ca="1" si="13"/>
        <v>121.79878304083135</v>
      </c>
      <c r="AQ59" s="25">
        <f t="shared" ca="1" si="13"/>
        <v>96.365874867826207</v>
      </c>
      <c r="AR59" s="25">
        <f t="shared" ca="1" si="14"/>
        <v>78.87736168372939</v>
      </c>
      <c r="AS59" s="25">
        <f t="shared" ca="1" si="14"/>
        <v>105.1749603995742</v>
      </c>
      <c r="AT59" s="25">
        <f t="shared" ca="1" si="14"/>
        <v>133.29407130049378</v>
      </c>
      <c r="AU59" s="25">
        <f t="shared" ca="1" si="14"/>
        <v>57.047456447604937</v>
      </c>
      <c r="AV59" s="25">
        <f t="shared" ca="1" si="14"/>
        <v>81.864760125735287</v>
      </c>
      <c r="AW59" s="25">
        <f t="shared" ca="1" si="14"/>
        <v>79.948063768374126</v>
      </c>
      <c r="AX59" s="25">
        <f t="shared" ca="1" si="14"/>
        <v>82.95127748982452</v>
      </c>
      <c r="AY59" s="25">
        <f t="shared" ca="1" si="14"/>
        <v>79.022637334967385</v>
      </c>
      <c r="AZ59" s="25">
        <f t="shared" ca="1" si="14"/>
        <v>92.429969436324967</v>
      </c>
      <c r="BA59" s="25">
        <f t="shared" ca="1" si="14"/>
        <v>81.056316146364637</v>
      </c>
      <c r="BB59" s="25">
        <f t="shared" ca="1" si="14"/>
        <v>103.2257761103814</v>
      </c>
      <c r="BC59" s="25">
        <f t="shared" ca="1" si="14"/>
        <v>58.864679804641199</v>
      </c>
      <c r="BD59" s="25">
        <f t="shared" ca="1" si="14"/>
        <v>68.877056747781154</v>
      </c>
      <c r="BE59" s="25">
        <f t="shared" ca="1" si="14"/>
        <v>96.8713857704969</v>
      </c>
      <c r="BF59" s="25"/>
      <c r="BG59" s="25">
        <f t="shared" ca="1" si="15"/>
        <v>99.454165695982283</v>
      </c>
      <c r="BH59" s="25">
        <f t="shared" ca="1" si="15"/>
        <v>106.73882752673123</v>
      </c>
      <c r="BI59" s="25">
        <f t="shared" ca="1" si="15"/>
        <v>84.759544550592381</v>
      </c>
      <c r="BJ59" s="25">
        <f t="shared" ca="1" si="15"/>
        <v>89.514857810540903</v>
      </c>
      <c r="BK59" s="25">
        <f t="shared" ca="1" si="15"/>
        <v>83.572467581184867</v>
      </c>
      <c r="BL59" s="25">
        <f t="shared" ca="1" si="15"/>
        <v>70.179912623726082</v>
      </c>
      <c r="BM59" s="25">
        <f t="shared" ca="1" si="15"/>
        <v>163.89828272495026</v>
      </c>
      <c r="BN59" s="25">
        <f t="shared" ca="1" si="15"/>
        <v>45.694244426242335</v>
      </c>
      <c r="BO59" s="25">
        <f t="shared" ca="1" si="15"/>
        <v>106.60707432389418</v>
      </c>
      <c r="BP59" s="25">
        <f t="shared" ca="1" si="15"/>
        <v>50.415442300845541</v>
      </c>
      <c r="BQ59" s="25">
        <f t="shared" ca="1" si="16"/>
        <v>58.739360365223213</v>
      </c>
      <c r="BR59" s="25">
        <f t="shared" ca="1" si="16"/>
        <v>83.639756172678872</v>
      </c>
      <c r="BS59" s="25">
        <f t="shared" ca="1" si="16"/>
        <v>68.676290101976235</v>
      </c>
      <c r="BT59" s="25">
        <f t="shared" ca="1" si="16"/>
        <v>54.015969693846898</v>
      </c>
      <c r="BU59" s="25">
        <f t="shared" ca="1" si="16"/>
        <v>88.794289225214882</v>
      </c>
      <c r="BV59" s="25">
        <f t="shared" ca="1" si="16"/>
        <v>108.56053684739804</v>
      </c>
      <c r="BW59" s="25">
        <f t="shared" ca="1" si="16"/>
        <v>127.46203824849196</v>
      </c>
      <c r="BX59" s="25">
        <f t="shared" ca="1" si="16"/>
        <v>86.899970352928065</v>
      </c>
      <c r="BY59" s="25"/>
      <c r="BZ59" s="25"/>
      <c r="CA59" s="25"/>
      <c r="CB59" s="25"/>
      <c r="CC59" s="25">
        <f t="shared" ca="1" si="17"/>
        <v>137.50781763056617</v>
      </c>
      <c r="CD59" s="25">
        <f t="shared" ca="1" si="17"/>
        <v>52.435748353049739</v>
      </c>
      <c r="CE59" s="25">
        <f t="shared" ca="1" si="17"/>
        <v>89.06331008628176</v>
      </c>
      <c r="CF59" s="25">
        <f t="shared" ca="1" si="17"/>
        <v>96.121816043562248</v>
      </c>
      <c r="CG59" s="25">
        <f t="shared" ca="1" si="17"/>
        <v>91.861564499594621</v>
      </c>
    </row>
    <row r="60" spans="1:85" x14ac:dyDescent="0.2">
      <c r="A60" s="24">
        <v>2005</v>
      </c>
      <c r="B60" s="25">
        <f t="shared" ca="1" si="9"/>
        <v>90.668821651423386</v>
      </c>
      <c r="C60" s="25"/>
      <c r="D60" s="25">
        <f t="shared" ca="1" si="18"/>
        <v>80.859652420025427</v>
      </c>
      <c r="E60" s="25">
        <f t="shared" ca="1" si="18"/>
        <v>104.18882507812988</v>
      </c>
      <c r="F60" s="25">
        <f t="shared" ca="1" si="18"/>
        <v>114.99487430016474</v>
      </c>
      <c r="G60" s="25">
        <f t="shared" ca="1" si="18"/>
        <v>58.551240803859791</v>
      </c>
      <c r="H60" s="25">
        <f t="shared" ca="1" si="18"/>
        <v>84.079970245675483</v>
      </c>
      <c r="I60" s="25">
        <f t="shared" ca="1" si="18"/>
        <v>84.480365562033114</v>
      </c>
      <c r="J60" s="25">
        <f t="shared" ca="1" si="18"/>
        <v>86.228165105709195</v>
      </c>
      <c r="K60" s="25">
        <f t="shared" ca="1" si="18"/>
        <v>91.346524793468419</v>
      </c>
      <c r="L60" s="25">
        <f t="shared" ca="1" si="18"/>
        <v>98.662497624364946</v>
      </c>
      <c r="M60" s="25">
        <f t="shared" ca="1" si="18"/>
        <v>90.178293517388639</v>
      </c>
      <c r="N60" s="25">
        <f t="shared" ca="1" si="18"/>
        <v>93.063584876110767</v>
      </c>
      <c r="O60" s="25">
        <f t="shared" ca="1" si="18"/>
        <v>106.60459174059339</v>
      </c>
      <c r="P60" s="25">
        <f t="shared" ca="1" si="18"/>
        <v>64.977502582364863</v>
      </c>
      <c r="Q60" s="25">
        <f t="shared" ca="1" si="18"/>
        <v>94.032038116539553</v>
      </c>
      <c r="R60" s="25"/>
      <c r="S60" s="25"/>
      <c r="T60" s="25"/>
      <c r="U60" s="25">
        <f t="shared" ca="1" si="10"/>
        <v>97.199839359690273</v>
      </c>
      <c r="V60" s="25">
        <f t="shared" ca="1" si="10"/>
        <v>89.922594077867416</v>
      </c>
      <c r="W60" s="25">
        <f t="shared" si="4"/>
        <v>220</v>
      </c>
      <c r="X60" s="25">
        <f t="shared" ca="1" si="12"/>
        <v>81.583914979977962</v>
      </c>
      <c r="Y60" s="25">
        <f t="shared" ca="1" si="12"/>
        <v>71.911984072493908</v>
      </c>
      <c r="Z60" s="25">
        <f t="shared" ca="1" si="12"/>
        <v>52.61646288194504</v>
      </c>
      <c r="AA60" s="25">
        <f t="shared" ca="1" si="12"/>
        <v>104.72032248064897</v>
      </c>
      <c r="AB60" s="25">
        <f t="shared" ca="1" si="12"/>
        <v>103.46493371855325</v>
      </c>
      <c r="AC60" s="25">
        <f t="shared" ca="1" si="12"/>
        <v>237.20258535862504</v>
      </c>
      <c r="AD60" s="25">
        <f t="shared" ca="1" si="12"/>
        <v>126.39098011925728</v>
      </c>
      <c r="AE60" s="25">
        <f t="shared" ca="1" si="12"/>
        <v>116.3347210777858</v>
      </c>
      <c r="AF60" s="25">
        <f t="shared" ca="1" si="12"/>
        <v>120.84657056748273</v>
      </c>
      <c r="AG60" s="25">
        <f t="shared" ca="1" si="12"/>
        <v>122.68807884881144</v>
      </c>
      <c r="AH60" s="25">
        <f t="shared" ca="1" si="13"/>
        <v>140.45711453398809</v>
      </c>
      <c r="AI60" s="25">
        <f t="shared" ca="1" si="13"/>
        <v>109.61995593286146</v>
      </c>
      <c r="AJ60" s="25">
        <f t="shared" ca="1" si="13"/>
        <v>134.52441013064947</v>
      </c>
      <c r="AK60" s="25">
        <f t="shared" ca="1" si="13"/>
        <v>104.40589071080598</v>
      </c>
      <c r="AL60" s="25">
        <f t="shared" ca="1" si="13"/>
        <v>170.74454693104033</v>
      </c>
      <c r="AM60" s="25">
        <f t="shared" ca="1" si="13"/>
        <v>96.464895024717265</v>
      </c>
      <c r="AN60" s="25">
        <f t="shared" ca="1" si="13"/>
        <v>128.60768785177675</v>
      </c>
      <c r="AO60" s="25">
        <f t="shared" ca="1" si="13"/>
        <v>155.39620425546187</v>
      </c>
      <c r="AP60" s="25">
        <f t="shared" ca="1" si="13"/>
        <v>119.32391990760468</v>
      </c>
      <c r="AQ60" s="25">
        <f t="shared" ca="1" si="13"/>
        <v>94.959440078602611</v>
      </c>
      <c r="AR60" s="25">
        <f t="shared" ca="1" si="14"/>
        <v>80.338394069766977</v>
      </c>
      <c r="AS60" s="25">
        <f t="shared" ca="1" si="14"/>
        <v>106.51388146803343</v>
      </c>
      <c r="AT60" s="25">
        <f t="shared" ca="1" si="14"/>
        <v>130.77477841199106</v>
      </c>
      <c r="AU60" s="25">
        <f t="shared" ca="1" si="14"/>
        <v>58.007400929033388</v>
      </c>
      <c r="AV60" s="25">
        <f t="shared" ca="1" si="14"/>
        <v>83.188727750349216</v>
      </c>
      <c r="AW60" s="25">
        <f t="shared" ca="1" si="14"/>
        <v>83.802433757933031</v>
      </c>
      <c r="AX60" s="25">
        <f t="shared" ca="1" si="14"/>
        <v>84.068734650721126</v>
      </c>
      <c r="AY60" s="25">
        <f t="shared" ca="1" si="14"/>
        <v>82.550428893109725</v>
      </c>
      <c r="AZ60" s="25">
        <f t="shared" ca="1" si="14"/>
        <v>92.362388375509227</v>
      </c>
      <c r="BA60" s="25">
        <f t="shared" ca="1" si="14"/>
        <v>83.423990861552497</v>
      </c>
      <c r="BB60" s="25">
        <f t="shared" ca="1" si="14"/>
        <v>105.2849780452721</v>
      </c>
      <c r="BC60" s="25">
        <f t="shared" ca="1" si="14"/>
        <v>54.677672309285775</v>
      </c>
      <c r="BD60" s="25">
        <f t="shared" ca="1" si="14"/>
        <v>69.784786094266181</v>
      </c>
      <c r="BE60" s="25">
        <f t="shared" ca="1" si="14"/>
        <v>102.09424575263539</v>
      </c>
      <c r="BF60" s="25"/>
      <c r="BG60" s="25">
        <f t="shared" ca="1" si="15"/>
        <v>98.654997339417804</v>
      </c>
      <c r="BH60" s="25">
        <f t="shared" ca="1" si="15"/>
        <v>105.69916486953885</v>
      </c>
      <c r="BI60" s="25">
        <f t="shared" ca="1" si="15"/>
        <v>87.560926595485185</v>
      </c>
      <c r="BJ60" s="25">
        <f t="shared" ca="1" si="15"/>
        <v>90.317742809338824</v>
      </c>
      <c r="BK60" s="25">
        <f t="shared" ca="1" si="15"/>
        <v>83.596285756511335</v>
      </c>
      <c r="BL60" s="25">
        <f t="shared" ca="1" si="15"/>
        <v>74.392170654315905</v>
      </c>
      <c r="BM60" s="25">
        <f t="shared" ca="1" si="15"/>
        <v>161.53738719667427</v>
      </c>
      <c r="BN60" s="25">
        <f t="shared" ca="1" si="15"/>
        <v>48.536276553279599</v>
      </c>
      <c r="BO60" s="25">
        <f t="shared" ca="1" si="15"/>
        <v>106.40955965483037</v>
      </c>
      <c r="BP60" s="25">
        <f t="shared" ca="1" si="15"/>
        <v>51.856688039034843</v>
      </c>
      <c r="BQ60" s="25">
        <f t="shared" ca="1" si="16"/>
        <v>59.79615888459994</v>
      </c>
      <c r="BR60" s="25">
        <f t="shared" ca="1" si="16"/>
        <v>84.872668014734046</v>
      </c>
      <c r="BS60" s="25">
        <f t="shared" ca="1" si="16"/>
        <v>70.375136205887159</v>
      </c>
      <c r="BT60" s="25">
        <f t="shared" ca="1" si="16"/>
        <v>55.741535337713771</v>
      </c>
      <c r="BU60" s="25">
        <f t="shared" ca="1" si="16"/>
        <v>92.117963608618652</v>
      </c>
      <c r="BV60" s="25">
        <f t="shared" ca="1" si="16"/>
        <v>108.52993548127732</v>
      </c>
      <c r="BW60" s="25">
        <f t="shared" ca="1" si="16"/>
        <v>127.54487660245641</v>
      </c>
      <c r="BX60" s="25">
        <f t="shared" ca="1" si="16"/>
        <v>87.381890523042046</v>
      </c>
      <c r="BY60" s="25"/>
      <c r="BZ60" s="25"/>
      <c r="CA60" s="25"/>
      <c r="CB60" s="25"/>
      <c r="CC60" s="25">
        <f t="shared" ca="1" si="17"/>
        <v>131.77509135820037</v>
      </c>
      <c r="CD60" s="25">
        <f t="shared" ca="1" si="17"/>
        <v>55.088796239995034</v>
      </c>
      <c r="CE60" s="25">
        <f t="shared" ca="1" si="17"/>
        <v>97.156460941450135</v>
      </c>
      <c r="CF60" s="25">
        <f t="shared" ca="1" si="17"/>
        <v>80.811439699843007</v>
      </c>
      <c r="CG60" s="25">
        <f t="shared" ca="1" si="17"/>
        <v>88.997450717290974</v>
      </c>
    </row>
    <row r="61" spans="1:85" x14ac:dyDescent="0.2">
      <c r="A61" s="24">
        <v>2006</v>
      </c>
      <c r="B61" s="25">
        <f t="shared" ca="1" si="9"/>
        <v>92.338380899554394</v>
      </c>
      <c r="C61" s="25"/>
      <c r="D61" s="25">
        <f t="shared" ca="1" si="18"/>
        <v>82.567925185238991</v>
      </c>
      <c r="E61" s="25">
        <f t="shared" ca="1" si="18"/>
        <v>103.11999200026959</v>
      </c>
      <c r="F61" s="25">
        <f t="shared" ca="1" si="18"/>
        <v>114.20472608485507</v>
      </c>
      <c r="G61" s="25">
        <f t="shared" ca="1" si="18"/>
        <v>61.903357119520962</v>
      </c>
      <c r="H61" s="25">
        <f t="shared" ca="1" si="18"/>
        <v>87.077420511638351</v>
      </c>
      <c r="I61" s="25">
        <f t="shared" ca="1" si="18"/>
        <v>86.853892451799311</v>
      </c>
      <c r="J61" s="25">
        <f t="shared" ca="1" si="18"/>
        <v>88.404605055284279</v>
      </c>
      <c r="K61" s="25">
        <f t="shared" ca="1" si="18"/>
        <v>93.427838361118248</v>
      </c>
      <c r="L61" s="25">
        <f t="shared" ca="1" si="18"/>
        <v>98.857445770372991</v>
      </c>
      <c r="M61" s="25">
        <f t="shared" ca="1" si="18"/>
        <v>92.674276388492146</v>
      </c>
      <c r="N61" s="25">
        <f t="shared" ca="1" si="18"/>
        <v>94.439510353022868</v>
      </c>
      <c r="O61" s="25">
        <f t="shared" ca="1" si="18"/>
        <v>107.56282597608316</v>
      </c>
      <c r="P61" s="25">
        <f t="shared" ca="1" si="18"/>
        <v>67.507558124359818</v>
      </c>
      <c r="Q61" s="25">
        <f t="shared" ca="1" si="18"/>
        <v>98.415071657322002</v>
      </c>
      <c r="R61" s="25"/>
      <c r="S61" s="25"/>
      <c r="T61" s="25"/>
      <c r="U61" s="25">
        <f t="shared" ca="1" si="10"/>
        <v>96.596699707570906</v>
      </c>
      <c r="V61" s="25">
        <f t="shared" ca="1" si="10"/>
        <v>99.342714057411555</v>
      </c>
      <c r="W61" s="25">
        <f t="shared" si="4"/>
        <v>224</v>
      </c>
      <c r="X61" s="25">
        <f t="shared" ca="1" si="12"/>
        <v>82.978937861913892</v>
      </c>
      <c r="Y61" s="25">
        <f t="shared" ca="1" si="12"/>
        <v>70.02464103539775</v>
      </c>
      <c r="Z61" s="25">
        <f t="shared" ca="1" si="12"/>
        <v>56.973087531520449</v>
      </c>
      <c r="AA61" s="25">
        <f t="shared" ca="1" si="12"/>
        <v>103.23478900363855</v>
      </c>
      <c r="AB61" s="25">
        <f t="shared" ca="1" si="12"/>
        <v>103.46482300737421</v>
      </c>
      <c r="AC61" s="25">
        <f t="shared" ca="1" si="12"/>
        <v>224.03628545846257</v>
      </c>
      <c r="AD61" s="25">
        <f t="shared" ca="1" si="12"/>
        <v>131.26351449657892</v>
      </c>
      <c r="AE61" s="25">
        <f t="shared" ca="1" si="12"/>
        <v>115.06045167535231</v>
      </c>
      <c r="AF61" s="25">
        <f t="shared" ca="1" si="12"/>
        <v>124.1623486101096</v>
      </c>
      <c r="AG61" s="25">
        <f t="shared" ca="1" si="12"/>
        <v>121.01596199135103</v>
      </c>
      <c r="AH61" s="25">
        <f t="shared" ca="1" si="13"/>
        <v>136.24629585157311</v>
      </c>
      <c r="AI61" s="25">
        <f t="shared" ca="1" si="13"/>
        <v>113.96198451767556</v>
      </c>
      <c r="AJ61" s="25">
        <f t="shared" ca="1" si="13"/>
        <v>131.94300941580647</v>
      </c>
      <c r="AK61" s="25">
        <f t="shared" ca="1" si="13"/>
        <v>107.60279696627518</v>
      </c>
      <c r="AL61" s="25">
        <f t="shared" ca="1" si="13"/>
        <v>162.25156300030164</v>
      </c>
      <c r="AM61" s="25">
        <f t="shared" ca="1" si="13"/>
        <v>98.331732358164004</v>
      </c>
      <c r="AN61" s="25">
        <f t="shared" ca="1" si="13"/>
        <v>125.07414724933264</v>
      </c>
      <c r="AO61" s="25">
        <f t="shared" ca="1" si="13"/>
        <v>151.30125064632722</v>
      </c>
      <c r="AP61" s="25">
        <f t="shared" ca="1" si="13"/>
        <v>117.513011235325</v>
      </c>
      <c r="AQ61" s="25">
        <f t="shared" ca="1" si="13"/>
        <v>93.73620809150421</v>
      </c>
      <c r="AR61" s="25">
        <f t="shared" ca="1" si="14"/>
        <v>83.326907003405154</v>
      </c>
      <c r="AS61" s="25">
        <f t="shared" ca="1" si="14"/>
        <v>107.63561508087543</v>
      </c>
      <c r="AT61" s="25">
        <f t="shared" ca="1" si="14"/>
        <v>128.94026915391285</v>
      </c>
      <c r="AU61" s="25">
        <f t="shared" ca="1" si="14"/>
        <v>60.947825723200353</v>
      </c>
      <c r="AV61" s="25">
        <f t="shared" ca="1" si="14"/>
        <v>84.864955098454843</v>
      </c>
      <c r="AW61" s="25">
        <f t="shared" ca="1" si="14"/>
        <v>87.678176143925796</v>
      </c>
      <c r="AX61" s="25">
        <f t="shared" ca="1" si="14"/>
        <v>86.174826259532793</v>
      </c>
      <c r="AY61" s="25">
        <f t="shared" ca="1" si="14"/>
        <v>85.536962933835028</v>
      </c>
      <c r="AZ61" s="25">
        <f t="shared" ca="1" si="14"/>
        <v>92.482145247445331</v>
      </c>
      <c r="BA61" s="25">
        <f t="shared" ca="1" si="14"/>
        <v>86.262532553285268</v>
      </c>
      <c r="BB61" s="25">
        <f t="shared" ca="1" si="14"/>
        <v>106.09202939106176</v>
      </c>
      <c r="BC61" s="25">
        <f t="shared" ca="1" si="14"/>
        <v>53.935589284454288</v>
      </c>
      <c r="BD61" s="25">
        <f t="shared" ca="1" si="14"/>
        <v>70.137266358873561</v>
      </c>
      <c r="BE61" s="25">
        <f t="shared" ca="1" si="14"/>
        <v>106.37131328559681</v>
      </c>
      <c r="BF61" s="25"/>
      <c r="BG61" s="25">
        <f t="shared" ca="1" si="15"/>
        <v>98.779950652753328</v>
      </c>
      <c r="BH61" s="25">
        <f t="shared" ca="1" si="15"/>
        <v>105.43497759678087</v>
      </c>
      <c r="BI61" s="25">
        <f t="shared" ca="1" si="15"/>
        <v>90.093875685818617</v>
      </c>
      <c r="BJ61" s="25">
        <f t="shared" ca="1" si="15"/>
        <v>93.711077491357287</v>
      </c>
      <c r="BK61" s="25">
        <f t="shared" ca="1" si="15"/>
        <v>85.149674450073732</v>
      </c>
      <c r="BL61" s="25">
        <f t="shared" ca="1" si="15"/>
        <v>77.791933920201657</v>
      </c>
      <c r="BM61" s="25">
        <f t="shared" ca="1" si="15"/>
        <v>158.34745357534729</v>
      </c>
      <c r="BN61" s="25">
        <f t="shared" ca="1" si="15"/>
        <v>53.656199004602747</v>
      </c>
      <c r="BO61" s="25">
        <f t="shared" ca="1" si="15"/>
        <v>107.12205178856921</v>
      </c>
      <c r="BP61" s="25">
        <f t="shared" ca="1" si="15"/>
        <v>54.99960886871699</v>
      </c>
      <c r="BQ61" s="25">
        <f t="shared" ca="1" si="16"/>
        <v>61.635087233014346</v>
      </c>
      <c r="BR61" s="25">
        <f t="shared" ca="1" si="16"/>
        <v>87.101498345447666</v>
      </c>
      <c r="BS61" s="25">
        <f t="shared" ca="1" si="16"/>
        <v>73.173701040571544</v>
      </c>
      <c r="BT61" s="25">
        <f t="shared" ca="1" si="16"/>
        <v>57.443162439088745</v>
      </c>
      <c r="BU61" s="25">
        <f t="shared" ca="1" si="16"/>
        <v>98.928155657574038</v>
      </c>
      <c r="BV61" s="25">
        <f t="shared" ca="1" si="16"/>
        <v>106.63651144709792</v>
      </c>
      <c r="BW61" s="25">
        <f t="shared" ca="1" si="16"/>
        <v>127.33132754576549</v>
      </c>
      <c r="BX61" s="25">
        <f t="shared" ca="1" si="16"/>
        <v>88.584672598358594</v>
      </c>
      <c r="BY61" s="25"/>
      <c r="BZ61" s="25"/>
      <c r="CA61" s="25"/>
      <c r="CB61" s="25"/>
      <c r="CC61" s="25">
        <f t="shared" ca="1" si="17"/>
        <v>127.09119503968655</v>
      </c>
      <c r="CD61" s="25">
        <f t="shared" ca="1" si="17"/>
        <v>58.758968063472928</v>
      </c>
      <c r="CE61" s="25">
        <f t="shared" ca="1" si="17"/>
        <v>104.82803081760095</v>
      </c>
      <c r="CF61" s="25">
        <f t="shared" ca="1" si="17"/>
        <v>93.082119534630309</v>
      </c>
      <c r="CG61" s="25">
        <f t="shared" ca="1" si="17"/>
        <v>93.129454582262511</v>
      </c>
    </row>
    <row r="62" spans="1:85" x14ac:dyDescent="0.2">
      <c r="A62" s="24">
        <v>2007</v>
      </c>
      <c r="B62" s="25">
        <f t="shared" ca="1" si="9"/>
        <v>94.422872932910067</v>
      </c>
      <c r="C62" s="25"/>
      <c r="D62" s="25">
        <f t="shared" ca="1" si="18"/>
        <v>84.929865010016712</v>
      </c>
      <c r="E62" s="25">
        <f t="shared" ca="1" si="18"/>
        <v>102.35456458587461</v>
      </c>
      <c r="F62" s="25">
        <f t="shared" ca="1" si="18"/>
        <v>113.62982386391835</v>
      </c>
      <c r="G62" s="25">
        <f t="shared" ca="1" si="18"/>
        <v>66.192134073076161</v>
      </c>
      <c r="H62" s="25">
        <f t="shared" ca="1" si="18"/>
        <v>90.37911244904781</v>
      </c>
      <c r="I62" s="25">
        <f t="shared" ca="1" si="18"/>
        <v>89.377374406099833</v>
      </c>
      <c r="J62" s="25">
        <f t="shared" ca="1" si="18"/>
        <v>91.271170858124705</v>
      </c>
      <c r="K62" s="25">
        <f t="shared" ca="1" si="18"/>
        <v>95.87078994292672</v>
      </c>
      <c r="L62" s="25">
        <f t="shared" ca="1" si="18"/>
        <v>99.07995031557337</v>
      </c>
      <c r="M62" s="25">
        <f t="shared" ca="1" si="18"/>
        <v>95.180815274214311</v>
      </c>
      <c r="N62" s="25">
        <f t="shared" ca="1" si="18"/>
        <v>96.176857646455161</v>
      </c>
      <c r="O62" s="25">
        <f t="shared" ca="1" si="18"/>
        <v>110.12318693756943</v>
      </c>
      <c r="P62" s="25">
        <f t="shared" ca="1" si="18"/>
        <v>70.9687033379724</v>
      </c>
      <c r="Q62" s="25">
        <f t="shared" ca="1" si="18"/>
        <v>103.15146585156347</v>
      </c>
      <c r="R62" s="25"/>
      <c r="S62" s="25"/>
      <c r="T62" s="25"/>
      <c r="U62" s="25">
        <f t="shared" ca="1" si="10"/>
        <v>98.198692304841131</v>
      </c>
      <c r="V62" s="25">
        <f t="shared" ca="1" si="10"/>
        <v>105.77061262696395</v>
      </c>
      <c r="W62" s="25">
        <f t="shared" si="4"/>
        <v>228</v>
      </c>
      <c r="X62" s="25">
        <f t="shared" ref="X62:AG74" ca="1" si="19">GEOMEAN(OFFSET(X$77,$W62,0,4,1))</f>
        <v>85.303795451412753</v>
      </c>
      <c r="Y62" s="25">
        <f t="shared" ca="1" si="19"/>
        <v>68.776790234799662</v>
      </c>
      <c r="Z62" s="25">
        <f t="shared" ca="1" si="19"/>
        <v>60.697152492131238</v>
      </c>
      <c r="AA62" s="25">
        <f t="shared" ca="1" si="19"/>
        <v>102.63436098747792</v>
      </c>
      <c r="AB62" s="25">
        <f t="shared" ca="1" si="19"/>
        <v>103.56195820708251</v>
      </c>
      <c r="AC62" s="25">
        <f t="shared" ca="1" si="19"/>
        <v>211.38296051534229</v>
      </c>
      <c r="AD62" s="25">
        <f t="shared" ca="1" si="19"/>
        <v>134.15048747829107</v>
      </c>
      <c r="AE62" s="25">
        <f t="shared" ca="1" si="19"/>
        <v>113.22403352751036</v>
      </c>
      <c r="AF62" s="25">
        <f t="shared" ca="1" si="19"/>
        <v>127.13197350546297</v>
      </c>
      <c r="AG62" s="25">
        <f t="shared" ca="1" si="19"/>
        <v>119.32532032386256</v>
      </c>
      <c r="AH62" s="25">
        <f t="shared" ref="AH62:AQ74" ca="1" si="20">GEOMEAN(OFFSET(AH$77,$W62,0,4,1))</f>
        <v>134.06367310615732</v>
      </c>
      <c r="AI62" s="25">
        <f t="shared" ca="1" si="20"/>
        <v>118.69589766215782</v>
      </c>
      <c r="AJ62" s="25">
        <f t="shared" ca="1" si="20"/>
        <v>129.92606854799416</v>
      </c>
      <c r="AK62" s="25">
        <f t="shared" ca="1" si="20"/>
        <v>111.25120125791381</v>
      </c>
      <c r="AL62" s="25">
        <f t="shared" ca="1" si="20"/>
        <v>151.36114667509366</v>
      </c>
      <c r="AM62" s="25">
        <f t="shared" ca="1" si="20"/>
        <v>100.8106848041769</v>
      </c>
      <c r="AN62" s="25">
        <f t="shared" ca="1" si="20"/>
        <v>122.03345963455442</v>
      </c>
      <c r="AO62" s="25">
        <f t="shared" ca="1" si="20"/>
        <v>148.18172059927582</v>
      </c>
      <c r="AP62" s="25">
        <f t="shared" ca="1" si="20"/>
        <v>115.89444691663348</v>
      </c>
      <c r="AQ62" s="25">
        <f t="shared" ca="1" si="20"/>
        <v>92.556772905794276</v>
      </c>
      <c r="AR62" s="25">
        <f t="shared" ref="AR62:BE74" ca="1" si="21">GEOMEAN(OFFSET(AR$77,$W62,0,4,1))</f>
        <v>84.854516715864008</v>
      </c>
      <c r="AS62" s="25">
        <f t="shared" ca="1" si="21"/>
        <v>108.99731261598959</v>
      </c>
      <c r="AT62" s="25">
        <f t="shared" ca="1" si="21"/>
        <v>123.68480742322281</v>
      </c>
      <c r="AU62" s="25">
        <f t="shared" ca="1" si="21"/>
        <v>64.927336061841046</v>
      </c>
      <c r="AV62" s="25">
        <f t="shared" ca="1" si="21"/>
        <v>87.334909116734963</v>
      </c>
      <c r="AW62" s="25">
        <f t="shared" ca="1" si="21"/>
        <v>91.986588129919639</v>
      </c>
      <c r="AX62" s="25">
        <f t="shared" ca="1" si="21"/>
        <v>88.790442686607378</v>
      </c>
      <c r="AY62" s="25">
        <f t="shared" ca="1" si="21"/>
        <v>89.322341000010937</v>
      </c>
      <c r="AZ62" s="25">
        <f t="shared" ca="1" si="21"/>
        <v>94.632178423289318</v>
      </c>
      <c r="BA62" s="25">
        <f t="shared" ca="1" si="21"/>
        <v>89.039645570049686</v>
      </c>
      <c r="BB62" s="25">
        <f t="shared" ca="1" si="21"/>
        <v>107.22436047590081</v>
      </c>
      <c r="BC62" s="25">
        <f t="shared" ca="1" si="21"/>
        <v>53.0441203771964</v>
      </c>
      <c r="BD62" s="25">
        <f t="shared" ca="1" si="21"/>
        <v>74.450991321643727</v>
      </c>
      <c r="BE62" s="25">
        <f t="shared" ca="1" si="21"/>
        <v>108.33707838329654</v>
      </c>
      <c r="BF62" s="25"/>
      <c r="BG62" s="25">
        <f t="shared" ref="BG62:BP74" ca="1" si="22">GEOMEAN(OFFSET(BG$77,$W62,0,4,1))</f>
        <v>99.014991289606016</v>
      </c>
      <c r="BH62" s="25">
        <f t="shared" ca="1" si="22"/>
        <v>105.89969309581824</v>
      </c>
      <c r="BI62" s="25">
        <f t="shared" ca="1" si="22"/>
        <v>92.103697364674545</v>
      </c>
      <c r="BJ62" s="25">
        <f t="shared" ca="1" si="22"/>
        <v>96.658670994799891</v>
      </c>
      <c r="BK62" s="25">
        <f t="shared" ca="1" si="22"/>
        <v>88.052557411791085</v>
      </c>
      <c r="BL62" s="25">
        <f t="shared" ca="1" si="22"/>
        <v>79.240218091293485</v>
      </c>
      <c r="BM62" s="25">
        <f t="shared" ca="1" si="22"/>
        <v>153.36531710251518</v>
      </c>
      <c r="BN62" s="25">
        <f t="shared" ca="1" si="22"/>
        <v>62.326885840918102</v>
      </c>
      <c r="BO62" s="25">
        <f t="shared" ca="1" si="22"/>
        <v>109.52577645064947</v>
      </c>
      <c r="BP62" s="25">
        <f t="shared" ca="1" si="22"/>
        <v>59.277434860209432</v>
      </c>
      <c r="BQ62" s="25">
        <f t="shared" ref="BQ62:BX74" ca="1" si="23">GEOMEAN(OFFSET(BQ$77,$W62,0,4,1))</f>
        <v>64.909285941776048</v>
      </c>
      <c r="BR62" s="25">
        <f t="shared" ca="1" si="23"/>
        <v>88.374868047006245</v>
      </c>
      <c r="BS62" s="25">
        <f t="shared" ca="1" si="23"/>
        <v>77.287970176210948</v>
      </c>
      <c r="BT62" s="25">
        <f t="shared" ca="1" si="23"/>
        <v>60.296083904992344</v>
      </c>
      <c r="BU62" s="25">
        <f t="shared" ca="1" si="23"/>
        <v>106.73566874292591</v>
      </c>
      <c r="BV62" s="25">
        <f t="shared" ca="1" si="23"/>
        <v>102.88356997841176</v>
      </c>
      <c r="BW62" s="25">
        <f t="shared" ca="1" si="23"/>
        <v>125.16044771599533</v>
      </c>
      <c r="BX62" s="25">
        <f t="shared" ca="1" si="23"/>
        <v>90.820093330414451</v>
      </c>
      <c r="BY62" s="25"/>
      <c r="BZ62" s="25"/>
      <c r="CA62" s="25"/>
      <c r="CB62" s="25"/>
      <c r="CC62" s="25">
        <f t="shared" ref="CC62:CG74" ca="1" si="24">GEOMEAN(OFFSET(CC$77,$W62,0,4,1))</f>
        <v>125.13675881529352</v>
      </c>
      <c r="CD62" s="25">
        <f t="shared" ca="1" si="24"/>
        <v>63.808015766867051</v>
      </c>
      <c r="CE62" s="25">
        <f t="shared" ca="1" si="24"/>
        <v>108.51611447558022</v>
      </c>
      <c r="CF62" s="25">
        <f t="shared" ca="1" si="24"/>
        <v>111.6513764681274</v>
      </c>
      <c r="CG62" s="25">
        <f t="shared" ca="1" si="24"/>
        <v>101.13894315404461</v>
      </c>
    </row>
    <row r="63" spans="1:85" x14ac:dyDescent="0.2">
      <c r="A63" s="24">
        <v>2008</v>
      </c>
      <c r="B63" s="25">
        <f t="shared" ca="1" si="9"/>
        <v>96.082141962481998</v>
      </c>
      <c r="C63" s="25"/>
      <c r="D63" s="25">
        <f t="shared" ca="1" si="18"/>
        <v>87.684405828265355</v>
      </c>
      <c r="E63" s="25">
        <f t="shared" ca="1" si="18"/>
        <v>100.73835540148508</v>
      </c>
      <c r="F63" s="25">
        <f t="shared" ca="1" si="18"/>
        <v>112.45959649728638</v>
      </c>
      <c r="G63" s="25">
        <f t="shared" ca="1" si="18"/>
        <v>72.225434038995758</v>
      </c>
      <c r="H63" s="25">
        <f t="shared" ca="1" si="18"/>
        <v>93.170362168271652</v>
      </c>
      <c r="I63" s="25">
        <f t="shared" ca="1" si="18"/>
        <v>91.629350434631348</v>
      </c>
      <c r="J63" s="25">
        <f t="shared" ca="1" si="18"/>
        <v>93.506305522882556</v>
      </c>
      <c r="K63" s="25">
        <f t="shared" ca="1" si="18"/>
        <v>97.95021551726596</v>
      </c>
      <c r="L63" s="25">
        <f t="shared" ca="1" si="18"/>
        <v>99.484969234634406</v>
      </c>
      <c r="M63" s="25">
        <f t="shared" ca="1" si="18"/>
        <v>96.577395586707937</v>
      </c>
      <c r="N63" s="25">
        <f t="shared" ca="1" si="18"/>
        <v>98.234114129772877</v>
      </c>
      <c r="O63" s="25">
        <f t="shared" ca="1" si="18"/>
        <v>112.75846439975258</v>
      </c>
      <c r="P63" s="25">
        <f t="shared" ca="1" si="18"/>
        <v>75.190111777743098</v>
      </c>
      <c r="Q63" s="25">
        <f t="shared" ca="1" si="18"/>
        <v>103.30529665476088</v>
      </c>
      <c r="R63" s="25"/>
      <c r="S63" s="25"/>
      <c r="T63" s="25"/>
      <c r="U63" s="25">
        <f t="shared" ca="1" si="10"/>
        <v>99.749829192859053</v>
      </c>
      <c r="V63" s="25">
        <f t="shared" ca="1" si="10"/>
        <v>104.06698117623651</v>
      </c>
      <c r="W63" s="25">
        <f t="shared" si="4"/>
        <v>232</v>
      </c>
      <c r="X63" s="25">
        <f t="shared" ca="1" si="19"/>
        <v>87.96780580083751</v>
      </c>
      <c r="Y63" s="25">
        <f t="shared" ca="1" si="19"/>
        <v>71.270989809181216</v>
      </c>
      <c r="Z63" s="25">
        <f t="shared" ca="1" si="19"/>
        <v>63.491575789645026</v>
      </c>
      <c r="AA63" s="25">
        <f t="shared" ca="1" si="19"/>
        <v>101.25092081731971</v>
      </c>
      <c r="AB63" s="25">
        <f t="shared" ca="1" si="19"/>
        <v>104.2066502795016</v>
      </c>
      <c r="AC63" s="25">
        <f t="shared" ca="1" si="19"/>
        <v>194.75208094566122</v>
      </c>
      <c r="AD63" s="25">
        <f t="shared" ca="1" si="19"/>
        <v>135.28030324857238</v>
      </c>
      <c r="AE63" s="25">
        <f t="shared" ca="1" si="19"/>
        <v>111.87963465163755</v>
      </c>
      <c r="AF63" s="25">
        <f t="shared" ca="1" si="19"/>
        <v>126.56012495792453</v>
      </c>
      <c r="AG63" s="25">
        <f t="shared" ca="1" si="19"/>
        <v>119.14982747270929</v>
      </c>
      <c r="AH63" s="25">
        <f t="shared" ca="1" si="20"/>
        <v>131.94531678209464</v>
      </c>
      <c r="AI63" s="25">
        <f t="shared" ca="1" si="20"/>
        <v>120.55616390811173</v>
      </c>
      <c r="AJ63" s="25">
        <f t="shared" ca="1" si="20"/>
        <v>128.16548522949574</v>
      </c>
      <c r="AK63" s="25">
        <f t="shared" ca="1" si="20"/>
        <v>117.30881773685222</v>
      </c>
      <c r="AL63" s="25">
        <f t="shared" ca="1" si="20"/>
        <v>146.1067105854421</v>
      </c>
      <c r="AM63" s="25">
        <f t="shared" ca="1" si="20"/>
        <v>103.78478758056417</v>
      </c>
      <c r="AN63" s="25">
        <f t="shared" ca="1" si="20"/>
        <v>118.708458455615</v>
      </c>
      <c r="AO63" s="25">
        <f t="shared" ca="1" si="20"/>
        <v>144.20450568724905</v>
      </c>
      <c r="AP63" s="25">
        <f t="shared" ca="1" si="20"/>
        <v>114.53750620342366</v>
      </c>
      <c r="AQ63" s="25">
        <f t="shared" ca="1" si="20"/>
        <v>91.664393854857806</v>
      </c>
      <c r="AR63" s="25">
        <f t="shared" ca="1" si="21"/>
        <v>86.72231691941731</v>
      </c>
      <c r="AS63" s="25">
        <f t="shared" ca="1" si="21"/>
        <v>107.51305452453275</v>
      </c>
      <c r="AT63" s="25">
        <f t="shared" ca="1" si="21"/>
        <v>121.59331190646583</v>
      </c>
      <c r="AU63" s="25">
        <f t="shared" ca="1" si="21"/>
        <v>70.784968058547435</v>
      </c>
      <c r="AV63" s="25">
        <f t="shared" ca="1" si="21"/>
        <v>89.718610608701425</v>
      </c>
      <c r="AW63" s="25">
        <f t="shared" ca="1" si="21"/>
        <v>95.56658127202887</v>
      </c>
      <c r="AX63" s="25">
        <f t="shared" ca="1" si="21"/>
        <v>91.230598129231325</v>
      </c>
      <c r="AY63" s="25">
        <f t="shared" ca="1" si="21"/>
        <v>91.45426678292938</v>
      </c>
      <c r="AZ63" s="25">
        <f t="shared" ca="1" si="21"/>
        <v>96.622163397273113</v>
      </c>
      <c r="BA63" s="25">
        <f t="shared" ca="1" si="21"/>
        <v>91.951267922123805</v>
      </c>
      <c r="BB63" s="25">
        <f t="shared" ca="1" si="21"/>
        <v>108.24244794551822</v>
      </c>
      <c r="BC63" s="25">
        <f t="shared" ca="1" si="21"/>
        <v>52.40352258126812</v>
      </c>
      <c r="BD63" s="25">
        <f t="shared" ca="1" si="21"/>
        <v>80.137768122228337</v>
      </c>
      <c r="BE63" s="25">
        <f t="shared" ca="1" si="21"/>
        <v>108.52930724573108</v>
      </c>
      <c r="BF63" s="25"/>
      <c r="BG63" s="25">
        <f t="shared" ca="1" si="22"/>
        <v>99.43490885083213</v>
      </c>
      <c r="BH63" s="25">
        <f t="shared" ca="1" si="22"/>
        <v>106.16249802761287</v>
      </c>
      <c r="BI63" s="25">
        <f t="shared" ca="1" si="22"/>
        <v>93.444858176110884</v>
      </c>
      <c r="BJ63" s="25">
        <f t="shared" ca="1" si="22"/>
        <v>98.647226492080989</v>
      </c>
      <c r="BK63" s="25">
        <f t="shared" ca="1" si="22"/>
        <v>90.466685797926118</v>
      </c>
      <c r="BL63" s="25">
        <f t="shared" ca="1" si="22"/>
        <v>82.839500012735726</v>
      </c>
      <c r="BM63" s="25">
        <f t="shared" ca="1" si="22"/>
        <v>148.07043438991153</v>
      </c>
      <c r="BN63" s="25">
        <f t="shared" ca="1" si="22"/>
        <v>70.913257522867923</v>
      </c>
      <c r="BO63" s="25">
        <f t="shared" ca="1" si="22"/>
        <v>112.13010567422857</v>
      </c>
      <c r="BP63" s="25">
        <f t="shared" ca="1" si="22"/>
        <v>64.391701185371531</v>
      </c>
      <c r="BQ63" s="25">
        <f t="shared" ca="1" si="23"/>
        <v>69.332892322577194</v>
      </c>
      <c r="BR63" s="25">
        <f t="shared" ca="1" si="23"/>
        <v>90.490394216109465</v>
      </c>
      <c r="BS63" s="25">
        <f t="shared" ca="1" si="23"/>
        <v>83.608417347163453</v>
      </c>
      <c r="BT63" s="25">
        <f t="shared" ca="1" si="23"/>
        <v>64.958337763097489</v>
      </c>
      <c r="BU63" s="25">
        <f t="shared" ca="1" si="23"/>
        <v>108.85589872598911</v>
      </c>
      <c r="BV63" s="25">
        <f t="shared" ca="1" si="23"/>
        <v>102.61976038710044</v>
      </c>
      <c r="BW63" s="25">
        <f t="shared" ca="1" si="23"/>
        <v>124.2013644025631</v>
      </c>
      <c r="BX63" s="25">
        <f t="shared" ca="1" si="23"/>
        <v>93.264729055450729</v>
      </c>
      <c r="BY63" s="25"/>
      <c r="BZ63" s="25"/>
      <c r="CA63" s="25"/>
      <c r="CB63" s="25"/>
      <c r="CC63" s="25">
        <f t="shared" ca="1" si="24"/>
        <v>123.36990788955355</v>
      </c>
      <c r="CD63" s="25">
        <f t="shared" ca="1" si="24"/>
        <v>69.677917980233502</v>
      </c>
      <c r="CE63" s="25">
        <f t="shared" ca="1" si="24"/>
        <v>108.36220091060885</v>
      </c>
      <c r="CF63" s="25">
        <f t="shared" ca="1" si="24"/>
        <v>98.236927224378363</v>
      </c>
      <c r="CG63" s="25">
        <f t="shared" ca="1" si="24"/>
        <v>104.55454865909626</v>
      </c>
    </row>
    <row r="64" spans="1:85" x14ac:dyDescent="0.2">
      <c r="A64" s="24">
        <v>2009</v>
      </c>
      <c r="B64" s="25">
        <f t="shared" ca="1" si="9"/>
        <v>95.749363335302334</v>
      </c>
      <c r="C64" s="25"/>
      <c r="D64" s="25">
        <f t="shared" ca="1" si="18"/>
        <v>90.340535345647694</v>
      </c>
      <c r="E64" s="25">
        <f t="shared" ca="1" si="18"/>
        <v>98.696215464273394</v>
      </c>
      <c r="F64" s="25">
        <f t="shared" ca="1" si="18"/>
        <v>108.03010818403936</v>
      </c>
      <c r="G64" s="25">
        <f t="shared" ca="1" si="18"/>
        <v>75.612286190154634</v>
      </c>
      <c r="H64" s="25">
        <f t="shared" ca="1" si="18"/>
        <v>94.927197705641035</v>
      </c>
      <c r="I64" s="25">
        <f t="shared" ca="1" si="18"/>
        <v>90.950821449228954</v>
      </c>
      <c r="J64" s="25">
        <f t="shared" ca="1" si="18"/>
        <v>93.899599785235466</v>
      </c>
      <c r="K64" s="25">
        <f t="shared" ca="1" si="18"/>
        <v>99.287215213950802</v>
      </c>
      <c r="L64" s="25">
        <f t="shared" ca="1" si="18"/>
        <v>98.418465081446072</v>
      </c>
      <c r="M64" s="25">
        <f t="shared" ca="1" si="18"/>
        <v>95.206916336076929</v>
      </c>
      <c r="N64" s="25">
        <f t="shared" ca="1" si="18"/>
        <v>97.709792035362597</v>
      </c>
      <c r="O64" s="25">
        <f t="shared" ca="1" si="18"/>
        <v>113.3193138542848</v>
      </c>
      <c r="P64" s="25">
        <f t="shared" ca="1" si="18"/>
        <v>77.728505783651542</v>
      </c>
      <c r="Q64" s="25">
        <f t="shared" ca="1" si="18"/>
        <v>97.71040672243457</v>
      </c>
      <c r="R64" s="25"/>
      <c r="S64" s="25"/>
      <c r="T64" s="25"/>
      <c r="U64" s="25">
        <f t="shared" ca="1" si="10"/>
        <v>99.150537296329304</v>
      </c>
      <c r="V64" s="25">
        <f t="shared" ca="1" si="10"/>
        <v>103.11496547186542</v>
      </c>
      <c r="W64" s="25">
        <f t="shared" si="4"/>
        <v>236</v>
      </c>
      <c r="X64" s="25">
        <f t="shared" ca="1" si="19"/>
        <v>90.771670609537836</v>
      </c>
      <c r="Y64" s="25">
        <f t="shared" ca="1" si="19"/>
        <v>76.473410309071838</v>
      </c>
      <c r="Z64" s="25">
        <f t="shared" ca="1" si="19"/>
        <v>62.668719121057578</v>
      </c>
      <c r="AA64" s="25">
        <f t="shared" ca="1" si="19"/>
        <v>99.188568445609619</v>
      </c>
      <c r="AB64" s="25">
        <f t="shared" ca="1" si="19"/>
        <v>100.62338497020971</v>
      </c>
      <c r="AC64" s="25">
        <f t="shared" ca="1" si="19"/>
        <v>164.63143153194841</v>
      </c>
      <c r="AD64" s="25">
        <f t="shared" ca="1" si="19"/>
        <v>126.98353148871884</v>
      </c>
      <c r="AE64" s="25">
        <f t="shared" ca="1" si="19"/>
        <v>109.42245337923612</v>
      </c>
      <c r="AF64" s="25">
        <f t="shared" ca="1" si="19"/>
        <v>119.97251795001387</v>
      </c>
      <c r="AG64" s="25">
        <f t="shared" ca="1" si="19"/>
        <v>118.49494997204859</v>
      </c>
      <c r="AH64" s="25">
        <f t="shared" ca="1" si="20"/>
        <v>126.16718609033416</v>
      </c>
      <c r="AI64" s="25">
        <f t="shared" ca="1" si="20"/>
        <v>115.93534452000578</v>
      </c>
      <c r="AJ64" s="25">
        <f t="shared" ca="1" si="20"/>
        <v>123.14122653051916</v>
      </c>
      <c r="AK64" s="25">
        <f t="shared" ca="1" si="20"/>
        <v>117.46675300532917</v>
      </c>
      <c r="AL64" s="25">
        <f t="shared" ca="1" si="20"/>
        <v>139.51931431055934</v>
      </c>
      <c r="AM64" s="25">
        <f t="shared" ca="1" si="20"/>
        <v>102.42317027439462</v>
      </c>
      <c r="AN64" s="25">
        <f t="shared" ca="1" si="20"/>
        <v>114.97211522889727</v>
      </c>
      <c r="AO64" s="25">
        <f t="shared" ca="1" si="20"/>
        <v>130.29966668701798</v>
      </c>
      <c r="AP64" s="25">
        <f t="shared" ca="1" si="20"/>
        <v>109.52000256018907</v>
      </c>
      <c r="AQ64" s="25">
        <f t="shared" ca="1" si="20"/>
        <v>89.622149137723611</v>
      </c>
      <c r="AR64" s="25">
        <f t="shared" ca="1" si="21"/>
        <v>88.391729056177439</v>
      </c>
      <c r="AS64" s="25">
        <f t="shared" ca="1" si="21"/>
        <v>102.51164749160151</v>
      </c>
      <c r="AT64" s="25">
        <f t="shared" ca="1" si="21"/>
        <v>121.03537395901607</v>
      </c>
      <c r="AU64" s="25">
        <f t="shared" ca="1" si="21"/>
        <v>74.917207649611541</v>
      </c>
      <c r="AV64" s="25">
        <f t="shared" ca="1" si="21"/>
        <v>91.442419763872834</v>
      </c>
      <c r="AW64" s="25">
        <f t="shared" ca="1" si="21"/>
        <v>97.969899909229625</v>
      </c>
      <c r="AX64" s="25">
        <f t="shared" ca="1" si="21"/>
        <v>91.401508260449134</v>
      </c>
      <c r="AY64" s="25">
        <f t="shared" ca="1" si="21"/>
        <v>92.049216613814693</v>
      </c>
      <c r="AZ64" s="25">
        <f t="shared" ca="1" si="21"/>
        <v>96.887224022255694</v>
      </c>
      <c r="BA64" s="25">
        <f t="shared" ca="1" si="21"/>
        <v>93.219628564678786</v>
      </c>
      <c r="BB64" s="25">
        <f t="shared" ca="1" si="21"/>
        <v>107.39153864040756</v>
      </c>
      <c r="BC64" s="25">
        <f t="shared" ca="1" si="21"/>
        <v>54.783631450386061</v>
      </c>
      <c r="BD64" s="25">
        <f t="shared" ca="1" si="21"/>
        <v>86.973243265511698</v>
      </c>
      <c r="BE64" s="25">
        <f t="shared" ca="1" si="21"/>
        <v>108.06264969187302</v>
      </c>
      <c r="BF64" s="25"/>
      <c r="BG64" s="25">
        <f t="shared" ca="1" si="22"/>
        <v>98.851238095619962</v>
      </c>
      <c r="BH64" s="25">
        <f t="shared" ca="1" si="22"/>
        <v>105.91191433107967</v>
      </c>
      <c r="BI64" s="25">
        <f t="shared" ca="1" si="22"/>
        <v>93.58969685222921</v>
      </c>
      <c r="BJ64" s="25">
        <f t="shared" ca="1" si="22"/>
        <v>97.694161456573795</v>
      </c>
      <c r="BK64" s="25">
        <f t="shared" ca="1" si="22"/>
        <v>89.640552913349509</v>
      </c>
      <c r="BL64" s="25">
        <f t="shared" ca="1" si="22"/>
        <v>84.644525042131647</v>
      </c>
      <c r="BM64" s="25">
        <f t="shared" ca="1" si="22"/>
        <v>143.54804089280063</v>
      </c>
      <c r="BN64" s="25">
        <f t="shared" ca="1" si="22"/>
        <v>73.849978675270606</v>
      </c>
      <c r="BO64" s="25">
        <f t="shared" ca="1" si="22"/>
        <v>113.50720923310992</v>
      </c>
      <c r="BP64" s="25">
        <f t="shared" ca="1" si="22"/>
        <v>66.616791726485147</v>
      </c>
      <c r="BQ64" s="25">
        <f t="shared" ca="1" si="23"/>
        <v>71.541676061976716</v>
      </c>
      <c r="BR64" s="25">
        <f t="shared" ca="1" si="23"/>
        <v>95.482199576335887</v>
      </c>
      <c r="BS64" s="25">
        <f t="shared" ca="1" si="23"/>
        <v>84.683775918042485</v>
      </c>
      <c r="BT64" s="25">
        <f t="shared" ca="1" si="23"/>
        <v>68.886891972284104</v>
      </c>
      <c r="BU64" s="25">
        <f t="shared" ca="1" si="23"/>
        <v>101.55684785581562</v>
      </c>
      <c r="BV64" s="25">
        <f t="shared" ca="1" si="23"/>
        <v>97.603355545721797</v>
      </c>
      <c r="BW64" s="25">
        <f t="shared" ca="1" si="23"/>
        <v>119.85505366626685</v>
      </c>
      <c r="BX64" s="25">
        <f t="shared" ca="1" si="23"/>
        <v>92.5311876865497</v>
      </c>
      <c r="BY64" s="25"/>
      <c r="BZ64" s="25"/>
      <c r="CA64" s="25"/>
      <c r="CB64" s="25"/>
      <c r="CC64" s="25">
        <f t="shared" ca="1" si="24"/>
        <v>119.95648229066148</v>
      </c>
      <c r="CD64" s="25">
        <f t="shared" ca="1" si="24"/>
        <v>74.148634260715696</v>
      </c>
      <c r="CE64" s="25">
        <f t="shared" ca="1" si="24"/>
        <v>106.7724668994161</v>
      </c>
      <c r="CF64" s="25">
        <f t="shared" ca="1" si="24"/>
        <v>99.060204241197908</v>
      </c>
      <c r="CG64" s="25">
        <f t="shared" ca="1" si="24"/>
        <v>102.91716826347765</v>
      </c>
    </row>
    <row r="65" spans="1:85" x14ac:dyDescent="0.2">
      <c r="A65" s="24">
        <v>2010</v>
      </c>
      <c r="B65" s="25">
        <f t="shared" ca="1" si="9"/>
        <v>94.664735904735878</v>
      </c>
      <c r="C65" s="25"/>
      <c r="D65" s="25">
        <f t="shared" ca="1" si="18"/>
        <v>91.612051986956502</v>
      </c>
      <c r="E65" s="25">
        <f t="shared" ca="1" si="18"/>
        <v>95.895594682867227</v>
      </c>
      <c r="F65" s="25">
        <f t="shared" ca="1" si="18"/>
        <v>103.31486288727397</v>
      </c>
      <c r="G65" s="25">
        <f t="shared" ca="1" si="18"/>
        <v>78.522418922229633</v>
      </c>
      <c r="H65" s="25">
        <f t="shared" ca="1" si="18"/>
        <v>95.752410683175114</v>
      </c>
      <c r="I65" s="25">
        <f t="shared" ca="1" si="18"/>
        <v>89.51981658152917</v>
      </c>
      <c r="J65" s="25">
        <f t="shared" ca="1" si="18"/>
        <v>93.169948738682251</v>
      </c>
      <c r="K65" s="25">
        <f t="shared" ca="1" si="18"/>
        <v>100.22927197156989</v>
      </c>
      <c r="L65" s="25">
        <f t="shared" ca="1" si="18"/>
        <v>96.44884936881968</v>
      </c>
      <c r="M65" s="25">
        <f t="shared" ca="1" si="18"/>
        <v>93.662851524921507</v>
      </c>
      <c r="N65" s="25">
        <f t="shared" ca="1" si="18"/>
        <v>95.103421921177031</v>
      </c>
      <c r="O65" s="25">
        <f t="shared" ca="1" si="18"/>
        <v>111.19729910653331</v>
      </c>
      <c r="P65" s="25">
        <f t="shared" ca="1" si="18"/>
        <v>80.652250804602872</v>
      </c>
      <c r="Q65" s="25">
        <f t="shared" ca="1" si="18"/>
        <v>92.859695463640932</v>
      </c>
      <c r="R65" s="25"/>
      <c r="S65" s="25"/>
      <c r="T65" s="25"/>
      <c r="U65" s="25">
        <f t="shared" ref="U65:V74" ca="1" si="25">GEOMEAN(OFFSET(U$77,$W65,0,4,1))</f>
        <v>97.864817218188833</v>
      </c>
      <c r="V65" s="25">
        <f t="shared" ca="1" si="25"/>
        <v>102.24967276068594</v>
      </c>
      <c r="W65" s="25">
        <f t="shared" si="4"/>
        <v>240</v>
      </c>
      <c r="X65" s="25">
        <f t="shared" ca="1" si="19"/>
        <v>92.327230927570227</v>
      </c>
      <c r="Y65" s="25">
        <f t="shared" ca="1" si="19"/>
        <v>82.888237767177969</v>
      </c>
      <c r="Z65" s="25">
        <f t="shared" ca="1" si="19"/>
        <v>64.155379619558389</v>
      </c>
      <c r="AA65" s="25">
        <f t="shared" ca="1" si="19"/>
        <v>96.720396225906768</v>
      </c>
      <c r="AB65" s="25">
        <f t="shared" ca="1" si="19"/>
        <v>96.868110863456451</v>
      </c>
      <c r="AC65" s="25">
        <f t="shared" ca="1" si="19"/>
        <v>143.36395298300479</v>
      </c>
      <c r="AD65" s="25">
        <f t="shared" ca="1" si="19"/>
        <v>116.89831486326563</v>
      </c>
      <c r="AE65" s="25">
        <f t="shared" ca="1" si="19"/>
        <v>104.18111240173511</v>
      </c>
      <c r="AF65" s="25">
        <f t="shared" ca="1" si="19"/>
        <v>112.11962378444952</v>
      </c>
      <c r="AG65" s="25">
        <f t="shared" ca="1" si="19"/>
        <v>114.69287316485655</v>
      </c>
      <c r="AH65" s="25">
        <f t="shared" ca="1" si="20"/>
        <v>119.96855706905703</v>
      </c>
      <c r="AI65" s="25">
        <f t="shared" ca="1" si="20"/>
        <v>108.22510523390878</v>
      </c>
      <c r="AJ65" s="25">
        <f t="shared" ca="1" si="20"/>
        <v>115.02378644722413</v>
      </c>
      <c r="AK65" s="25">
        <f t="shared" ca="1" si="20"/>
        <v>111.6056986803645</v>
      </c>
      <c r="AL65" s="25">
        <f t="shared" ca="1" si="20"/>
        <v>131.99119718239814</v>
      </c>
      <c r="AM65" s="25">
        <f t="shared" ca="1" si="20"/>
        <v>98.206184345146426</v>
      </c>
      <c r="AN65" s="25">
        <f t="shared" ca="1" si="20"/>
        <v>110.55207437746138</v>
      </c>
      <c r="AO65" s="25">
        <f t="shared" ca="1" si="20"/>
        <v>118.53436684817072</v>
      </c>
      <c r="AP65" s="25">
        <f t="shared" ca="1" si="20"/>
        <v>104.55468111854138</v>
      </c>
      <c r="AQ65" s="25">
        <f t="shared" ca="1" si="20"/>
        <v>86.715408293898363</v>
      </c>
      <c r="AR65" s="25">
        <f t="shared" ca="1" si="21"/>
        <v>87.749648753297109</v>
      </c>
      <c r="AS65" s="25">
        <f t="shared" ca="1" si="21"/>
        <v>97.653379253145673</v>
      </c>
      <c r="AT65" s="25">
        <f t="shared" ca="1" si="21"/>
        <v>118.54033237399828</v>
      </c>
      <c r="AU65" s="25">
        <f t="shared" ca="1" si="21"/>
        <v>77.806679218327574</v>
      </c>
      <c r="AV65" s="25">
        <f t="shared" ca="1" si="21"/>
        <v>93.268998225186451</v>
      </c>
      <c r="AW65" s="25">
        <f t="shared" ca="1" si="21"/>
        <v>98.044942240031347</v>
      </c>
      <c r="AX65" s="25">
        <f t="shared" ca="1" si="21"/>
        <v>89.734619727850628</v>
      </c>
      <c r="AY65" s="25">
        <f t="shared" ca="1" si="21"/>
        <v>91.931714910219483</v>
      </c>
      <c r="AZ65" s="25">
        <f t="shared" ca="1" si="21"/>
        <v>95.848583411780069</v>
      </c>
      <c r="BA65" s="25">
        <f t="shared" ca="1" si="21"/>
        <v>92.447367320128038</v>
      </c>
      <c r="BB65" s="25">
        <f t="shared" ca="1" si="21"/>
        <v>105.56610976106744</v>
      </c>
      <c r="BC65" s="25">
        <f t="shared" ca="1" si="21"/>
        <v>56.463958415391815</v>
      </c>
      <c r="BD65" s="25">
        <f t="shared" ca="1" si="21"/>
        <v>95.063930658159521</v>
      </c>
      <c r="BE65" s="25">
        <f t="shared" ca="1" si="21"/>
        <v>105.18567889967325</v>
      </c>
      <c r="BF65" s="25"/>
      <c r="BG65" s="25">
        <f t="shared" ca="1" si="22"/>
        <v>96.910860106221065</v>
      </c>
      <c r="BH65" s="25">
        <f t="shared" ca="1" si="22"/>
        <v>104.15794657920037</v>
      </c>
      <c r="BI65" s="25">
        <f t="shared" ca="1" si="22"/>
        <v>92.594779398950436</v>
      </c>
      <c r="BJ65" s="25">
        <f t="shared" ca="1" si="22"/>
        <v>94.771997257584331</v>
      </c>
      <c r="BK65" s="25">
        <f t="shared" ca="1" si="22"/>
        <v>89.323860599367976</v>
      </c>
      <c r="BL65" s="25">
        <f t="shared" ca="1" si="22"/>
        <v>83.113307386224946</v>
      </c>
      <c r="BM65" s="25">
        <f t="shared" ca="1" si="22"/>
        <v>136.22026769110519</v>
      </c>
      <c r="BN65" s="25">
        <f t="shared" ca="1" si="22"/>
        <v>75.039760796078554</v>
      </c>
      <c r="BO65" s="25">
        <f t="shared" ca="1" si="22"/>
        <v>111.87538572458649</v>
      </c>
      <c r="BP65" s="25">
        <f t="shared" ca="1" si="22"/>
        <v>66.437295714182071</v>
      </c>
      <c r="BQ65" s="25">
        <f t="shared" ca="1" si="23"/>
        <v>73.424964968965128</v>
      </c>
      <c r="BR65" s="25">
        <f t="shared" ca="1" si="23"/>
        <v>103.09184462015131</v>
      </c>
      <c r="BS65" s="25">
        <f t="shared" ca="1" si="23"/>
        <v>83.197456308473079</v>
      </c>
      <c r="BT65" s="25">
        <f t="shared" ca="1" si="23"/>
        <v>71.951090479658149</v>
      </c>
      <c r="BU65" s="25">
        <f t="shared" ca="1" si="23"/>
        <v>93.587195448820282</v>
      </c>
      <c r="BV65" s="25">
        <f t="shared" ca="1" si="23"/>
        <v>92.293426236253794</v>
      </c>
      <c r="BW65" s="25">
        <f t="shared" ca="1" si="23"/>
        <v>113.78242914304457</v>
      </c>
      <c r="BX65" s="25">
        <f t="shared" ca="1" si="23"/>
        <v>91.382348557913701</v>
      </c>
      <c r="BY65" s="25"/>
      <c r="BZ65" s="25"/>
      <c r="CA65" s="25"/>
      <c r="CB65" s="25"/>
      <c r="CC65" s="25">
        <f t="shared" ca="1" si="24"/>
        <v>115.7860325893101</v>
      </c>
      <c r="CD65" s="25">
        <f t="shared" ca="1" si="24"/>
        <v>76.032714359126459</v>
      </c>
      <c r="CE65" s="25">
        <f t="shared" ca="1" si="24"/>
        <v>104.95025418065836</v>
      </c>
      <c r="CF65" s="25">
        <f t="shared" ca="1" si="24"/>
        <v>101.61888762003824</v>
      </c>
      <c r="CG65" s="25">
        <f t="shared" ca="1" si="24"/>
        <v>101.86443559740988</v>
      </c>
    </row>
    <row r="66" spans="1:85" x14ac:dyDescent="0.2">
      <c r="A66" s="24">
        <v>2011</v>
      </c>
      <c r="B66" s="25">
        <f t="shared" ca="1" si="9"/>
        <v>94.247437037895438</v>
      </c>
      <c r="C66" s="25"/>
      <c r="D66" s="25">
        <f t="shared" ref="D66:Q74" ca="1" si="26">GEOMEAN(OFFSET(D$77,$W66,0,4,1))</f>
        <v>93.742021779930809</v>
      </c>
      <c r="E66" s="25">
        <f t="shared" ca="1" si="26"/>
        <v>93.532219632568356</v>
      </c>
      <c r="F66" s="25">
        <f t="shared" ca="1" si="26"/>
        <v>100.43335433329683</v>
      </c>
      <c r="G66" s="25">
        <f t="shared" ca="1" si="26"/>
        <v>81.102004732499324</v>
      </c>
      <c r="H66" s="25">
        <f t="shared" ca="1" si="26"/>
        <v>96.134975688393951</v>
      </c>
      <c r="I66" s="25">
        <f t="shared" ca="1" si="26"/>
        <v>89.976869656773815</v>
      </c>
      <c r="J66" s="25">
        <f t="shared" ca="1" si="26"/>
        <v>93.559543694618043</v>
      </c>
      <c r="K66" s="25">
        <f t="shared" ca="1" si="26"/>
        <v>100.10355025297746</v>
      </c>
      <c r="L66" s="25">
        <f t="shared" ca="1" si="26"/>
        <v>94.766849390830942</v>
      </c>
      <c r="M66" s="25">
        <f t="shared" ca="1" si="26"/>
        <v>92.372408165594067</v>
      </c>
      <c r="N66" s="25">
        <f t="shared" ca="1" si="26"/>
        <v>95.264482603004879</v>
      </c>
      <c r="O66" s="25">
        <f t="shared" ca="1" si="26"/>
        <v>108.06023665961524</v>
      </c>
      <c r="P66" s="25">
        <f t="shared" ca="1" si="26"/>
        <v>85.849220747436206</v>
      </c>
      <c r="Q66" s="25">
        <f t="shared" ca="1" si="26"/>
        <v>89.338847441855975</v>
      </c>
      <c r="R66" s="25"/>
      <c r="S66" s="25"/>
      <c r="T66" s="25"/>
      <c r="U66" s="25">
        <f t="shared" ca="1" si="25"/>
        <v>96.901971726723218</v>
      </c>
      <c r="V66" s="25">
        <f t="shared" ca="1" si="25"/>
        <v>98.325614085190139</v>
      </c>
      <c r="W66" s="25">
        <f t="shared" si="4"/>
        <v>244</v>
      </c>
      <c r="X66" s="25">
        <f t="shared" ca="1" si="19"/>
        <v>93.9043220544674</v>
      </c>
      <c r="Y66" s="25">
        <f t="shared" ca="1" si="19"/>
        <v>86.948710490318632</v>
      </c>
      <c r="Z66" s="25">
        <f t="shared" ca="1" si="19"/>
        <v>68.471150822566344</v>
      </c>
      <c r="AA66" s="25">
        <f t="shared" ca="1" si="19"/>
        <v>93.853516821892782</v>
      </c>
      <c r="AB66" s="25">
        <f t="shared" ca="1" si="19"/>
        <v>96.037421497887664</v>
      </c>
      <c r="AC66" s="25">
        <f t="shared" ca="1" si="19"/>
        <v>129.37985089106294</v>
      </c>
      <c r="AD66" s="25">
        <f t="shared" ca="1" si="19"/>
        <v>110.9511123054701</v>
      </c>
      <c r="AE66" s="25">
        <f t="shared" ca="1" si="19"/>
        <v>102.1814249939667</v>
      </c>
      <c r="AF66" s="25">
        <f t="shared" ca="1" si="19"/>
        <v>107.97578309363156</v>
      </c>
      <c r="AG66" s="25">
        <f t="shared" ca="1" si="19"/>
        <v>109.98243782815589</v>
      </c>
      <c r="AH66" s="25">
        <f t="shared" ca="1" si="20"/>
        <v>114.05441982745626</v>
      </c>
      <c r="AI66" s="25">
        <f t="shared" ca="1" si="20"/>
        <v>103.45237956581531</v>
      </c>
      <c r="AJ66" s="25">
        <f t="shared" ca="1" si="20"/>
        <v>109.84778895534329</v>
      </c>
      <c r="AK66" s="25">
        <f t="shared" ca="1" si="20"/>
        <v>107.31531622364025</v>
      </c>
      <c r="AL66" s="25">
        <f t="shared" ca="1" si="20"/>
        <v>125.38426186313112</v>
      </c>
      <c r="AM66" s="25">
        <f t="shared" ca="1" si="20"/>
        <v>95.545163376069098</v>
      </c>
      <c r="AN66" s="25">
        <f t="shared" ca="1" si="20"/>
        <v>108.06435980814226</v>
      </c>
      <c r="AO66" s="25">
        <f t="shared" ca="1" si="20"/>
        <v>112.96565280751392</v>
      </c>
      <c r="AP66" s="25">
        <f t="shared" ca="1" si="20"/>
        <v>101.2177454167105</v>
      </c>
      <c r="AQ66" s="25">
        <f t="shared" ca="1" si="20"/>
        <v>84.17773845976474</v>
      </c>
      <c r="AR66" s="25">
        <f t="shared" ca="1" si="21"/>
        <v>87.254220577900057</v>
      </c>
      <c r="AS66" s="25">
        <f t="shared" ca="1" si="21"/>
        <v>94.707013604130623</v>
      </c>
      <c r="AT66" s="25">
        <f t="shared" ca="1" si="21"/>
        <v>115.48320278580263</v>
      </c>
      <c r="AU66" s="25">
        <f t="shared" ca="1" si="21"/>
        <v>80.520572981272082</v>
      </c>
      <c r="AV66" s="25">
        <f t="shared" ca="1" si="21"/>
        <v>94.74902042972397</v>
      </c>
      <c r="AW66" s="25">
        <f t="shared" ca="1" si="21"/>
        <v>97.519038933531561</v>
      </c>
      <c r="AX66" s="25">
        <f t="shared" ca="1" si="21"/>
        <v>89.704319212853477</v>
      </c>
      <c r="AY66" s="25">
        <f t="shared" ca="1" si="21"/>
        <v>91.209567334100967</v>
      </c>
      <c r="AZ66" s="25">
        <f t="shared" ca="1" si="21"/>
        <v>94.281816130905597</v>
      </c>
      <c r="BA66" s="25">
        <f t="shared" ca="1" si="21"/>
        <v>93.274514841253392</v>
      </c>
      <c r="BB66" s="25">
        <f t="shared" ca="1" si="21"/>
        <v>103.91932577143383</v>
      </c>
      <c r="BC66" s="25">
        <f t="shared" ca="1" si="21"/>
        <v>65.498216032799704</v>
      </c>
      <c r="BD66" s="25">
        <f t="shared" ca="1" si="21"/>
        <v>101.68162652395796</v>
      </c>
      <c r="BE66" s="25">
        <f t="shared" ca="1" si="21"/>
        <v>103.45678126204609</v>
      </c>
      <c r="BF66" s="25"/>
      <c r="BG66" s="25">
        <f t="shared" ca="1" si="22"/>
        <v>95.13368117559591</v>
      </c>
      <c r="BH66" s="25">
        <f t="shared" ca="1" si="22"/>
        <v>101.69770029612498</v>
      </c>
      <c r="BI66" s="25">
        <f t="shared" ca="1" si="22"/>
        <v>91.979972010621708</v>
      </c>
      <c r="BJ66" s="25">
        <f t="shared" ca="1" si="22"/>
        <v>93.342078688262887</v>
      </c>
      <c r="BK66" s="25">
        <f t="shared" ca="1" si="22"/>
        <v>86.980430828413844</v>
      </c>
      <c r="BL66" s="25">
        <f t="shared" ca="1" si="22"/>
        <v>84.673186775187062</v>
      </c>
      <c r="BM66" s="25">
        <f t="shared" ca="1" si="22"/>
        <v>129.27431256759067</v>
      </c>
      <c r="BN66" s="25">
        <f t="shared" ca="1" si="22"/>
        <v>76.89683782294513</v>
      </c>
      <c r="BO66" s="25">
        <f t="shared" ca="1" si="22"/>
        <v>108.76099975397675</v>
      </c>
      <c r="BP66" s="25">
        <f t="shared" ca="1" si="22"/>
        <v>70.13181773662842</v>
      </c>
      <c r="BQ66" s="25">
        <f t="shared" ca="1" si="23"/>
        <v>73.099945952225767</v>
      </c>
      <c r="BR66" s="25">
        <f t="shared" ca="1" si="23"/>
        <v>114.33387676711291</v>
      </c>
      <c r="BS66" s="25">
        <f t="shared" ca="1" si="23"/>
        <v>82.610810510214989</v>
      </c>
      <c r="BT66" s="25">
        <f t="shared" ca="1" si="23"/>
        <v>73.083836932712614</v>
      </c>
      <c r="BU66" s="25">
        <f t="shared" ca="1" si="23"/>
        <v>87.635821817763599</v>
      </c>
      <c r="BV66" s="25">
        <f t="shared" ca="1" si="23"/>
        <v>92.338561960933546</v>
      </c>
      <c r="BW66" s="25">
        <f t="shared" ca="1" si="23"/>
        <v>107.41428062696237</v>
      </c>
      <c r="BX66" s="25">
        <f t="shared" ca="1" si="23"/>
        <v>90.762326157301388</v>
      </c>
      <c r="BY66" s="25"/>
      <c r="BZ66" s="25"/>
      <c r="CA66" s="25"/>
      <c r="CB66" s="25"/>
      <c r="CC66" s="25">
        <f t="shared" ca="1" si="24"/>
        <v>112.5417344057187</v>
      </c>
      <c r="CD66" s="25">
        <f t="shared" ca="1" si="24"/>
        <v>78.068464741572711</v>
      </c>
      <c r="CE66" s="25">
        <f t="shared" ca="1" si="24"/>
        <v>102.80230702954171</v>
      </c>
      <c r="CF66" s="25">
        <f t="shared" ca="1" si="24"/>
        <v>95.730824705892033</v>
      </c>
      <c r="CG66" s="25">
        <f t="shared" ca="1" si="24"/>
        <v>99.229793444171264</v>
      </c>
    </row>
    <row r="67" spans="1:85" x14ac:dyDescent="0.2">
      <c r="A67" s="24">
        <v>2012</v>
      </c>
      <c r="B67" s="25">
        <f t="shared" ca="1" si="9"/>
        <v>94.432369239839304</v>
      </c>
      <c r="C67" s="25"/>
      <c r="D67" s="25">
        <f t="shared" ca="1" si="26"/>
        <v>95.763086433553738</v>
      </c>
      <c r="E67" s="25">
        <f t="shared" ca="1" si="26"/>
        <v>93.579240146322888</v>
      </c>
      <c r="F67" s="25">
        <f t="shared" ca="1" si="26"/>
        <v>98.774272891140598</v>
      </c>
      <c r="G67" s="25">
        <f t="shared" ca="1" si="26"/>
        <v>83.875811473553966</v>
      </c>
      <c r="H67" s="25">
        <f t="shared" ca="1" si="26"/>
        <v>96.624961333572074</v>
      </c>
      <c r="I67" s="25">
        <f t="shared" ca="1" si="26"/>
        <v>91.763409525923393</v>
      </c>
      <c r="J67" s="25">
        <f t="shared" ca="1" si="26"/>
        <v>94.211771186857959</v>
      </c>
      <c r="K67" s="25">
        <f t="shared" ca="1" si="26"/>
        <v>98.481861810288947</v>
      </c>
      <c r="L67" s="25">
        <f t="shared" ca="1" si="26"/>
        <v>93.916884375802738</v>
      </c>
      <c r="M67" s="25">
        <f t="shared" ca="1" si="26"/>
        <v>92.464897204115061</v>
      </c>
      <c r="N67" s="25">
        <f t="shared" ca="1" si="26"/>
        <v>97.04481213496517</v>
      </c>
      <c r="O67" s="25">
        <f t="shared" ca="1" si="26"/>
        <v>106.18786531726802</v>
      </c>
      <c r="P67" s="25">
        <f t="shared" ca="1" si="26"/>
        <v>90.419198924684608</v>
      </c>
      <c r="Q67" s="25">
        <f t="shared" ca="1" si="26"/>
        <v>87.001746982766733</v>
      </c>
      <c r="R67" s="25"/>
      <c r="S67" s="25"/>
      <c r="T67" s="25"/>
      <c r="U67" s="25">
        <f t="shared" ca="1" si="25"/>
        <v>96.25658689982609</v>
      </c>
      <c r="V67" s="25">
        <f t="shared" ca="1" si="25"/>
        <v>94.040496462945299</v>
      </c>
      <c r="W67" s="25">
        <f t="shared" si="4"/>
        <v>248</v>
      </c>
      <c r="X67" s="25">
        <f t="shared" ca="1" si="19"/>
        <v>95.961295708580565</v>
      </c>
      <c r="Y67" s="25">
        <f t="shared" ca="1" si="19"/>
        <v>90.409992535539971</v>
      </c>
      <c r="Z67" s="25">
        <f t="shared" ca="1" si="19"/>
        <v>75.560755870311979</v>
      </c>
      <c r="AA67" s="25">
        <f t="shared" ca="1" si="19"/>
        <v>93.374966395557507</v>
      </c>
      <c r="AB67" s="25">
        <f t="shared" ca="1" si="19"/>
        <v>96.014388288761921</v>
      </c>
      <c r="AC67" s="25">
        <f t="shared" ca="1" si="19"/>
        <v>120.21026357614348</v>
      </c>
      <c r="AD67" s="25">
        <f t="shared" ca="1" si="19"/>
        <v>106.40610957314077</v>
      </c>
      <c r="AE67" s="25">
        <f t="shared" ca="1" si="19"/>
        <v>100.72691115550938</v>
      </c>
      <c r="AF67" s="25">
        <f t="shared" ca="1" si="19"/>
        <v>104.73357429052849</v>
      </c>
      <c r="AG67" s="25">
        <f t="shared" ca="1" si="19"/>
        <v>106.02639116108284</v>
      </c>
      <c r="AH67" s="25">
        <f t="shared" ca="1" si="20"/>
        <v>109.05594098373145</v>
      </c>
      <c r="AI67" s="25">
        <f t="shared" ca="1" si="20"/>
        <v>100.95925993100755</v>
      </c>
      <c r="AJ67" s="25">
        <f t="shared" ca="1" si="20"/>
        <v>106.3899622537831</v>
      </c>
      <c r="AK67" s="25">
        <f t="shared" ca="1" si="20"/>
        <v>104.93138322810363</v>
      </c>
      <c r="AL67" s="25">
        <f t="shared" ca="1" si="20"/>
        <v>120.53217862337594</v>
      </c>
      <c r="AM67" s="25">
        <f t="shared" ca="1" si="20"/>
        <v>95.218787820201641</v>
      </c>
      <c r="AN67" s="25">
        <f t="shared" ca="1" si="20"/>
        <v>106.01593075484796</v>
      </c>
      <c r="AO67" s="25">
        <f t="shared" ca="1" si="20"/>
        <v>108.65822857306559</v>
      </c>
      <c r="AP67" s="25">
        <f t="shared" ca="1" si="20"/>
        <v>100.12240204927748</v>
      </c>
      <c r="AQ67" s="25">
        <f t="shared" ca="1" si="20"/>
        <v>82.607393631307716</v>
      </c>
      <c r="AR67" s="25">
        <f t="shared" ca="1" si="21"/>
        <v>88.160358196735046</v>
      </c>
      <c r="AS67" s="25">
        <f t="shared" ca="1" si="21"/>
        <v>94.20243252237978</v>
      </c>
      <c r="AT67" s="25">
        <f t="shared" ca="1" si="21"/>
        <v>115.67678225432486</v>
      </c>
      <c r="AU67" s="25">
        <f t="shared" ca="1" si="21"/>
        <v>83.131772979329085</v>
      </c>
      <c r="AV67" s="25">
        <f t="shared" ca="1" si="21"/>
        <v>96.309576832810308</v>
      </c>
      <c r="AW67" s="25">
        <f t="shared" ca="1" si="21"/>
        <v>96.637448414117216</v>
      </c>
      <c r="AX67" s="25">
        <f t="shared" ca="1" si="21"/>
        <v>91.10275876750481</v>
      </c>
      <c r="AY67" s="25">
        <f t="shared" ca="1" si="21"/>
        <v>91.099840026334718</v>
      </c>
      <c r="AZ67" s="25">
        <f t="shared" ca="1" si="21"/>
        <v>94.219757765336055</v>
      </c>
      <c r="BA67" s="25">
        <f t="shared" ca="1" si="21"/>
        <v>94.32486186151273</v>
      </c>
      <c r="BB67" s="25">
        <f t="shared" ca="1" si="21"/>
        <v>102.07699441340895</v>
      </c>
      <c r="BC67" s="25">
        <f t="shared" ca="1" si="21"/>
        <v>69.633566548121507</v>
      </c>
      <c r="BD67" s="25">
        <f t="shared" ca="1" si="21"/>
        <v>98.576216615863643</v>
      </c>
      <c r="BE67" s="25">
        <f t="shared" ca="1" si="21"/>
        <v>102.35899134540342</v>
      </c>
      <c r="BF67" s="25"/>
      <c r="BG67" s="25">
        <f t="shared" ca="1" si="22"/>
        <v>94.132033279120165</v>
      </c>
      <c r="BH67" s="25">
        <f t="shared" ca="1" si="22"/>
        <v>99.486733076649628</v>
      </c>
      <c r="BI67" s="25">
        <f t="shared" ca="1" si="22"/>
        <v>91.789312419181329</v>
      </c>
      <c r="BJ67" s="25">
        <f t="shared" ca="1" si="22"/>
        <v>93.727228687384837</v>
      </c>
      <c r="BK67" s="25">
        <f t="shared" ca="1" si="22"/>
        <v>87.284281967612358</v>
      </c>
      <c r="BL67" s="25">
        <f t="shared" ca="1" si="22"/>
        <v>90.380673997716627</v>
      </c>
      <c r="BM67" s="25">
        <f t="shared" ca="1" si="22"/>
        <v>122.48177742672821</v>
      </c>
      <c r="BN67" s="25">
        <f t="shared" ca="1" si="22"/>
        <v>78.269942493592495</v>
      </c>
      <c r="BO67" s="25">
        <f t="shared" ca="1" si="22"/>
        <v>106.69115724115663</v>
      </c>
      <c r="BP67" s="25">
        <f t="shared" ca="1" si="22"/>
        <v>77.266987916567672</v>
      </c>
      <c r="BQ67" s="25">
        <f t="shared" ca="1" si="23"/>
        <v>73.10715671150291</v>
      </c>
      <c r="BR67" s="25">
        <f t="shared" ca="1" si="23"/>
        <v>122.9894013870211</v>
      </c>
      <c r="BS67" s="25">
        <f t="shared" ca="1" si="23"/>
        <v>80.459058876174751</v>
      </c>
      <c r="BT67" s="25">
        <f t="shared" ca="1" si="23"/>
        <v>76.401521068727348</v>
      </c>
      <c r="BU67" s="25">
        <f t="shared" ca="1" si="23"/>
        <v>83.179302705948828</v>
      </c>
      <c r="BV67" s="25">
        <f t="shared" ca="1" si="23"/>
        <v>90.472015523301991</v>
      </c>
      <c r="BW67" s="25">
        <f t="shared" ca="1" si="23"/>
        <v>102.92849921096902</v>
      </c>
      <c r="BX67" s="25">
        <f t="shared" ca="1" si="23"/>
        <v>91.179733056489411</v>
      </c>
      <c r="BY67" s="25"/>
      <c r="BZ67" s="25"/>
      <c r="CA67" s="25"/>
      <c r="CB67" s="25"/>
      <c r="CC67" s="25">
        <f t="shared" ca="1" si="24"/>
        <v>110.0285234689662</v>
      </c>
      <c r="CD67" s="25">
        <f t="shared" ca="1" si="24"/>
        <v>79.474243539820719</v>
      </c>
      <c r="CE67" s="25">
        <f t="shared" ca="1" si="24"/>
        <v>101.04155995499259</v>
      </c>
      <c r="CF67" s="25">
        <f t="shared" ca="1" si="24"/>
        <v>85.024184185571869</v>
      </c>
      <c r="CG67" s="25">
        <f t="shared" ca="1" si="24"/>
        <v>95.709446915632356</v>
      </c>
    </row>
    <row r="68" spans="1:85" x14ac:dyDescent="0.2">
      <c r="A68" s="24">
        <v>2013</v>
      </c>
      <c r="B68" s="25">
        <f t="shared" ca="1" si="9"/>
        <v>94.957186203498964</v>
      </c>
      <c r="C68" s="25"/>
      <c r="D68" s="25">
        <f t="shared" ca="1" si="26"/>
        <v>97.386608563135241</v>
      </c>
      <c r="E68" s="25">
        <f t="shared" ca="1" si="26"/>
        <v>95.103430927541453</v>
      </c>
      <c r="F68" s="25">
        <f t="shared" ca="1" si="26"/>
        <v>97.749773905615044</v>
      </c>
      <c r="G68" s="25">
        <f t="shared" ca="1" si="26"/>
        <v>87.466216730536956</v>
      </c>
      <c r="H68" s="25">
        <f t="shared" ca="1" si="26"/>
        <v>97.269720829620056</v>
      </c>
      <c r="I68" s="25">
        <f t="shared" ca="1" si="26"/>
        <v>93.871673797239239</v>
      </c>
      <c r="J68" s="25">
        <f t="shared" ca="1" si="26"/>
        <v>95.047068701994334</v>
      </c>
      <c r="K68" s="25">
        <f t="shared" ca="1" si="26"/>
        <v>97.014925132706253</v>
      </c>
      <c r="L68" s="25">
        <f t="shared" ca="1" si="26"/>
        <v>92.897387725885025</v>
      </c>
      <c r="M68" s="25">
        <f t="shared" ca="1" si="26"/>
        <v>93.394308040733108</v>
      </c>
      <c r="N68" s="25">
        <f t="shared" ca="1" si="26"/>
        <v>98.471936090884455</v>
      </c>
      <c r="O68" s="25">
        <f t="shared" ca="1" si="26"/>
        <v>104.25934274512825</v>
      </c>
      <c r="P68" s="25">
        <f t="shared" ca="1" si="26"/>
        <v>92.451330520227756</v>
      </c>
      <c r="Q68" s="25">
        <f t="shared" ca="1" si="26"/>
        <v>85.597443782351235</v>
      </c>
      <c r="R68" s="25"/>
      <c r="S68" s="25"/>
      <c r="T68" s="25"/>
      <c r="U68" s="25">
        <f t="shared" ca="1" si="25"/>
        <v>96.699604260439017</v>
      </c>
      <c r="V68" s="25">
        <f t="shared" ca="1" si="25"/>
        <v>96.799836031951614</v>
      </c>
      <c r="W68" s="25">
        <f t="shared" si="4"/>
        <v>252</v>
      </c>
      <c r="X68" s="25">
        <f t="shared" ca="1" si="19"/>
        <v>97.649150051439349</v>
      </c>
      <c r="Y68" s="25">
        <f t="shared" ca="1" si="19"/>
        <v>88.702259314325218</v>
      </c>
      <c r="Z68" s="25">
        <f t="shared" ca="1" si="19"/>
        <v>82.676383764512209</v>
      </c>
      <c r="AA68" s="25">
        <f t="shared" ca="1" si="19"/>
        <v>94.70391177922626</v>
      </c>
      <c r="AB68" s="25">
        <f t="shared" ca="1" si="19"/>
        <v>95.717372023484501</v>
      </c>
      <c r="AC68" s="25">
        <f t="shared" ca="1" si="19"/>
        <v>114.20392834485125</v>
      </c>
      <c r="AD68" s="25">
        <f t="shared" ca="1" si="19"/>
        <v>102.21379775282226</v>
      </c>
      <c r="AE68" s="25">
        <f t="shared" ca="1" si="19"/>
        <v>99.274026940871764</v>
      </c>
      <c r="AF68" s="25">
        <f t="shared" ca="1" si="19"/>
        <v>102.46894406919584</v>
      </c>
      <c r="AG68" s="25">
        <f t="shared" ca="1" si="19"/>
        <v>104.87189836254379</v>
      </c>
      <c r="AH68" s="25">
        <f t="shared" ca="1" si="20"/>
        <v>105.52946359089768</v>
      </c>
      <c r="AI68" s="25">
        <f t="shared" ca="1" si="20"/>
        <v>99.044753626865202</v>
      </c>
      <c r="AJ68" s="25">
        <f t="shared" ca="1" si="20"/>
        <v>102.94973071261633</v>
      </c>
      <c r="AK68" s="25">
        <f t="shared" ca="1" si="20"/>
        <v>102.36726885869962</v>
      </c>
      <c r="AL68" s="25">
        <f t="shared" ca="1" si="20"/>
        <v>115.04277146566002</v>
      </c>
      <c r="AM68" s="25">
        <f t="shared" ca="1" si="20"/>
        <v>97.477048513087396</v>
      </c>
      <c r="AN68" s="25">
        <f t="shared" ca="1" si="20"/>
        <v>103.11862785892725</v>
      </c>
      <c r="AO68" s="25">
        <f t="shared" ca="1" si="20"/>
        <v>104.79876692655971</v>
      </c>
      <c r="AP68" s="25">
        <f t="shared" ca="1" si="20"/>
        <v>100.03222127685953</v>
      </c>
      <c r="AQ68" s="25">
        <f t="shared" ca="1" si="20"/>
        <v>83.478315933049899</v>
      </c>
      <c r="AR68" s="25">
        <f t="shared" ca="1" si="21"/>
        <v>90.382476664074019</v>
      </c>
      <c r="AS68" s="25">
        <f t="shared" ca="1" si="21"/>
        <v>93.519545842754596</v>
      </c>
      <c r="AT68" s="25">
        <f t="shared" ca="1" si="21"/>
        <v>109.52476550326961</v>
      </c>
      <c r="AU68" s="25">
        <f t="shared" ca="1" si="21"/>
        <v>86.511415196552093</v>
      </c>
      <c r="AV68" s="25">
        <f t="shared" ca="1" si="21"/>
        <v>97.449200489853382</v>
      </c>
      <c r="AW68" s="25">
        <f t="shared" ca="1" si="21"/>
        <v>96.619989389500759</v>
      </c>
      <c r="AX68" s="25">
        <f t="shared" ca="1" si="21"/>
        <v>93.546533229874257</v>
      </c>
      <c r="AY68" s="25">
        <f t="shared" ca="1" si="21"/>
        <v>90.169242603726119</v>
      </c>
      <c r="AZ68" s="25">
        <f t="shared" ca="1" si="21"/>
        <v>94.582190957843636</v>
      </c>
      <c r="BA68" s="25">
        <f t="shared" ca="1" si="21"/>
        <v>95.597226578424824</v>
      </c>
      <c r="BB68" s="25">
        <f t="shared" ca="1" si="21"/>
        <v>99.626162341832298</v>
      </c>
      <c r="BC68" s="25">
        <f t="shared" ca="1" si="21"/>
        <v>70.758587464845036</v>
      </c>
      <c r="BD68" s="25">
        <f t="shared" ca="1" si="21"/>
        <v>96.229090237696056</v>
      </c>
      <c r="BE68" s="25">
        <f t="shared" ca="1" si="21"/>
        <v>101.55993970387182</v>
      </c>
      <c r="BF68" s="25"/>
      <c r="BG68" s="25">
        <f t="shared" ca="1" si="22"/>
        <v>93.041967777648324</v>
      </c>
      <c r="BH68" s="25">
        <f t="shared" ca="1" si="22"/>
        <v>97.689538516229192</v>
      </c>
      <c r="BI68" s="25">
        <f t="shared" ca="1" si="22"/>
        <v>91.084852747273189</v>
      </c>
      <c r="BJ68" s="25">
        <f t="shared" ca="1" si="22"/>
        <v>94.533929771362637</v>
      </c>
      <c r="BK68" s="25">
        <f t="shared" ca="1" si="22"/>
        <v>89.847737125801956</v>
      </c>
      <c r="BL68" s="25">
        <f t="shared" ca="1" si="22"/>
        <v>96.385521948716402</v>
      </c>
      <c r="BM68" s="25">
        <f t="shared" ca="1" si="22"/>
        <v>116.5178501295222</v>
      </c>
      <c r="BN68" s="25">
        <f t="shared" ca="1" si="22"/>
        <v>78.512297033475377</v>
      </c>
      <c r="BO68" s="25">
        <f t="shared" ca="1" si="22"/>
        <v>104.59882412380101</v>
      </c>
      <c r="BP68" s="25">
        <f t="shared" ca="1" si="22"/>
        <v>80.997329660429145</v>
      </c>
      <c r="BQ68" s="25">
        <f t="shared" ca="1" si="23"/>
        <v>78.459978201507255</v>
      </c>
      <c r="BR68" s="25">
        <f t="shared" ca="1" si="23"/>
        <v>122.82455437659382</v>
      </c>
      <c r="BS68" s="25">
        <f t="shared" ca="1" si="23"/>
        <v>80.824214529699958</v>
      </c>
      <c r="BT68" s="25">
        <f t="shared" ca="1" si="23"/>
        <v>76.159464437733234</v>
      </c>
      <c r="BU68" s="25">
        <f t="shared" ca="1" si="23"/>
        <v>80.050144621067346</v>
      </c>
      <c r="BV68" s="25">
        <f t="shared" ca="1" si="23"/>
        <v>92.258722838001532</v>
      </c>
      <c r="BW68" s="25">
        <f t="shared" ca="1" si="23"/>
        <v>101.15794698518587</v>
      </c>
      <c r="BX68" s="25">
        <f t="shared" ca="1" si="23"/>
        <v>92.060790189462068</v>
      </c>
      <c r="BY68" s="25"/>
      <c r="BZ68" s="25"/>
      <c r="CA68" s="25"/>
      <c r="CB68" s="25"/>
      <c r="CC68" s="25">
        <f t="shared" ca="1" si="24"/>
        <v>108.10494854538257</v>
      </c>
      <c r="CD68" s="25">
        <f t="shared" ca="1" si="24"/>
        <v>81.944937674622835</v>
      </c>
      <c r="CE68" s="25">
        <f t="shared" ca="1" si="24"/>
        <v>99.502261149052401</v>
      </c>
      <c r="CF68" s="25">
        <f t="shared" ca="1" si="24"/>
        <v>86.518407324718069</v>
      </c>
      <c r="CG68" s="25">
        <f t="shared" ca="1" si="24"/>
        <v>96.899837179099961</v>
      </c>
    </row>
    <row r="69" spans="1:85" x14ac:dyDescent="0.2">
      <c r="A69" s="24">
        <v>2014</v>
      </c>
      <c r="B69" s="25">
        <f t="shared" ref="B69:B74" ca="1" si="27">GEOMEAN(OFFSET(B$77,$W69,0,4,1))</f>
        <v>96.006630547053916</v>
      </c>
      <c r="C69" s="25"/>
      <c r="D69" s="25">
        <f t="shared" ca="1" si="26"/>
        <v>99.083041326238217</v>
      </c>
      <c r="E69" s="25">
        <f t="shared" ca="1" si="26"/>
        <v>97.099277893443514</v>
      </c>
      <c r="F69" s="25">
        <f t="shared" ca="1" si="26"/>
        <v>97.197351546877414</v>
      </c>
      <c r="G69" s="25">
        <f t="shared" ca="1" si="26"/>
        <v>90.493459773015275</v>
      </c>
      <c r="H69" s="25">
        <f t="shared" ca="1" si="26"/>
        <v>97.942434859581724</v>
      </c>
      <c r="I69" s="25">
        <f t="shared" ca="1" si="26"/>
        <v>95.154546852647172</v>
      </c>
      <c r="J69" s="25">
        <f t="shared" ca="1" si="26"/>
        <v>96.730806949598531</v>
      </c>
      <c r="K69" s="25">
        <f t="shared" ca="1" si="26"/>
        <v>97.427251168010571</v>
      </c>
      <c r="L69" s="25">
        <f t="shared" ca="1" si="26"/>
        <v>94.086995250167988</v>
      </c>
      <c r="M69" s="25">
        <f t="shared" ca="1" si="26"/>
        <v>94.706363276706114</v>
      </c>
      <c r="N69" s="25">
        <f t="shared" ca="1" si="26"/>
        <v>99.097267681836911</v>
      </c>
      <c r="O69" s="25">
        <f t="shared" ca="1" si="26"/>
        <v>103.24812090863041</v>
      </c>
      <c r="P69" s="25">
        <f t="shared" ca="1" si="26"/>
        <v>94.16360552310222</v>
      </c>
      <c r="Q69" s="25">
        <f t="shared" ca="1" si="26"/>
        <v>86.70751261872779</v>
      </c>
      <c r="R69" s="25"/>
      <c r="S69" s="25"/>
      <c r="T69" s="25"/>
      <c r="U69" s="25">
        <f t="shared" ca="1" si="25"/>
        <v>97.776682009179908</v>
      </c>
      <c r="V69" s="25">
        <f t="shared" ca="1" si="25"/>
        <v>98.321334265195304</v>
      </c>
      <c r="W69" s="25">
        <f t="shared" si="4"/>
        <v>256</v>
      </c>
      <c r="X69" s="25">
        <f t="shared" ca="1" si="19"/>
        <v>99.185693857168218</v>
      </c>
      <c r="Y69" s="25">
        <f t="shared" ca="1" si="19"/>
        <v>87.626930785906538</v>
      </c>
      <c r="Z69" s="25">
        <f t="shared" ca="1" si="19"/>
        <v>87.16057599872201</v>
      </c>
      <c r="AA69" s="25">
        <f t="shared" ca="1" si="19"/>
        <v>96.505523260053579</v>
      </c>
      <c r="AB69" s="25">
        <f t="shared" ca="1" si="19"/>
        <v>96.254828179779963</v>
      </c>
      <c r="AC69" s="25">
        <f t="shared" ca="1" si="19"/>
        <v>110.47127428871364</v>
      </c>
      <c r="AD69" s="25">
        <f t="shared" ca="1" si="19"/>
        <v>100.84889440095399</v>
      </c>
      <c r="AE69" s="25">
        <f t="shared" ca="1" si="19"/>
        <v>97.327282869617662</v>
      </c>
      <c r="AF69" s="25">
        <f t="shared" ca="1" si="19"/>
        <v>101.05655920053567</v>
      </c>
      <c r="AG69" s="25">
        <f t="shared" ca="1" si="19"/>
        <v>104.22495356679367</v>
      </c>
      <c r="AH69" s="25">
        <f t="shared" ca="1" si="20"/>
        <v>102.40996893893194</v>
      </c>
      <c r="AI69" s="25">
        <f t="shared" ca="1" si="20"/>
        <v>98.224377574872932</v>
      </c>
      <c r="AJ69" s="25">
        <f t="shared" ca="1" si="20"/>
        <v>100.51109824501209</v>
      </c>
      <c r="AK69" s="25">
        <f t="shared" ca="1" si="20"/>
        <v>100.00120083334042</v>
      </c>
      <c r="AL69" s="25">
        <f t="shared" ca="1" si="20"/>
        <v>109.03087735122229</v>
      </c>
      <c r="AM69" s="25">
        <f t="shared" ca="1" si="20"/>
        <v>98.242427161648848</v>
      </c>
      <c r="AN69" s="25">
        <f t="shared" ca="1" si="20"/>
        <v>101.52404560478621</v>
      </c>
      <c r="AO69" s="25">
        <f t="shared" ca="1" si="20"/>
        <v>102.11573136590842</v>
      </c>
      <c r="AP69" s="25">
        <f t="shared" ca="1" si="20"/>
        <v>99.364699109337408</v>
      </c>
      <c r="AQ69" s="25">
        <f t="shared" ca="1" si="20"/>
        <v>86.081931686489469</v>
      </c>
      <c r="AR69" s="25">
        <f t="shared" ca="1" si="21"/>
        <v>90.869883685396402</v>
      </c>
      <c r="AS69" s="25">
        <f t="shared" ca="1" si="21"/>
        <v>92.877342024326254</v>
      </c>
      <c r="AT69" s="25">
        <f t="shared" ca="1" si="21"/>
        <v>104.00693062831213</v>
      </c>
      <c r="AU69" s="25">
        <f t="shared" ca="1" si="21"/>
        <v>89.787507240432319</v>
      </c>
      <c r="AV69" s="25">
        <f t="shared" ca="1" si="21"/>
        <v>98.574859200875181</v>
      </c>
      <c r="AW69" s="25">
        <f t="shared" ca="1" si="21"/>
        <v>96.989978090518264</v>
      </c>
      <c r="AX69" s="25">
        <f t="shared" ca="1" si="21"/>
        <v>94.851793901848836</v>
      </c>
      <c r="AY69" s="25">
        <f t="shared" ca="1" si="21"/>
        <v>90.702922325916489</v>
      </c>
      <c r="AZ69" s="25">
        <f t="shared" ca="1" si="21"/>
        <v>95.021725534310931</v>
      </c>
      <c r="BA69" s="25">
        <f t="shared" ca="1" si="21"/>
        <v>97.436142001316441</v>
      </c>
      <c r="BB69" s="25">
        <f t="shared" ca="1" si="21"/>
        <v>98.517238286289313</v>
      </c>
      <c r="BC69" s="25">
        <f t="shared" ca="1" si="21"/>
        <v>79.11572712881086</v>
      </c>
      <c r="BD69" s="25">
        <f t="shared" ca="1" si="21"/>
        <v>95.951245238823944</v>
      </c>
      <c r="BE69" s="25">
        <f t="shared" ca="1" si="21"/>
        <v>101.20461631386974</v>
      </c>
      <c r="BF69" s="25"/>
      <c r="BG69" s="25">
        <f t="shared" ca="1" si="22"/>
        <v>93.550651961094815</v>
      </c>
      <c r="BH69" s="25">
        <f t="shared" ca="1" si="22"/>
        <v>97.951397449770866</v>
      </c>
      <c r="BI69" s="25">
        <f t="shared" ca="1" si="22"/>
        <v>92.369145341916649</v>
      </c>
      <c r="BJ69" s="25">
        <f t="shared" ca="1" si="22"/>
        <v>95.387045269411743</v>
      </c>
      <c r="BK69" s="25">
        <f t="shared" ca="1" si="22"/>
        <v>92.90658673765293</v>
      </c>
      <c r="BL69" s="25">
        <f t="shared" ca="1" si="22"/>
        <v>99.686731679629403</v>
      </c>
      <c r="BM69" s="25">
        <f t="shared" ca="1" si="22"/>
        <v>109.6395798470994</v>
      </c>
      <c r="BN69" s="25">
        <f t="shared" ca="1" si="22"/>
        <v>80.910206448002114</v>
      </c>
      <c r="BO69" s="25">
        <f t="shared" ca="1" si="22"/>
        <v>103.63931426704619</v>
      </c>
      <c r="BP69" s="25">
        <f t="shared" ca="1" si="22"/>
        <v>83.949188194335775</v>
      </c>
      <c r="BQ69" s="25">
        <f t="shared" ca="1" si="23"/>
        <v>84.732497436812665</v>
      </c>
      <c r="BR69" s="25">
        <f t="shared" ca="1" si="23"/>
        <v>117.77276279300648</v>
      </c>
      <c r="BS69" s="25">
        <f t="shared" ca="1" si="23"/>
        <v>83.426428130274729</v>
      </c>
      <c r="BT69" s="25">
        <f t="shared" ca="1" si="23"/>
        <v>82.743796550073029</v>
      </c>
      <c r="BU69" s="25">
        <f t="shared" ca="1" si="23"/>
        <v>79.856938499586434</v>
      </c>
      <c r="BV69" s="25">
        <f t="shared" ca="1" si="23"/>
        <v>94.049405030310368</v>
      </c>
      <c r="BW69" s="25">
        <f t="shared" ca="1" si="23"/>
        <v>98.503267280686956</v>
      </c>
      <c r="BX69" s="25">
        <f t="shared" ca="1" si="23"/>
        <v>93.3599113223259</v>
      </c>
      <c r="BY69" s="25"/>
      <c r="BZ69" s="25"/>
      <c r="CA69" s="25"/>
      <c r="CB69" s="25"/>
      <c r="CC69" s="25">
        <f t="shared" ca="1" si="24"/>
        <v>106.82691587198696</v>
      </c>
      <c r="CD69" s="25">
        <f t="shared" ca="1" si="24"/>
        <v>85.721489767686606</v>
      </c>
      <c r="CE69" s="25">
        <f t="shared" ca="1" si="24"/>
        <v>96.901328702951091</v>
      </c>
      <c r="CF69" s="25">
        <f t="shared" ca="1" si="24"/>
        <v>99.66161724048952</v>
      </c>
      <c r="CG69" s="25">
        <f t="shared" ca="1" si="24"/>
        <v>98.907665689574259</v>
      </c>
    </row>
    <row r="70" spans="1:85" x14ac:dyDescent="0.2">
      <c r="A70" s="24">
        <v>2015</v>
      </c>
      <c r="B70" s="25">
        <f t="shared" ca="1" si="27"/>
        <v>97.665723528210322</v>
      </c>
      <c r="C70" s="25"/>
      <c r="D70" s="25">
        <f t="shared" ca="1" si="26"/>
        <v>99.8199767093747</v>
      </c>
      <c r="E70" s="25">
        <f t="shared" ca="1" si="26"/>
        <v>98.811421459100828</v>
      </c>
      <c r="F70" s="25">
        <f t="shared" ca="1" si="26"/>
        <v>98.358455512234059</v>
      </c>
      <c r="G70" s="25">
        <f t="shared" ca="1" si="26"/>
        <v>94.600690763068471</v>
      </c>
      <c r="H70" s="25">
        <f t="shared" ca="1" si="26"/>
        <v>98.852264694358666</v>
      </c>
      <c r="I70" s="25">
        <f t="shared" ca="1" si="26"/>
        <v>97.708462686719628</v>
      </c>
      <c r="J70" s="25">
        <f t="shared" ca="1" si="26"/>
        <v>98.325937921288627</v>
      </c>
      <c r="K70" s="25">
        <f t="shared" ca="1" si="26"/>
        <v>98.484640669098326</v>
      </c>
      <c r="L70" s="25">
        <f t="shared" ca="1" si="26"/>
        <v>96.416274232432443</v>
      </c>
      <c r="M70" s="25">
        <f t="shared" ca="1" si="26"/>
        <v>96.1309115476204</v>
      </c>
      <c r="N70" s="25">
        <f t="shared" ca="1" si="26"/>
        <v>99.777110365309483</v>
      </c>
      <c r="O70" s="25">
        <f t="shared" ca="1" si="26"/>
        <v>101.27890938028924</v>
      </c>
      <c r="P70" s="25">
        <f t="shared" ca="1" si="26"/>
        <v>96.143179699399482</v>
      </c>
      <c r="Q70" s="25">
        <f t="shared" ca="1" si="26"/>
        <v>91.824591493075829</v>
      </c>
      <c r="R70" s="25"/>
      <c r="S70" s="25"/>
      <c r="T70" s="25"/>
      <c r="U70" s="25">
        <f t="shared" ca="1" si="25"/>
        <v>98.164237998853508</v>
      </c>
      <c r="V70" s="25">
        <f t="shared" ca="1" si="25"/>
        <v>98.67163689564947</v>
      </c>
      <c r="W70" s="25">
        <f t="shared" si="4"/>
        <v>260</v>
      </c>
      <c r="X70" s="25">
        <f t="shared" ca="1" si="19"/>
        <v>100.26249068055404</v>
      </c>
      <c r="Y70" s="25">
        <f t="shared" ca="1" si="19"/>
        <v>91.451448139198476</v>
      </c>
      <c r="Z70" s="25">
        <f t="shared" ca="1" si="19"/>
        <v>90.45234719008532</v>
      </c>
      <c r="AA70" s="25">
        <f t="shared" ca="1" si="19"/>
        <v>98.494502154923438</v>
      </c>
      <c r="AB70" s="25">
        <f t="shared" ca="1" si="19"/>
        <v>97.314094683515137</v>
      </c>
      <c r="AC70" s="25">
        <f t="shared" ca="1" si="19"/>
        <v>106.25433732127074</v>
      </c>
      <c r="AD70" s="25">
        <f t="shared" ca="1" si="19"/>
        <v>98.889251391039892</v>
      </c>
      <c r="AE70" s="25">
        <f t="shared" ca="1" si="19"/>
        <v>97.057464091361169</v>
      </c>
      <c r="AF70" s="25">
        <f t="shared" ca="1" si="19"/>
        <v>100.0090389359337</v>
      </c>
      <c r="AG70" s="25">
        <f t="shared" ca="1" si="19"/>
        <v>104.11588834485006</v>
      </c>
      <c r="AH70" s="25">
        <f t="shared" ca="1" si="20"/>
        <v>101.26494752835579</v>
      </c>
      <c r="AI70" s="25">
        <f t="shared" ca="1" si="20"/>
        <v>97.179882003236173</v>
      </c>
      <c r="AJ70" s="25">
        <f t="shared" ca="1" si="20"/>
        <v>99.849686002552673</v>
      </c>
      <c r="AK70" s="25">
        <f t="shared" ca="1" si="20"/>
        <v>99.759126647282443</v>
      </c>
      <c r="AL70" s="25">
        <f t="shared" ca="1" si="20"/>
        <v>104.71215692312116</v>
      </c>
      <c r="AM70" s="25">
        <f t="shared" ca="1" si="20"/>
        <v>99.082373999114893</v>
      </c>
      <c r="AN70" s="25">
        <f t="shared" ca="1" si="20"/>
        <v>100.16466131370207</v>
      </c>
      <c r="AO70" s="25">
        <f t="shared" ca="1" si="20"/>
        <v>101.27218540719032</v>
      </c>
      <c r="AP70" s="25">
        <f t="shared" ca="1" si="20"/>
        <v>100.14064308907074</v>
      </c>
      <c r="AQ70" s="25">
        <f t="shared" ca="1" si="20"/>
        <v>91.819720493496007</v>
      </c>
      <c r="AR70" s="25">
        <f t="shared" ca="1" si="21"/>
        <v>92.881525863254822</v>
      </c>
      <c r="AS70" s="25">
        <f t="shared" ca="1" si="21"/>
        <v>95.257385019545836</v>
      </c>
      <c r="AT70" s="25">
        <f t="shared" ca="1" si="21"/>
        <v>101.76690133652238</v>
      </c>
      <c r="AU70" s="25">
        <f t="shared" ca="1" si="21"/>
        <v>93.286749743446052</v>
      </c>
      <c r="AV70" s="25">
        <f t="shared" ca="1" si="21"/>
        <v>99.137373431133369</v>
      </c>
      <c r="AW70" s="25">
        <f t="shared" ca="1" si="21"/>
        <v>98.018910272621738</v>
      </c>
      <c r="AX70" s="25">
        <f t="shared" ca="1" si="21"/>
        <v>96.909385126308777</v>
      </c>
      <c r="AY70" s="25">
        <f t="shared" ca="1" si="21"/>
        <v>95.504135208525554</v>
      </c>
      <c r="AZ70" s="25">
        <f t="shared" ca="1" si="21"/>
        <v>96.881240163898383</v>
      </c>
      <c r="BA70" s="25">
        <f t="shared" ca="1" si="21"/>
        <v>98.689947584855176</v>
      </c>
      <c r="BB70" s="25">
        <f t="shared" ca="1" si="21"/>
        <v>98.764510460219796</v>
      </c>
      <c r="BC70" s="25">
        <f t="shared" ca="1" si="21"/>
        <v>87.564599499496964</v>
      </c>
      <c r="BD70" s="25">
        <f t="shared" ca="1" si="21"/>
        <v>97.253217716647256</v>
      </c>
      <c r="BE70" s="25">
        <f t="shared" ca="1" si="21"/>
        <v>100.44471042672845</v>
      </c>
      <c r="BF70" s="25"/>
      <c r="BG70" s="25">
        <f t="shared" ca="1" si="22"/>
        <v>95.763411678092567</v>
      </c>
      <c r="BH70" s="25">
        <f t="shared" ca="1" si="22"/>
        <v>99.079863589264235</v>
      </c>
      <c r="BI70" s="25">
        <f t="shared" ca="1" si="22"/>
        <v>94.816432871216676</v>
      </c>
      <c r="BJ70" s="25">
        <f t="shared" ca="1" si="22"/>
        <v>96.12738642620053</v>
      </c>
      <c r="BK70" s="25">
        <f t="shared" ca="1" si="22"/>
        <v>94.341259105909941</v>
      </c>
      <c r="BL70" s="25">
        <f t="shared" ca="1" si="22"/>
        <v>100.31247200191061</v>
      </c>
      <c r="BM70" s="25">
        <f t="shared" ca="1" si="22"/>
        <v>103.80762998289974</v>
      </c>
      <c r="BN70" s="25">
        <f t="shared" ca="1" si="22"/>
        <v>90.932089864854959</v>
      </c>
      <c r="BO70" s="25">
        <f t="shared" ca="1" si="22"/>
        <v>101.68873125072376</v>
      </c>
      <c r="BP70" s="25">
        <f t="shared" ca="1" si="22"/>
        <v>87.979863213519735</v>
      </c>
      <c r="BQ70" s="25">
        <f t="shared" ca="1" si="23"/>
        <v>92.369587770285193</v>
      </c>
      <c r="BR70" s="25">
        <f t="shared" ca="1" si="23"/>
        <v>110.24064282062413</v>
      </c>
      <c r="BS70" s="25">
        <f t="shared" ca="1" si="23"/>
        <v>89.755766264134962</v>
      </c>
      <c r="BT70" s="25">
        <f t="shared" ca="1" si="23"/>
        <v>89.289852573906302</v>
      </c>
      <c r="BU70" s="25">
        <f t="shared" ca="1" si="23"/>
        <v>85.619463557361215</v>
      </c>
      <c r="BV70" s="25">
        <f t="shared" ca="1" si="23"/>
        <v>95.123982334005902</v>
      </c>
      <c r="BW70" s="25">
        <f t="shared" ca="1" si="23"/>
        <v>100.05373215166938</v>
      </c>
      <c r="BX70" s="25">
        <f t="shared" ca="1" si="23"/>
        <v>96.062132978969927</v>
      </c>
      <c r="BY70" s="25"/>
      <c r="BZ70" s="25"/>
      <c r="CA70" s="25"/>
      <c r="CB70" s="25"/>
      <c r="CC70" s="25">
        <f t="shared" ca="1" si="24"/>
        <v>103.63979301672578</v>
      </c>
      <c r="CD70" s="25">
        <f t="shared" ca="1" si="24"/>
        <v>91.112687105607534</v>
      </c>
      <c r="CE70" s="25">
        <f t="shared" ca="1" si="24"/>
        <v>97.834125431880722</v>
      </c>
      <c r="CF70" s="25">
        <f t="shared" ca="1" si="24"/>
        <v>101.26750922810909</v>
      </c>
      <c r="CG70" s="25">
        <f t="shared" ca="1" si="24"/>
        <v>97.469552805399147</v>
      </c>
    </row>
    <row r="71" spans="1:85" x14ac:dyDescent="0.2">
      <c r="A71" s="24">
        <v>2016</v>
      </c>
      <c r="B71" s="25">
        <f t="shared" ca="1" si="27"/>
        <v>100.00271961441214</v>
      </c>
      <c r="C71" s="25"/>
      <c r="D71" s="25">
        <f t="shared" ca="1" si="26"/>
        <v>99.999722197722392</v>
      </c>
      <c r="E71" s="25">
        <f t="shared" ca="1" si="26"/>
        <v>99.99946113041581</v>
      </c>
      <c r="F71" s="25">
        <f t="shared" ca="1" si="26"/>
        <v>100.00180287918747</v>
      </c>
      <c r="G71" s="25">
        <f t="shared" ca="1" si="26"/>
        <v>100.00291878876449</v>
      </c>
      <c r="H71" s="25">
        <f t="shared" ca="1" si="26"/>
        <v>100.00190183460859</v>
      </c>
      <c r="I71" s="25">
        <f t="shared" ca="1" si="26"/>
        <v>100.00100559597549</v>
      </c>
      <c r="J71" s="25">
        <f t="shared" ca="1" si="26"/>
        <v>99.998679370573697</v>
      </c>
      <c r="K71" s="25">
        <f t="shared" ca="1" si="26"/>
        <v>99.999000525484107</v>
      </c>
      <c r="L71" s="25">
        <f t="shared" ca="1" si="26"/>
        <v>99.999754730014757</v>
      </c>
      <c r="M71" s="25">
        <f t="shared" ca="1" si="26"/>
        <v>100.00135200348876</v>
      </c>
      <c r="N71" s="25">
        <f t="shared" ca="1" si="26"/>
        <v>99.997490906468329</v>
      </c>
      <c r="O71" s="25">
        <f t="shared" ca="1" si="26"/>
        <v>100.00204109609624</v>
      </c>
      <c r="P71" s="25">
        <f t="shared" ca="1" si="26"/>
        <v>100.00010700836009</v>
      </c>
      <c r="Q71" s="25">
        <f t="shared" ca="1" si="26"/>
        <v>100.00020574169402</v>
      </c>
      <c r="R71" s="25"/>
      <c r="S71" s="25"/>
      <c r="T71" s="25"/>
      <c r="U71" s="25">
        <f t="shared" ca="1" si="25"/>
        <v>100.00124635311286</v>
      </c>
      <c r="V71" s="25">
        <f t="shared" ca="1" si="25"/>
        <v>99.998467593310707</v>
      </c>
      <c r="W71" s="25">
        <f t="shared" ref="W71:W74" si="28">W70+4</f>
        <v>264</v>
      </c>
      <c r="X71" s="25">
        <f t="shared" ca="1" si="19"/>
        <v>100.03991553375083</v>
      </c>
      <c r="Y71" s="25">
        <f t="shared" ca="1" si="19"/>
        <v>98.66631186016086</v>
      </c>
      <c r="Z71" s="25">
        <f t="shared" ca="1" si="19"/>
        <v>96.551123124274199</v>
      </c>
      <c r="AA71" s="25">
        <f t="shared" ca="1" si="19"/>
        <v>99.851723295264279</v>
      </c>
      <c r="AB71" s="25">
        <f t="shared" ca="1" si="19"/>
        <v>99.545717996778961</v>
      </c>
      <c r="AC71" s="25">
        <f t="shared" ca="1" si="19"/>
        <v>101.05511217011568</v>
      </c>
      <c r="AD71" s="25">
        <f t="shared" ca="1" si="19"/>
        <v>98.968689632094438</v>
      </c>
      <c r="AE71" s="25">
        <f t="shared" ca="1" si="19"/>
        <v>99.302190539942856</v>
      </c>
      <c r="AF71" s="25">
        <f t="shared" ca="1" si="19"/>
        <v>100.00475751561119</v>
      </c>
      <c r="AG71" s="25">
        <f t="shared" ca="1" si="19"/>
        <v>100.92772468238918</v>
      </c>
      <c r="AH71" s="25">
        <f t="shared" ca="1" si="20"/>
        <v>100.40616173597502</v>
      </c>
      <c r="AI71" s="25">
        <f t="shared" ca="1" si="20"/>
        <v>98.832081416744558</v>
      </c>
      <c r="AJ71" s="25">
        <f t="shared" ca="1" si="20"/>
        <v>100.10961646569793</v>
      </c>
      <c r="AK71" s="25">
        <f t="shared" ca="1" si="20"/>
        <v>99.643667589454367</v>
      </c>
      <c r="AL71" s="25">
        <f t="shared" ca="1" si="20"/>
        <v>101.05226046230278</v>
      </c>
      <c r="AM71" s="25">
        <f t="shared" ca="1" si="20"/>
        <v>99.937467149293596</v>
      </c>
      <c r="AN71" s="25">
        <f t="shared" ca="1" si="20"/>
        <v>100.04246592891225</v>
      </c>
      <c r="AO71" s="25">
        <f t="shared" ca="1" si="20"/>
        <v>100.58955776865243</v>
      </c>
      <c r="AP71" s="25">
        <f t="shared" ca="1" si="20"/>
        <v>100.49826508188886</v>
      </c>
      <c r="AQ71" s="25">
        <f t="shared" ca="1" si="20"/>
        <v>98.584057360715406</v>
      </c>
      <c r="AR71" s="25">
        <f t="shared" ca="1" si="21"/>
        <v>98.693381656882337</v>
      </c>
      <c r="AS71" s="25">
        <f t="shared" ca="1" si="21"/>
        <v>98.849908467069739</v>
      </c>
      <c r="AT71" s="25">
        <f t="shared" ca="1" si="21"/>
        <v>101.06112285519521</v>
      </c>
      <c r="AU71" s="25">
        <f t="shared" ca="1" si="21"/>
        <v>98.708779654500717</v>
      </c>
      <c r="AV71" s="25">
        <f t="shared" ca="1" si="21"/>
        <v>99.69967787540655</v>
      </c>
      <c r="AW71" s="25">
        <f t="shared" ca="1" si="21"/>
        <v>99.618943795909871</v>
      </c>
      <c r="AX71" s="25">
        <f t="shared" ca="1" si="21"/>
        <v>99.316461710939421</v>
      </c>
      <c r="AY71" s="25">
        <f t="shared" ca="1" si="21"/>
        <v>99.282710455996238</v>
      </c>
      <c r="AZ71" s="25">
        <f t="shared" ca="1" si="21"/>
        <v>99.40882194894327</v>
      </c>
      <c r="BA71" s="25">
        <f t="shared" ca="1" si="21"/>
        <v>99.714757958304844</v>
      </c>
      <c r="BB71" s="25">
        <f t="shared" ca="1" si="21"/>
        <v>99.874947532567376</v>
      </c>
      <c r="BC71" s="25">
        <f t="shared" ca="1" si="21"/>
        <v>97.575181122868628</v>
      </c>
      <c r="BD71" s="25">
        <f t="shared" ca="1" si="21"/>
        <v>99.12001206248992</v>
      </c>
      <c r="BE71" s="25">
        <f t="shared" ca="1" si="21"/>
        <v>100.04234892820999</v>
      </c>
      <c r="BF71" s="25"/>
      <c r="BG71" s="25">
        <f t="shared" ca="1" si="22"/>
        <v>99.089616800743855</v>
      </c>
      <c r="BH71" s="25">
        <f t="shared" ca="1" si="22"/>
        <v>99.729753708486712</v>
      </c>
      <c r="BI71" s="25">
        <f t="shared" ca="1" si="22"/>
        <v>98.559063466592292</v>
      </c>
      <c r="BJ71" s="25">
        <f t="shared" ca="1" si="22"/>
        <v>99.131583450952192</v>
      </c>
      <c r="BK71" s="25">
        <f t="shared" ca="1" si="22"/>
        <v>98.439412177513077</v>
      </c>
      <c r="BL71" s="25">
        <f t="shared" ca="1" si="22"/>
        <v>100.20732447185041</v>
      </c>
      <c r="BM71" s="25">
        <f t="shared" ca="1" si="22"/>
        <v>101.02022258154649</v>
      </c>
      <c r="BN71" s="25">
        <f t="shared" ca="1" si="22"/>
        <v>98.250029317264705</v>
      </c>
      <c r="BO71" s="25">
        <f t="shared" ca="1" si="22"/>
        <v>100.27195459276314</v>
      </c>
      <c r="BP71" s="25">
        <f t="shared" ca="1" si="22"/>
        <v>97.602812454160542</v>
      </c>
      <c r="BQ71" s="25">
        <f t="shared" ca="1" si="23"/>
        <v>97.845090327453363</v>
      </c>
      <c r="BR71" s="25">
        <f t="shared" ca="1" si="23"/>
        <v>101.95192007846886</v>
      </c>
      <c r="BS71" s="25">
        <f t="shared" ca="1" si="23"/>
        <v>98.787074836190172</v>
      </c>
      <c r="BT71" s="25">
        <f t="shared" ca="1" si="23"/>
        <v>98.597928105478815</v>
      </c>
      <c r="BU71" s="25">
        <f t="shared" ca="1" si="23"/>
        <v>96.033099951612058</v>
      </c>
      <c r="BV71" s="25">
        <f t="shared" ca="1" si="23"/>
        <v>99.807582317802812</v>
      </c>
      <c r="BW71" s="25">
        <f t="shared" ca="1" si="23"/>
        <v>99.768796207007341</v>
      </c>
      <c r="BX71" s="25">
        <f t="shared" ca="1" si="23"/>
        <v>99.716804635017326</v>
      </c>
      <c r="BY71" s="25"/>
      <c r="BZ71" s="25"/>
      <c r="CA71" s="25"/>
      <c r="CB71" s="25"/>
      <c r="CC71" s="25">
        <f t="shared" ca="1" si="24"/>
        <v>100.57278793653508</v>
      </c>
      <c r="CD71" s="25">
        <f t="shared" ca="1" si="24"/>
        <v>98.241212349927565</v>
      </c>
      <c r="CE71" s="25">
        <f t="shared" ca="1" si="24"/>
        <v>99.762375208077401</v>
      </c>
      <c r="CF71" s="25">
        <f t="shared" ca="1" si="24"/>
        <v>99.771840280442774</v>
      </c>
      <c r="CG71" s="25">
        <f t="shared" ca="1" si="24"/>
        <v>99.211121724794083</v>
      </c>
    </row>
    <row r="72" spans="1:85" x14ac:dyDescent="0.2">
      <c r="A72" s="24">
        <v>2017</v>
      </c>
      <c r="B72" s="25">
        <f t="shared" ca="1" si="27"/>
        <v>102.0135559162659</v>
      </c>
      <c r="C72" s="25"/>
      <c r="D72" s="25">
        <f t="shared" ca="1" si="26"/>
        <v>100.38729340852677</v>
      </c>
      <c r="E72" s="25">
        <f t="shared" ca="1" si="26"/>
        <v>97.834051444988233</v>
      </c>
      <c r="F72" s="25">
        <f t="shared" ca="1" si="26"/>
        <v>101.68000953248492</v>
      </c>
      <c r="G72" s="25">
        <f t="shared" ca="1" si="26"/>
        <v>105.15490024439362</v>
      </c>
      <c r="H72" s="25">
        <f t="shared" ca="1" si="26"/>
        <v>101.21232113970702</v>
      </c>
      <c r="I72" s="25">
        <f t="shared" ca="1" si="26"/>
        <v>104.84234454841607</v>
      </c>
      <c r="J72" s="25">
        <f t="shared" ca="1" si="26"/>
        <v>101.24696234475552</v>
      </c>
      <c r="K72" s="25">
        <f t="shared" ca="1" si="26"/>
        <v>100.98195582949674</v>
      </c>
      <c r="L72" s="25">
        <f t="shared" ca="1" si="26"/>
        <v>103.74423397635559</v>
      </c>
      <c r="M72" s="25">
        <f t="shared" ca="1" si="26"/>
        <v>103.19733039321905</v>
      </c>
      <c r="N72" s="25">
        <f t="shared" ca="1" si="26"/>
        <v>100.08463682492751</v>
      </c>
      <c r="O72" s="25">
        <f t="shared" ca="1" si="26"/>
        <v>99.514302276790914</v>
      </c>
      <c r="P72" s="25">
        <f t="shared" ca="1" si="26"/>
        <v>102.24942766153383</v>
      </c>
      <c r="Q72" s="25">
        <f t="shared" ca="1" si="26"/>
        <v>109.20194280659523</v>
      </c>
      <c r="R72" s="25"/>
      <c r="S72" s="25"/>
      <c r="T72" s="25"/>
      <c r="U72" s="25">
        <f t="shared" ca="1" si="25"/>
        <v>103.10587541042946</v>
      </c>
      <c r="V72" s="25">
        <f t="shared" ca="1" si="25"/>
        <v>104.63195506528939</v>
      </c>
      <c r="W72" s="25">
        <f t="shared" si="28"/>
        <v>268</v>
      </c>
      <c r="X72" s="25">
        <f t="shared" ca="1" si="19"/>
        <v>100.04737307576855</v>
      </c>
      <c r="Y72" s="25">
        <f t="shared" ca="1" si="19"/>
        <v>100.75844175892486</v>
      </c>
      <c r="Z72" s="25">
        <f t="shared" ca="1" si="19"/>
        <v>108.00560953190164</v>
      </c>
      <c r="AA72" s="25">
        <f t="shared" ca="1" si="19"/>
        <v>98.747166487515685</v>
      </c>
      <c r="AB72" s="25">
        <f t="shared" ca="1" si="19"/>
        <v>101.03651777547813</v>
      </c>
      <c r="AC72" s="25">
        <f t="shared" ca="1" si="19"/>
        <v>99.286796808410415</v>
      </c>
      <c r="AD72" s="25">
        <f t="shared" ca="1" si="19"/>
        <v>107.1610703449328</v>
      </c>
      <c r="AE72" s="25">
        <f t="shared" ca="1" si="19"/>
        <v>101.38723276217324</v>
      </c>
      <c r="AF72" s="25">
        <f t="shared" ca="1" si="19"/>
        <v>100.00356213045092</v>
      </c>
      <c r="AG72" s="25">
        <f t="shared" ca="1" si="19"/>
        <v>97.764074136812241</v>
      </c>
      <c r="AH72" s="25">
        <f t="shared" ca="1" si="20"/>
        <v>99.02199277038352</v>
      </c>
      <c r="AI72" s="25">
        <f t="shared" ca="1" si="20"/>
        <v>103.02076902036292</v>
      </c>
      <c r="AJ72" s="25">
        <f t="shared" ca="1" si="20"/>
        <v>99.969955733297382</v>
      </c>
      <c r="AK72" s="25">
        <f t="shared" ca="1" si="20"/>
        <v>101.1296331763793</v>
      </c>
      <c r="AL72" s="25">
        <f t="shared" ca="1" si="20"/>
        <v>97.271076328770391</v>
      </c>
      <c r="AM72" s="25">
        <f t="shared" ca="1" si="20"/>
        <v>100.55916342206017</v>
      </c>
      <c r="AN72" s="25">
        <f t="shared" ca="1" si="20"/>
        <v>99.719652423183476</v>
      </c>
      <c r="AO72" s="25">
        <f t="shared" ca="1" si="20"/>
        <v>98.712266037208693</v>
      </c>
      <c r="AP72" s="25">
        <f t="shared" ca="1" si="20"/>
        <v>99.087269335459212</v>
      </c>
      <c r="AQ72" s="25">
        <f t="shared" ca="1" si="20"/>
        <v>104.42179267101055</v>
      </c>
      <c r="AR72" s="25">
        <f t="shared" ca="1" si="21"/>
        <v>103.60018160326702</v>
      </c>
      <c r="AS72" s="25">
        <f t="shared" ca="1" si="21"/>
        <v>103.0226215953369</v>
      </c>
      <c r="AT72" s="25">
        <f t="shared" ca="1" si="21"/>
        <v>96.881780124455275</v>
      </c>
      <c r="AU72" s="25">
        <f t="shared" ca="1" si="21"/>
        <v>103.90220894965903</v>
      </c>
      <c r="AV72" s="25">
        <f t="shared" ca="1" si="21"/>
        <v>101.44072983702581</v>
      </c>
      <c r="AW72" s="25">
        <f t="shared" ca="1" si="21"/>
        <v>100.46742327623923</v>
      </c>
      <c r="AX72" s="25">
        <f t="shared" ca="1" si="21"/>
        <v>103.33773159866054</v>
      </c>
      <c r="AY72" s="25">
        <f t="shared" ca="1" si="21"/>
        <v>102.59413453371576</v>
      </c>
      <c r="AZ72" s="25">
        <f t="shared" ca="1" si="21"/>
        <v>101.7193995178028</v>
      </c>
      <c r="BA72" s="25">
        <f t="shared" ca="1" si="21"/>
        <v>100.48493470260543</v>
      </c>
      <c r="BB72" s="25">
        <f t="shared" ca="1" si="21"/>
        <v>100.57712679551574</v>
      </c>
      <c r="BC72" s="25">
        <f t="shared" ca="1" si="21"/>
        <v>101.42628628872525</v>
      </c>
      <c r="BD72" s="25">
        <f t="shared" ca="1" si="21"/>
        <v>102.21619999715644</v>
      </c>
      <c r="BE72" s="25">
        <f t="shared" ca="1" si="21"/>
        <v>99.82979035808232</v>
      </c>
      <c r="BF72" s="25"/>
      <c r="BG72" s="25">
        <f t="shared" ca="1" si="22"/>
        <v>102.94858486707207</v>
      </c>
      <c r="BH72" s="25">
        <f t="shared" ca="1" si="22"/>
        <v>101.07922954402925</v>
      </c>
      <c r="BI72" s="25">
        <f t="shared" ca="1" si="22"/>
        <v>103.33753148082586</v>
      </c>
      <c r="BJ72" s="25">
        <f t="shared" ca="1" si="22"/>
        <v>101.62541782969099</v>
      </c>
      <c r="BK72" s="25">
        <f t="shared" ca="1" si="22"/>
        <v>104.29210660378446</v>
      </c>
      <c r="BL72" s="25">
        <f t="shared" ca="1" si="22"/>
        <v>99.36969278938318</v>
      </c>
      <c r="BM72" s="25">
        <f t="shared" ca="1" si="22"/>
        <v>96.888524668969055</v>
      </c>
      <c r="BN72" s="25">
        <f t="shared" ca="1" si="22"/>
        <v>106.14996504712437</v>
      </c>
      <c r="BO72" s="25">
        <f t="shared" ca="1" si="22"/>
        <v>99.384875167915752</v>
      </c>
      <c r="BP72" s="25">
        <f t="shared" ca="1" si="22"/>
        <v>105.24533367183517</v>
      </c>
      <c r="BQ72" s="25">
        <f t="shared" ca="1" si="23"/>
        <v>104.66304399013777</v>
      </c>
      <c r="BR72" s="25">
        <f t="shared" ca="1" si="23"/>
        <v>95.060603951103076</v>
      </c>
      <c r="BS72" s="25">
        <f t="shared" ca="1" si="23"/>
        <v>101.94841678055874</v>
      </c>
      <c r="BT72" s="25">
        <f t="shared" ca="1" si="23"/>
        <v>105.33544455715564</v>
      </c>
      <c r="BU72" s="25">
        <f t="shared" ca="1" si="23"/>
        <v>111.28225604805085</v>
      </c>
      <c r="BV72" s="25">
        <f t="shared" ca="1" si="23"/>
        <v>104.29836802499214</v>
      </c>
      <c r="BW72" s="25">
        <f t="shared" ca="1" si="23"/>
        <v>102.39778090998817</v>
      </c>
      <c r="BX72" s="25">
        <f t="shared" ca="1" si="23"/>
        <v>100.77710934476838</v>
      </c>
      <c r="BY72" s="25"/>
      <c r="BZ72" s="25"/>
      <c r="CA72" s="25"/>
      <c r="CB72" s="25"/>
      <c r="CC72" s="25">
        <f t="shared" ca="1" si="24"/>
        <v>98.420502616600928</v>
      </c>
      <c r="CD72" s="25">
        <f t="shared" ca="1" si="24"/>
        <v>106.78099613232588</v>
      </c>
      <c r="CE72" s="25">
        <f t="shared" ca="1" si="24"/>
        <v>100.50422546977123</v>
      </c>
      <c r="CF72" s="25">
        <f t="shared" ca="1" si="24"/>
        <v>102.09270051778938</v>
      </c>
      <c r="CG72" s="25">
        <f t="shared" ca="1" si="24"/>
        <v>104.96505182033451</v>
      </c>
    </row>
    <row r="73" spans="1:85" x14ac:dyDescent="0.2">
      <c r="A73" s="24">
        <v>2018</v>
      </c>
      <c r="B73" s="25">
        <f t="shared" ca="1" si="27"/>
        <v>103.55681557824013</v>
      </c>
      <c r="C73" s="25"/>
      <c r="D73" s="25">
        <f t="shared" ca="1" si="26"/>
        <v>100.79975854682236</v>
      </c>
      <c r="E73" s="25">
        <f t="shared" ca="1" si="26"/>
        <v>93.4086848616476</v>
      </c>
      <c r="F73" s="25">
        <f t="shared" ca="1" si="26"/>
        <v>103.68615050567209</v>
      </c>
      <c r="G73" s="25">
        <f t="shared" ca="1" si="26"/>
        <v>109.56823840455408</v>
      </c>
      <c r="H73" s="25">
        <f t="shared" ca="1" si="26"/>
        <v>102.42443056948588</v>
      </c>
      <c r="I73" s="25">
        <f t="shared" ca="1" si="26"/>
        <v>111.04864697531769</v>
      </c>
      <c r="J73" s="25">
        <f t="shared" ca="1" si="26"/>
        <v>102.49180412111389</v>
      </c>
      <c r="K73" s="25">
        <f t="shared" ca="1" si="26"/>
        <v>99.890571573657837</v>
      </c>
      <c r="L73" s="25">
        <f t="shared" ca="1" si="26"/>
        <v>105.6762335330081</v>
      </c>
      <c r="M73" s="25">
        <f t="shared" ca="1" si="26"/>
        <v>105.75243859852495</v>
      </c>
      <c r="N73" s="25">
        <f t="shared" ca="1" si="26"/>
        <v>100.63248897889119</v>
      </c>
      <c r="O73" s="25">
        <f t="shared" ca="1" si="26"/>
        <v>100.77451650294454</v>
      </c>
      <c r="P73" s="25">
        <f t="shared" ca="1" si="26"/>
        <v>104.60142963990185</v>
      </c>
      <c r="Q73" s="25">
        <f t="shared" ca="1" si="26"/>
        <v>116.63416998054586</v>
      </c>
      <c r="R73" s="25"/>
      <c r="S73" s="25"/>
      <c r="T73" s="25"/>
      <c r="U73" s="25">
        <f t="shared" ca="1" si="25"/>
        <v>108.2495718109308</v>
      </c>
      <c r="V73" s="25">
        <f t="shared" ca="1" si="25"/>
        <v>108.4541795455367</v>
      </c>
      <c r="W73" s="25">
        <f t="shared" si="28"/>
        <v>272</v>
      </c>
      <c r="X73" s="25">
        <f t="shared" ca="1" si="19"/>
        <v>100.36488684262666</v>
      </c>
      <c r="Y73" s="25">
        <f t="shared" ca="1" si="19"/>
        <v>99.649165184979495</v>
      </c>
      <c r="Z73" s="25">
        <f t="shared" ca="1" si="19"/>
        <v>112.6608746940224</v>
      </c>
      <c r="AA73" s="25">
        <f t="shared" ca="1" si="19"/>
        <v>94.482825140426044</v>
      </c>
      <c r="AB73" s="25">
        <f t="shared" ca="1" si="19"/>
        <v>103.96506441925827</v>
      </c>
      <c r="AC73" s="25">
        <f t="shared" ca="1" si="19"/>
        <v>101.90202475951713</v>
      </c>
      <c r="AD73" s="25">
        <f t="shared" ca="1" si="19"/>
        <v>107.02808929703394</v>
      </c>
      <c r="AE73" s="25">
        <f t="shared" ca="1" si="19"/>
        <v>101.40219768324478</v>
      </c>
      <c r="AF73" s="25">
        <f t="shared" ca="1" si="19"/>
        <v>99.15962320413766</v>
      </c>
      <c r="AG73" s="25">
        <f t="shared" ca="1" si="19"/>
        <v>100.58915597945503</v>
      </c>
      <c r="AH73" s="25">
        <f t="shared" ca="1" si="20"/>
        <v>97.7208948920144</v>
      </c>
      <c r="AI73" s="25">
        <f t="shared" ca="1" si="20"/>
        <v>107.46216681381661</v>
      </c>
      <c r="AJ73" s="25">
        <f t="shared" ca="1" si="20"/>
        <v>99.578719773180595</v>
      </c>
      <c r="AK73" s="25">
        <f t="shared" ca="1" si="20"/>
        <v>100.05691448631886</v>
      </c>
      <c r="AL73" s="25">
        <f t="shared" ca="1" si="20"/>
        <v>95.046353601899199</v>
      </c>
      <c r="AM73" s="25">
        <f t="shared" ca="1" si="20"/>
        <v>102.99322804502665</v>
      </c>
      <c r="AN73" s="25">
        <f t="shared" ca="1" si="20"/>
        <v>97.931253768411679</v>
      </c>
      <c r="AO73" s="25">
        <f t="shared" ca="1" si="20"/>
        <v>99.647077545167093</v>
      </c>
      <c r="AP73" s="25">
        <f t="shared" ca="1" si="20"/>
        <v>101.56270765790219</v>
      </c>
      <c r="AQ73" s="25">
        <f t="shared" ca="1" si="20"/>
        <v>110.15697199987785</v>
      </c>
      <c r="AR73" s="25">
        <f t="shared" ca="1" si="21"/>
        <v>108.73132530437067</v>
      </c>
      <c r="AS73" s="25">
        <f t="shared" ca="1" si="21"/>
        <v>107.65183653198881</v>
      </c>
      <c r="AT73" s="25">
        <f t="shared" ca="1" si="21"/>
        <v>96.674724678476252</v>
      </c>
      <c r="AU73" s="25">
        <f t="shared" ca="1" si="21"/>
        <v>108.67495475355906</v>
      </c>
      <c r="AV73" s="25">
        <f t="shared" ca="1" si="21"/>
        <v>103.78528912799015</v>
      </c>
      <c r="AW73" s="25">
        <f t="shared" ca="1" si="21"/>
        <v>100.21492161466597</v>
      </c>
      <c r="AX73" s="25">
        <f t="shared" ca="1" si="21"/>
        <v>109.60671879190764</v>
      </c>
      <c r="AY73" s="25">
        <f t="shared" ca="1" si="21"/>
        <v>108.09287581893128</v>
      </c>
      <c r="AZ73" s="25">
        <f t="shared" ca="1" si="21"/>
        <v>104.35937976152306</v>
      </c>
      <c r="BA73" s="25">
        <f t="shared" ca="1" si="21"/>
        <v>100.51243622983066</v>
      </c>
      <c r="BB73" s="25">
        <f t="shared" ca="1" si="21"/>
        <v>101.32998346824169</v>
      </c>
      <c r="BC73" s="25">
        <f t="shared" ca="1" si="21"/>
        <v>105.24823472461878</v>
      </c>
      <c r="BD73" s="25">
        <f t="shared" ca="1" si="21"/>
        <v>99.567594650490861</v>
      </c>
      <c r="BE73" s="25">
        <f t="shared" ca="1" si="21"/>
        <v>99.317355031610802</v>
      </c>
      <c r="BF73" s="25"/>
      <c r="BG73" s="25">
        <f t="shared" ca="1" si="22"/>
        <v>105.18658531518909</v>
      </c>
      <c r="BH73" s="25">
        <f t="shared" ca="1" si="22"/>
        <v>102.16373419481589</v>
      </c>
      <c r="BI73" s="25">
        <f t="shared" ca="1" si="22"/>
        <v>107.66697793941995</v>
      </c>
      <c r="BJ73" s="25">
        <f t="shared" ca="1" si="22"/>
        <v>102.62737443859355</v>
      </c>
      <c r="BK73" s="25">
        <f t="shared" ca="1" si="22"/>
        <v>109.30489824507838</v>
      </c>
      <c r="BL73" s="25">
        <f t="shared" ca="1" si="22"/>
        <v>99.807449539548969</v>
      </c>
      <c r="BM73" s="25">
        <f t="shared" ca="1" si="22"/>
        <v>92.775648086915908</v>
      </c>
      <c r="BN73" s="25">
        <f t="shared" ca="1" si="22"/>
        <v>114.54876973117476</v>
      </c>
      <c r="BO73" s="25">
        <f t="shared" ca="1" si="22"/>
        <v>100.52451577678502</v>
      </c>
      <c r="BP73" s="25">
        <f t="shared" ca="1" si="22"/>
        <v>110.49431217224156</v>
      </c>
      <c r="BQ73" s="25">
        <f t="shared" ca="1" si="23"/>
        <v>107.80545733782782</v>
      </c>
      <c r="BR73" s="25">
        <f t="shared" ca="1" si="23"/>
        <v>90.954743835722383</v>
      </c>
      <c r="BS73" s="25">
        <f t="shared" ca="1" si="23"/>
        <v>108.5335697657538</v>
      </c>
      <c r="BT73" s="25">
        <f t="shared" ca="1" si="23"/>
        <v>108.54015800980902</v>
      </c>
      <c r="BU73" s="25">
        <f t="shared" ca="1" si="23"/>
        <v>123.39058461083279</v>
      </c>
      <c r="BV73" s="25">
        <f t="shared" ca="1" si="23"/>
        <v>113.76951215467338</v>
      </c>
      <c r="BW73" s="25">
        <f t="shared" ca="1" si="23"/>
        <v>103.19650948993913</v>
      </c>
      <c r="BX73" s="25">
        <f t="shared" ca="1" si="23"/>
        <v>103.09980913173308</v>
      </c>
      <c r="BY73" s="25"/>
      <c r="BZ73" s="25"/>
      <c r="CA73" s="25"/>
      <c r="CB73" s="25"/>
      <c r="CC73" s="25">
        <f t="shared" ca="1" si="24"/>
        <v>96.7446268921463</v>
      </c>
      <c r="CD73" s="25">
        <f t="shared" ca="1" si="24"/>
        <v>119.41292505893129</v>
      </c>
      <c r="CE73" s="25">
        <f t="shared" ca="1" si="24"/>
        <v>100.69692974163711</v>
      </c>
      <c r="CF73" s="25">
        <f t="shared" ca="1" si="24"/>
        <v>104.80790999633297</v>
      </c>
      <c r="CG73" s="25">
        <f t="shared" ca="1" si="24"/>
        <v>111.32639427516249</v>
      </c>
    </row>
    <row r="74" spans="1:85" x14ac:dyDescent="0.2">
      <c r="A74" s="24">
        <v>2019</v>
      </c>
      <c r="B74" s="25">
        <f t="shared" ca="1" si="27"/>
        <v>104.94920824760705</v>
      </c>
      <c r="C74" s="25"/>
      <c r="D74" s="25">
        <f t="shared" ca="1" si="26"/>
        <v>100.98743651990802</v>
      </c>
      <c r="E74" s="25">
        <f t="shared" ca="1" si="26"/>
        <v>91.123471848336337</v>
      </c>
      <c r="F74" s="25">
        <f t="shared" ca="1" si="26"/>
        <v>105.51395217666621</v>
      </c>
      <c r="G74" s="25">
        <f t="shared" ca="1" si="26"/>
        <v>112.39641340680015</v>
      </c>
      <c r="H74" s="25">
        <f t="shared" ca="1" si="26"/>
        <v>103.91208710298132</v>
      </c>
      <c r="I74" s="25">
        <f t="shared" ca="1" si="26"/>
        <v>118.93018929755033</v>
      </c>
      <c r="J74" s="25">
        <f t="shared" ca="1" si="26"/>
        <v>103.0345559813894</v>
      </c>
      <c r="K74" s="25">
        <f t="shared" ca="1" si="26"/>
        <v>98.392034754339079</v>
      </c>
      <c r="L74" s="25">
        <f t="shared" ca="1" si="26"/>
        <v>106.53466570571369</v>
      </c>
      <c r="M74" s="25">
        <f t="shared" ca="1" si="26"/>
        <v>108.25601061245418</v>
      </c>
      <c r="N74" s="25">
        <f t="shared" ca="1" si="26"/>
        <v>100.56495910515159</v>
      </c>
      <c r="O74" s="25">
        <f t="shared" ca="1" si="26"/>
        <v>102.35092203187132</v>
      </c>
      <c r="P74" s="25">
        <f t="shared" ca="1" si="26"/>
        <v>107.91696328651264</v>
      </c>
      <c r="Q74" s="25">
        <f t="shared" ca="1" si="26"/>
        <v>121.7403613475569</v>
      </c>
      <c r="R74" s="25"/>
      <c r="S74" s="25"/>
      <c r="T74" s="25"/>
      <c r="U74" s="25">
        <f t="shared" ca="1" si="25"/>
        <v>112.85664480339589</v>
      </c>
      <c r="V74" s="25">
        <f t="shared" ca="1" si="25"/>
        <v>114.81672472656845</v>
      </c>
      <c r="W74" s="25">
        <f t="shared" si="28"/>
        <v>276</v>
      </c>
      <c r="X74" s="25">
        <f t="shared" ca="1" si="19"/>
        <v>100.40995941890718</v>
      </c>
      <c r="Y74" s="25">
        <f t="shared" ca="1" si="19"/>
        <v>102.25548539616231</v>
      </c>
      <c r="Z74" s="25">
        <f t="shared" ca="1" si="19"/>
        <v>119.54865152294413</v>
      </c>
      <c r="AA74" s="25">
        <f t="shared" ca="1" si="19"/>
        <v>91.556481654926415</v>
      </c>
      <c r="AB74" s="25">
        <f t="shared" ca="1" si="19"/>
        <v>106.67046205113115</v>
      </c>
      <c r="AC74" s="25">
        <f t="shared" ca="1" si="19"/>
        <v>108.07473196439163</v>
      </c>
      <c r="AD74" s="25">
        <f t="shared" ca="1" si="19"/>
        <v>102.14207052002185</v>
      </c>
      <c r="AE74" s="25">
        <f t="shared" ca="1" si="19"/>
        <v>100.41062832392331</v>
      </c>
      <c r="AF74" s="25">
        <f t="shared" ca="1" si="19"/>
        <v>98.482390476233903</v>
      </c>
      <c r="AG74" s="25">
        <f t="shared" ca="1" si="19"/>
        <v>108.52591734079449</v>
      </c>
      <c r="AH74" s="25">
        <f t="shared" ca="1" si="20"/>
        <v>94.8913017719929</v>
      </c>
      <c r="AI74" s="25">
        <f t="shared" ca="1" si="20"/>
        <v>112.94862934082643</v>
      </c>
      <c r="AJ74" s="25">
        <f t="shared" ca="1" si="20"/>
        <v>98.439291887683211</v>
      </c>
      <c r="AK74" s="25">
        <f t="shared" ca="1" si="20"/>
        <v>97.627008607695302</v>
      </c>
      <c r="AL74" s="25">
        <f t="shared" ca="1" si="20"/>
        <v>94.564987971990163</v>
      </c>
      <c r="AM74" s="25">
        <f t="shared" ca="1" si="20"/>
        <v>104.89315513960254</v>
      </c>
      <c r="AN74" s="25">
        <f t="shared" ca="1" si="20"/>
        <v>94.558289208929068</v>
      </c>
      <c r="AO74" s="25">
        <f t="shared" ca="1" si="20"/>
        <v>99.619856775546126</v>
      </c>
      <c r="AP74" s="25">
        <f t="shared" ca="1" si="20"/>
        <v>105.09470823864527</v>
      </c>
      <c r="AQ74" s="25">
        <f t="shared" ca="1" si="20"/>
        <v>116.02785249314411</v>
      </c>
      <c r="AR74" s="25">
        <f t="shared" ca="1" si="21"/>
        <v>109.85716327079861</v>
      </c>
      <c r="AS74" s="25">
        <f t="shared" ca="1" si="21"/>
        <v>111.13601999778642</v>
      </c>
      <c r="AT74" s="25">
        <f t="shared" ca="1" si="21"/>
        <v>103.06847964730055</v>
      </c>
      <c r="AU74" s="25">
        <f t="shared" ca="1" si="21"/>
        <v>111.67289546919183</v>
      </c>
      <c r="AV74" s="25">
        <f t="shared" ca="1" si="21"/>
        <v>106.33501966181262</v>
      </c>
      <c r="AW74" s="25">
        <f t="shared" ca="1" si="21"/>
        <v>100.61238916147784</v>
      </c>
      <c r="AX74" s="25">
        <f t="shared" ca="1" si="21"/>
        <v>116.55497847969333</v>
      </c>
      <c r="AY74" s="25">
        <f t="shared" ca="1" si="21"/>
        <v>113.1824552493168</v>
      </c>
      <c r="AZ74" s="25">
        <f t="shared" ca="1" si="21"/>
        <v>107.08826746578873</v>
      </c>
      <c r="BA74" s="25">
        <f t="shared" ca="1" si="21"/>
        <v>99.786810189824706</v>
      </c>
      <c r="BB74" s="25">
        <f t="shared" ca="1" si="21"/>
        <v>101.29245547769177</v>
      </c>
      <c r="BC74" s="25">
        <f t="shared" ca="1" si="21"/>
        <v>108.2650754433906</v>
      </c>
      <c r="BD74" s="25">
        <f t="shared" ca="1" si="21"/>
        <v>90.961474142018588</v>
      </c>
      <c r="BE74" s="25">
        <f t="shared" ca="1" si="21"/>
        <v>100.17444944156452</v>
      </c>
      <c r="BF74" s="25"/>
      <c r="BG74" s="25">
        <f t="shared" ca="1" si="22"/>
        <v>106.6048103761669</v>
      </c>
      <c r="BH74" s="25">
        <f t="shared" ca="1" si="22"/>
        <v>103.63195817071461</v>
      </c>
      <c r="BI74" s="25">
        <f t="shared" ca="1" si="22"/>
        <v>112.75707572887539</v>
      </c>
      <c r="BJ74" s="25">
        <f t="shared" ca="1" si="22"/>
        <v>102.3499382348426</v>
      </c>
      <c r="BK74" s="25">
        <f t="shared" ca="1" si="22"/>
        <v>116.79696272831977</v>
      </c>
      <c r="BL74" s="25">
        <f t="shared" ca="1" si="22"/>
        <v>100.0174889097356</v>
      </c>
      <c r="BM74" s="25">
        <f t="shared" ca="1" si="22"/>
        <v>88.682689682101014</v>
      </c>
      <c r="BN74" s="25">
        <f t="shared" ca="1" si="22"/>
        <v>119.65390237297315</v>
      </c>
      <c r="BO74" s="25">
        <f t="shared" ca="1" si="22"/>
        <v>101.86843371376554</v>
      </c>
      <c r="BP74" s="25">
        <f t="shared" ca="1" si="22"/>
        <v>114.45645307349174</v>
      </c>
      <c r="BQ74" s="25">
        <f t="shared" ca="1" si="23"/>
        <v>110.84516804769432</v>
      </c>
      <c r="BR74" s="25">
        <f t="shared" ca="1" si="23"/>
        <v>92.491892254771699</v>
      </c>
      <c r="BS74" s="25">
        <f t="shared" ca="1" si="23"/>
        <v>116.7385805093582</v>
      </c>
      <c r="BT74" s="25">
        <f t="shared" ca="1" si="23"/>
        <v>113.38997926203729</v>
      </c>
      <c r="BU74" s="25">
        <f t="shared" ca="1" si="23"/>
        <v>134.11311938831179</v>
      </c>
      <c r="BV74" s="25">
        <f t="shared" ca="1" si="23"/>
        <v>115.50292300863052</v>
      </c>
      <c r="BW74" s="25">
        <f t="shared" ca="1" si="23"/>
        <v>105.80445391659639</v>
      </c>
      <c r="BX74" s="25">
        <f t="shared" ca="1" si="23"/>
        <v>101.28507667103368</v>
      </c>
      <c r="BY74" s="25"/>
      <c r="BZ74" s="25"/>
      <c r="CA74" s="25"/>
      <c r="CB74" s="25"/>
      <c r="CC74" s="25">
        <f t="shared" ca="1" si="24"/>
        <v>95.18860662314556</v>
      </c>
      <c r="CD74" s="25">
        <f t="shared" ca="1" si="24"/>
        <v>132.50957977206727</v>
      </c>
      <c r="CE74" s="25">
        <f t="shared" ca="1" si="24"/>
        <v>102.19857977958425</v>
      </c>
      <c r="CF74" s="25">
        <f t="shared" ca="1" si="24"/>
        <v>102.48849902659255</v>
      </c>
      <c r="CG74" s="25">
        <f t="shared" ca="1" si="24"/>
        <v>122.34491196823186</v>
      </c>
    </row>
    <row r="75" spans="1:85" x14ac:dyDescent="0.2">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2">
      <c r="A76" s="3" t="s">
        <v>148</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2">
      <c r="A77" s="24" t="s">
        <v>149</v>
      </c>
      <c r="B77" s="26">
        <v>15.67</v>
      </c>
      <c r="C77" s="25"/>
      <c r="D77" s="26">
        <v>25.67</v>
      </c>
      <c r="E77" s="26">
        <v>5.86</v>
      </c>
      <c r="F77" s="26">
        <v>44.26</v>
      </c>
      <c r="G77" s="26">
        <v>19.13</v>
      </c>
      <c r="H77" s="26">
        <v>9.4499999999999993</v>
      </c>
      <c r="I77" s="26">
        <v>9.9600000000000009</v>
      </c>
      <c r="J77" s="26">
        <v>8.41</v>
      </c>
      <c r="K77" s="26">
        <v>23.26</v>
      </c>
      <c r="L77" s="26">
        <v>4.4000000000000004</v>
      </c>
      <c r="M77" s="26">
        <v>9.1199999999999992</v>
      </c>
      <c r="N77" s="26">
        <v>3.95</v>
      </c>
      <c r="O77" s="26">
        <v>12.52</v>
      </c>
      <c r="P77" s="26">
        <v>0.48</v>
      </c>
      <c r="Q77" s="26">
        <v>7.43</v>
      </c>
      <c r="R77" s="25"/>
      <c r="S77" s="25"/>
      <c r="T77" s="25"/>
      <c r="U77" s="26">
        <v>25.77</v>
      </c>
      <c r="V77" s="26">
        <v>0.12</v>
      </c>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2">
      <c r="A78" s="24" t="s">
        <v>150</v>
      </c>
      <c r="B78" s="26">
        <v>15.81</v>
      </c>
      <c r="C78" s="25"/>
      <c r="D78" s="26">
        <v>26.26</v>
      </c>
      <c r="E78" s="26">
        <v>5.96</v>
      </c>
      <c r="F78" s="26">
        <v>44.67</v>
      </c>
      <c r="G78" s="26">
        <v>19.47</v>
      </c>
      <c r="H78" s="26">
        <v>9.51</v>
      </c>
      <c r="I78" s="26">
        <v>10.08</v>
      </c>
      <c r="J78" s="26">
        <v>8.4499999999999993</v>
      </c>
      <c r="K78" s="26">
        <v>23.36</v>
      </c>
      <c r="L78" s="26">
        <v>4.49</v>
      </c>
      <c r="M78" s="26">
        <v>9.14</v>
      </c>
      <c r="N78" s="26">
        <v>3.98</v>
      </c>
      <c r="O78" s="26">
        <v>12.57</v>
      </c>
      <c r="P78" s="26">
        <v>0.48</v>
      </c>
      <c r="Q78" s="26">
        <v>7.49</v>
      </c>
      <c r="R78" s="25"/>
      <c r="S78" s="25"/>
      <c r="T78" s="25"/>
      <c r="U78" s="26">
        <v>25.81</v>
      </c>
      <c r="V78" s="26">
        <v>0.14000000000000001</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2">
      <c r="A79" s="24" t="s">
        <v>151</v>
      </c>
      <c r="B79" s="26">
        <v>15.96</v>
      </c>
      <c r="C79" s="25"/>
      <c r="D79" s="26">
        <v>26.84</v>
      </c>
      <c r="E79" s="26">
        <v>6.05</v>
      </c>
      <c r="F79" s="26">
        <v>45.1</v>
      </c>
      <c r="G79" s="26">
        <v>19.809999999999999</v>
      </c>
      <c r="H79" s="26">
        <v>9.58</v>
      </c>
      <c r="I79" s="26">
        <v>10.220000000000001</v>
      </c>
      <c r="J79" s="26">
        <v>8.49</v>
      </c>
      <c r="K79" s="26">
        <v>23.43</v>
      </c>
      <c r="L79" s="26">
        <v>4.59</v>
      </c>
      <c r="M79" s="26">
        <v>9.17</v>
      </c>
      <c r="N79" s="26">
        <v>4.01</v>
      </c>
      <c r="O79" s="26">
        <v>12.62</v>
      </c>
      <c r="P79" s="26">
        <v>0.49</v>
      </c>
      <c r="Q79" s="26">
        <v>7.53</v>
      </c>
      <c r="R79" s="25"/>
      <c r="S79" s="25"/>
      <c r="T79" s="25"/>
      <c r="U79" s="26">
        <v>25.88</v>
      </c>
      <c r="V79" s="26">
        <v>0.14000000000000001</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2">
      <c r="A80" s="24" t="s">
        <v>152</v>
      </c>
      <c r="B80" s="26">
        <v>16.100000000000001</v>
      </c>
      <c r="C80" s="25"/>
      <c r="D80" s="26">
        <v>27.4</v>
      </c>
      <c r="E80" s="26">
        <v>6.13</v>
      </c>
      <c r="F80" s="26">
        <v>45.55</v>
      </c>
      <c r="G80" s="26">
        <v>20.149999999999999</v>
      </c>
      <c r="H80" s="26">
        <v>9.65</v>
      </c>
      <c r="I80" s="26">
        <v>10.36</v>
      </c>
      <c r="J80" s="26">
        <v>8.5399999999999991</v>
      </c>
      <c r="K80" s="26">
        <v>23.48</v>
      </c>
      <c r="L80" s="26">
        <v>4.68</v>
      </c>
      <c r="M80" s="26">
        <v>9.1999999999999993</v>
      </c>
      <c r="N80" s="26">
        <v>4.04</v>
      </c>
      <c r="O80" s="26">
        <v>12.67</v>
      </c>
      <c r="P80" s="26">
        <v>0.5</v>
      </c>
      <c r="Q80" s="26">
        <v>7.58</v>
      </c>
      <c r="R80" s="25"/>
      <c r="S80" s="25"/>
      <c r="T80" s="25"/>
      <c r="U80" s="26">
        <v>25.97</v>
      </c>
      <c r="V80" s="26">
        <v>0.14000000000000001</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2">
      <c r="A81" s="24" t="s">
        <v>153</v>
      </c>
      <c r="B81" s="26">
        <v>16.25</v>
      </c>
      <c r="C81" s="25"/>
      <c r="D81" s="26">
        <v>27.94</v>
      </c>
      <c r="E81" s="26">
        <v>6.22</v>
      </c>
      <c r="F81" s="26">
        <v>46.04</v>
      </c>
      <c r="G81" s="26">
        <v>20.49</v>
      </c>
      <c r="H81" s="26">
        <v>9.73</v>
      </c>
      <c r="I81" s="26">
        <v>10.5</v>
      </c>
      <c r="J81" s="26">
        <v>8.59</v>
      </c>
      <c r="K81" s="26">
        <v>23.51</v>
      </c>
      <c r="L81" s="26">
        <v>4.76</v>
      </c>
      <c r="M81" s="26">
        <v>9.24</v>
      </c>
      <c r="N81" s="26">
        <v>4.08</v>
      </c>
      <c r="O81" s="26">
        <v>12.71</v>
      </c>
      <c r="P81" s="26">
        <v>0.51</v>
      </c>
      <c r="Q81" s="26">
        <v>7.61</v>
      </c>
      <c r="R81" s="25"/>
      <c r="S81" s="25"/>
      <c r="T81" s="25"/>
      <c r="U81" s="26">
        <v>26.07</v>
      </c>
      <c r="V81" s="26">
        <v>0.15</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2">
      <c r="A82" s="24" t="s">
        <v>154</v>
      </c>
      <c r="B82" s="26">
        <v>16.399999999999999</v>
      </c>
      <c r="C82" s="25"/>
      <c r="D82" s="26">
        <v>28.45</v>
      </c>
      <c r="E82" s="26">
        <v>6.3</v>
      </c>
      <c r="F82" s="26">
        <v>46.53</v>
      </c>
      <c r="G82" s="26">
        <v>20.82</v>
      </c>
      <c r="H82" s="26">
        <v>9.8000000000000007</v>
      </c>
      <c r="I82" s="26">
        <v>10.65</v>
      </c>
      <c r="J82" s="26">
        <v>8.6300000000000008</v>
      </c>
      <c r="K82" s="26">
        <v>23.52</v>
      </c>
      <c r="L82" s="26">
        <v>4.84</v>
      </c>
      <c r="M82" s="26">
        <v>9.2799999999999994</v>
      </c>
      <c r="N82" s="26">
        <v>4.0999999999999996</v>
      </c>
      <c r="O82" s="26">
        <v>12.75</v>
      </c>
      <c r="P82" s="26">
        <v>0.52</v>
      </c>
      <c r="Q82" s="26">
        <v>7.65</v>
      </c>
      <c r="R82" s="25"/>
      <c r="S82" s="25"/>
      <c r="T82" s="25"/>
      <c r="U82" s="26">
        <v>26.17</v>
      </c>
      <c r="V82" s="26">
        <v>0.15</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2">
      <c r="A83" s="24" t="s">
        <v>155</v>
      </c>
      <c r="B83" s="26">
        <v>16.54</v>
      </c>
      <c r="C83" s="25"/>
      <c r="D83" s="26">
        <v>28.92</v>
      </c>
      <c r="E83" s="26">
        <v>6.39</v>
      </c>
      <c r="F83" s="26">
        <v>47.01</v>
      </c>
      <c r="G83" s="26">
        <v>21.15</v>
      </c>
      <c r="H83" s="26">
        <v>9.8800000000000008</v>
      </c>
      <c r="I83" s="26">
        <v>10.79</v>
      </c>
      <c r="J83" s="26">
        <v>8.68</v>
      </c>
      <c r="K83" s="26">
        <v>23.51</v>
      </c>
      <c r="L83" s="26">
        <v>4.91</v>
      </c>
      <c r="M83" s="26">
        <v>9.32</v>
      </c>
      <c r="N83" s="26">
        <v>4.13</v>
      </c>
      <c r="O83" s="26">
        <v>12.79</v>
      </c>
      <c r="P83" s="26">
        <v>0.52</v>
      </c>
      <c r="Q83" s="26">
        <v>7.69</v>
      </c>
      <c r="R83" s="25"/>
      <c r="S83" s="25"/>
      <c r="T83" s="25"/>
      <c r="U83" s="26">
        <v>26.23</v>
      </c>
      <c r="V83" s="26">
        <v>0.16</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2">
      <c r="A84" s="24" t="s">
        <v>156</v>
      </c>
      <c r="B84" s="26">
        <v>16.670000000000002</v>
      </c>
      <c r="C84" s="25"/>
      <c r="D84" s="26">
        <v>29.33</v>
      </c>
      <c r="E84" s="26">
        <v>6.48</v>
      </c>
      <c r="F84" s="26">
        <v>47.46</v>
      </c>
      <c r="G84" s="26">
        <v>21.47</v>
      </c>
      <c r="H84" s="26">
        <v>9.9499999999999993</v>
      </c>
      <c r="I84" s="26">
        <v>10.94</v>
      </c>
      <c r="J84" s="26">
        <v>8.7200000000000006</v>
      </c>
      <c r="K84" s="26">
        <v>23.47</v>
      </c>
      <c r="L84" s="26">
        <v>4.99</v>
      </c>
      <c r="M84" s="26">
        <v>9.36</v>
      </c>
      <c r="N84" s="26">
        <v>4.1500000000000004</v>
      </c>
      <c r="O84" s="26">
        <v>12.83</v>
      </c>
      <c r="P84" s="26">
        <v>0.52</v>
      </c>
      <c r="Q84" s="26">
        <v>7.73</v>
      </c>
      <c r="R84" s="25"/>
      <c r="S84" s="25"/>
      <c r="T84" s="25"/>
      <c r="U84" s="26">
        <v>26.27</v>
      </c>
      <c r="V84" s="26">
        <v>0.18</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2">
      <c r="A85" s="24" t="s">
        <v>157</v>
      </c>
      <c r="B85" s="26">
        <v>16.79</v>
      </c>
      <c r="C85" s="25"/>
      <c r="D85" s="26">
        <v>29.68</v>
      </c>
      <c r="E85" s="26">
        <v>6.57</v>
      </c>
      <c r="F85" s="26">
        <v>47.88</v>
      </c>
      <c r="G85" s="26">
        <v>21.78</v>
      </c>
      <c r="H85" s="26">
        <v>10.02</v>
      </c>
      <c r="I85" s="26">
        <v>11.08</v>
      </c>
      <c r="J85" s="26">
        <v>8.76</v>
      </c>
      <c r="K85" s="26">
        <v>23.43</v>
      </c>
      <c r="L85" s="26">
        <v>5.0599999999999996</v>
      </c>
      <c r="M85" s="26">
        <v>9.42</v>
      </c>
      <c r="N85" s="26">
        <v>4.18</v>
      </c>
      <c r="O85" s="26">
        <v>12.87</v>
      </c>
      <c r="P85" s="26">
        <v>0.52</v>
      </c>
      <c r="Q85" s="26">
        <v>7.77</v>
      </c>
      <c r="R85" s="25"/>
      <c r="S85" s="25"/>
      <c r="T85" s="25"/>
      <c r="U85" s="26">
        <v>26.3</v>
      </c>
      <c r="V85" s="26">
        <v>0.19</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2">
      <c r="A86" s="24" t="s">
        <v>158</v>
      </c>
      <c r="B86" s="26">
        <v>16.91</v>
      </c>
      <c r="C86" s="25"/>
      <c r="D86" s="26">
        <v>29.98</v>
      </c>
      <c r="E86" s="26">
        <v>6.67</v>
      </c>
      <c r="F86" s="26">
        <v>48.26</v>
      </c>
      <c r="G86" s="26">
        <v>22.08</v>
      </c>
      <c r="H86" s="26">
        <v>10.09</v>
      </c>
      <c r="I86" s="26">
        <v>11.22</v>
      </c>
      <c r="J86" s="26">
        <v>8.7899999999999991</v>
      </c>
      <c r="K86" s="26">
        <v>23.39</v>
      </c>
      <c r="L86" s="26">
        <v>5.14</v>
      </c>
      <c r="M86" s="26">
        <v>9.4700000000000006</v>
      </c>
      <c r="N86" s="26">
        <v>4.2</v>
      </c>
      <c r="O86" s="26">
        <v>12.92</v>
      </c>
      <c r="P86" s="26">
        <v>0.53</v>
      </c>
      <c r="Q86" s="26">
        <v>7.82</v>
      </c>
      <c r="R86" s="25"/>
      <c r="S86" s="25"/>
      <c r="T86" s="25"/>
      <c r="U86" s="26">
        <v>26.33</v>
      </c>
      <c r="V86" s="26">
        <v>0.2</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2">
      <c r="A87" s="24" t="s">
        <v>159</v>
      </c>
      <c r="B87" s="26">
        <v>17.02</v>
      </c>
      <c r="C87" s="25"/>
      <c r="D87" s="26">
        <v>30.23</v>
      </c>
      <c r="E87" s="26">
        <v>6.78</v>
      </c>
      <c r="F87" s="26">
        <v>48.62</v>
      </c>
      <c r="G87" s="26">
        <v>22.38</v>
      </c>
      <c r="H87" s="26">
        <v>10.16</v>
      </c>
      <c r="I87" s="26">
        <v>11.37</v>
      </c>
      <c r="J87" s="26">
        <v>8.83</v>
      </c>
      <c r="K87" s="26">
        <v>23.35</v>
      </c>
      <c r="L87" s="26">
        <v>5.22</v>
      </c>
      <c r="M87" s="26">
        <v>9.5299999999999994</v>
      </c>
      <c r="N87" s="26">
        <v>4.2300000000000004</v>
      </c>
      <c r="O87" s="26">
        <v>12.97</v>
      </c>
      <c r="P87" s="26">
        <v>0.53</v>
      </c>
      <c r="Q87" s="26">
        <v>7.86</v>
      </c>
      <c r="R87" s="25"/>
      <c r="S87" s="25"/>
      <c r="T87" s="25"/>
      <c r="U87" s="26">
        <v>26.38</v>
      </c>
      <c r="V87" s="26">
        <v>0.2</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2">
      <c r="A88" s="24" t="s">
        <v>160</v>
      </c>
      <c r="B88" s="26">
        <v>17.13</v>
      </c>
      <c r="C88" s="25"/>
      <c r="D88" s="26">
        <v>30.46</v>
      </c>
      <c r="E88" s="26">
        <v>6.91</v>
      </c>
      <c r="F88" s="26">
        <v>48.96</v>
      </c>
      <c r="G88" s="26">
        <v>22.67</v>
      </c>
      <c r="H88" s="26">
        <v>10.25</v>
      </c>
      <c r="I88" s="26">
        <v>11.51</v>
      </c>
      <c r="J88" s="26">
        <v>8.8699999999999992</v>
      </c>
      <c r="K88" s="26">
        <v>23.34</v>
      </c>
      <c r="L88" s="26">
        <v>5.29</v>
      </c>
      <c r="M88" s="26">
        <v>9.58</v>
      </c>
      <c r="N88" s="26">
        <v>4.25</v>
      </c>
      <c r="O88" s="26">
        <v>13.02</v>
      </c>
      <c r="P88" s="26">
        <v>0.54</v>
      </c>
      <c r="Q88" s="26">
        <v>7.9</v>
      </c>
      <c r="R88" s="25"/>
      <c r="S88" s="25"/>
      <c r="T88" s="25"/>
      <c r="U88" s="26">
        <v>26.45</v>
      </c>
      <c r="V88" s="26">
        <v>0.2</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2">
      <c r="A89" s="24" t="s">
        <v>161</v>
      </c>
      <c r="B89" s="26">
        <v>17.25</v>
      </c>
      <c r="C89" s="25"/>
      <c r="D89" s="26">
        <v>30.68</v>
      </c>
      <c r="E89" s="26">
        <v>7.04</v>
      </c>
      <c r="F89" s="26">
        <v>49.3</v>
      </c>
      <c r="G89" s="26">
        <v>22.98</v>
      </c>
      <c r="H89" s="26">
        <v>10.34</v>
      </c>
      <c r="I89" s="26">
        <v>11.65</v>
      </c>
      <c r="J89" s="26">
        <v>8.92</v>
      </c>
      <c r="K89" s="26">
        <v>23.33</v>
      </c>
      <c r="L89" s="26">
        <v>5.36</v>
      </c>
      <c r="M89" s="26">
        <v>9.64</v>
      </c>
      <c r="N89" s="26">
        <v>4.28</v>
      </c>
      <c r="O89" s="26">
        <v>13.07</v>
      </c>
      <c r="P89" s="26">
        <v>0.55000000000000004</v>
      </c>
      <c r="Q89" s="26">
        <v>7.94</v>
      </c>
      <c r="R89" s="25"/>
      <c r="S89" s="25"/>
      <c r="T89" s="25"/>
      <c r="U89" s="26">
        <v>26.55</v>
      </c>
      <c r="V89" s="26">
        <v>0.2</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2">
      <c r="A90" s="24" t="s">
        <v>162</v>
      </c>
      <c r="B90" s="26">
        <v>17.37</v>
      </c>
      <c r="C90" s="25"/>
      <c r="D90" s="26">
        <v>30.89</v>
      </c>
      <c r="E90" s="26">
        <v>7.2</v>
      </c>
      <c r="F90" s="26">
        <v>49.62</v>
      </c>
      <c r="G90" s="26">
        <v>23.3</v>
      </c>
      <c r="H90" s="26">
        <v>10.44</v>
      </c>
      <c r="I90" s="26">
        <v>11.79</v>
      </c>
      <c r="J90" s="26">
        <v>8.9700000000000006</v>
      </c>
      <c r="K90" s="26">
        <v>23.33</v>
      </c>
      <c r="L90" s="26">
        <v>5.44</v>
      </c>
      <c r="M90" s="26">
        <v>9.7100000000000009</v>
      </c>
      <c r="N90" s="26">
        <v>4.3099999999999996</v>
      </c>
      <c r="O90" s="26">
        <v>13.13</v>
      </c>
      <c r="P90" s="26">
        <v>0.56000000000000005</v>
      </c>
      <c r="Q90" s="26">
        <v>7.99</v>
      </c>
      <c r="R90" s="25"/>
      <c r="S90" s="25"/>
      <c r="T90" s="25"/>
      <c r="U90" s="26">
        <v>26.66</v>
      </c>
      <c r="V90" s="26">
        <v>0.2</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2">
      <c r="A91" s="24" t="s">
        <v>163</v>
      </c>
      <c r="B91" s="26">
        <v>17.489999999999998</v>
      </c>
      <c r="C91" s="25"/>
      <c r="D91" s="26">
        <v>31.09</v>
      </c>
      <c r="E91" s="26">
        <v>7.36</v>
      </c>
      <c r="F91" s="26">
        <v>49.94</v>
      </c>
      <c r="G91" s="26">
        <v>23.64</v>
      </c>
      <c r="H91" s="26">
        <v>10.54</v>
      </c>
      <c r="I91" s="26">
        <v>11.94</v>
      </c>
      <c r="J91" s="26">
        <v>9.02</v>
      </c>
      <c r="K91" s="26">
        <v>23.36</v>
      </c>
      <c r="L91" s="26">
        <v>5.51</v>
      </c>
      <c r="M91" s="26">
        <v>9.76</v>
      </c>
      <c r="N91" s="26">
        <v>4.34</v>
      </c>
      <c r="O91" s="26">
        <v>13.2</v>
      </c>
      <c r="P91" s="26">
        <v>0.56000000000000005</v>
      </c>
      <c r="Q91" s="26">
        <v>8.0500000000000007</v>
      </c>
      <c r="R91" s="25"/>
      <c r="S91" s="25"/>
      <c r="T91" s="25"/>
      <c r="U91" s="26">
        <v>26.77</v>
      </c>
      <c r="V91" s="26">
        <v>0.21</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2">
      <c r="A92" s="24" t="s">
        <v>164</v>
      </c>
      <c r="B92" s="26">
        <v>17.62</v>
      </c>
      <c r="C92" s="25"/>
      <c r="D92" s="26">
        <v>31.27</v>
      </c>
      <c r="E92" s="26">
        <v>7.54</v>
      </c>
      <c r="F92" s="26">
        <v>50.27</v>
      </c>
      <c r="G92" s="26">
        <v>23.99</v>
      </c>
      <c r="H92" s="26">
        <v>10.64</v>
      </c>
      <c r="I92" s="26">
        <v>12.1</v>
      </c>
      <c r="J92" s="26">
        <v>9.08</v>
      </c>
      <c r="K92" s="26">
        <v>23.39</v>
      </c>
      <c r="L92" s="26">
        <v>5.6</v>
      </c>
      <c r="M92" s="26">
        <v>9.82</v>
      </c>
      <c r="N92" s="26">
        <v>4.37</v>
      </c>
      <c r="O92" s="26">
        <v>13.27</v>
      </c>
      <c r="P92" s="26">
        <v>0.56999999999999995</v>
      </c>
      <c r="Q92" s="26">
        <v>8.11</v>
      </c>
      <c r="R92" s="25"/>
      <c r="S92" s="25"/>
      <c r="T92" s="25"/>
      <c r="U92" s="26">
        <v>26.88</v>
      </c>
      <c r="V92" s="26">
        <v>0.23</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2">
      <c r="A93" s="24" t="s">
        <v>165</v>
      </c>
      <c r="B93" s="26">
        <v>17.760000000000002</v>
      </c>
      <c r="C93" s="25"/>
      <c r="D93" s="26">
        <v>31.4</v>
      </c>
      <c r="E93" s="26">
        <v>7.73</v>
      </c>
      <c r="F93" s="26">
        <v>50.61</v>
      </c>
      <c r="G93" s="26">
        <v>24.36</v>
      </c>
      <c r="H93" s="26">
        <v>10.74</v>
      </c>
      <c r="I93" s="26">
        <v>12.28</v>
      </c>
      <c r="J93" s="26">
        <v>9.15</v>
      </c>
      <c r="K93" s="26">
        <v>23.41</v>
      </c>
      <c r="L93" s="26">
        <v>5.69</v>
      </c>
      <c r="M93" s="26">
        <v>9.89</v>
      </c>
      <c r="N93" s="26">
        <v>4.41</v>
      </c>
      <c r="O93" s="26">
        <v>13.36</v>
      </c>
      <c r="P93" s="26">
        <v>0.57999999999999996</v>
      </c>
      <c r="Q93" s="26">
        <v>8.17</v>
      </c>
      <c r="R93" s="25"/>
      <c r="S93" s="25"/>
      <c r="T93" s="25"/>
      <c r="U93" s="26">
        <v>27.01</v>
      </c>
      <c r="V93" s="26">
        <v>0.24</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2">
      <c r="A94" s="24" t="s">
        <v>166</v>
      </c>
      <c r="B94" s="26">
        <v>17.899999999999999</v>
      </c>
      <c r="C94" s="25"/>
      <c r="D94" s="26">
        <v>31.55</v>
      </c>
      <c r="E94" s="26">
        <v>7.93</v>
      </c>
      <c r="F94" s="26">
        <v>50.97</v>
      </c>
      <c r="G94" s="26">
        <v>24.77</v>
      </c>
      <c r="H94" s="26">
        <v>10.83</v>
      </c>
      <c r="I94" s="26">
        <v>12.48</v>
      </c>
      <c r="J94" s="26">
        <v>9.23</v>
      </c>
      <c r="K94" s="26">
        <v>23.44</v>
      </c>
      <c r="L94" s="26">
        <v>5.8</v>
      </c>
      <c r="M94" s="26">
        <v>9.9600000000000009</v>
      </c>
      <c r="N94" s="26">
        <v>4.45</v>
      </c>
      <c r="O94" s="26">
        <v>13.46</v>
      </c>
      <c r="P94" s="26">
        <v>0.6</v>
      </c>
      <c r="Q94" s="26">
        <v>8.23</v>
      </c>
      <c r="R94" s="25"/>
      <c r="S94" s="25"/>
      <c r="T94" s="25"/>
      <c r="U94" s="26">
        <v>27.14</v>
      </c>
      <c r="V94" s="26">
        <v>0.26</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2">
      <c r="A95" s="24" t="s">
        <v>167</v>
      </c>
      <c r="B95" s="26">
        <v>18.059999999999999</v>
      </c>
      <c r="C95" s="25"/>
      <c r="D95" s="26">
        <v>31.73</v>
      </c>
      <c r="E95" s="26">
        <v>8.1300000000000008</v>
      </c>
      <c r="F95" s="26">
        <v>51.35</v>
      </c>
      <c r="G95" s="26">
        <v>25.2</v>
      </c>
      <c r="H95" s="26">
        <v>10.91</v>
      </c>
      <c r="I95" s="26">
        <v>12.69</v>
      </c>
      <c r="J95" s="26">
        <v>9.32</v>
      </c>
      <c r="K95" s="26">
        <v>23.45</v>
      </c>
      <c r="L95" s="26">
        <v>5.91</v>
      </c>
      <c r="M95" s="26">
        <v>10.050000000000001</v>
      </c>
      <c r="N95" s="26">
        <v>4.49</v>
      </c>
      <c r="O95" s="26">
        <v>13.57</v>
      </c>
      <c r="P95" s="26">
        <v>0.62</v>
      </c>
      <c r="Q95" s="26">
        <v>8.2899999999999991</v>
      </c>
      <c r="R95" s="25"/>
      <c r="S95" s="25"/>
      <c r="T95" s="25"/>
      <c r="U95" s="26">
        <v>27.3</v>
      </c>
      <c r="V95" s="26">
        <v>0.26</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2">
      <c r="A96" s="24" t="s">
        <v>168</v>
      </c>
      <c r="B96" s="26">
        <v>18.22</v>
      </c>
      <c r="C96" s="25"/>
      <c r="D96" s="26">
        <v>31.95</v>
      </c>
      <c r="E96" s="26">
        <v>8.34</v>
      </c>
      <c r="F96" s="26">
        <v>51.75</v>
      </c>
      <c r="G96" s="26">
        <v>25.66</v>
      </c>
      <c r="H96" s="26">
        <v>10.99</v>
      </c>
      <c r="I96" s="26">
        <v>12.91</v>
      </c>
      <c r="J96" s="26">
        <v>9.43</v>
      </c>
      <c r="K96" s="26">
        <v>23.46</v>
      </c>
      <c r="L96" s="26">
        <v>6.03</v>
      </c>
      <c r="M96" s="26">
        <v>10.14</v>
      </c>
      <c r="N96" s="26">
        <v>4.54</v>
      </c>
      <c r="O96" s="26">
        <v>13.69</v>
      </c>
      <c r="P96" s="26">
        <v>0.65</v>
      </c>
      <c r="Q96" s="26">
        <v>8.36</v>
      </c>
      <c r="R96" s="25"/>
      <c r="S96" s="25"/>
      <c r="T96" s="25"/>
      <c r="U96" s="26">
        <v>27.49</v>
      </c>
      <c r="V96" s="26">
        <v>0.26</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2">
      <c r="A97" s="24" t="s">
        <v>169</v>
      </c>
      <c r="B97" s="26">
        <v>18.399999999999999</v>
      </c>
      <c r="C97" s="25"/>
      <c r="D97" s="26">
        <v>32.200000000000003</v>
      </c>
      <c r="E97" s="26">
        <v>8.5399999999999991</v>
      </c>
      <c r="F97" s="26">
        <v>52.17</v>
      </c>
      <c r="G97" s="26">
        <v>26.14</v>
      </c>
      <c r="H97" s="26">
        <v>11.07</v>
      </c>
      <c r="I97" s="26">
        <v>13.14</v>
      </c>
      <c r="J97" s="26">
        <v>9.5500000000000007</v>
      </c>
      <c r="K97" s="26">
        <v>23.47</v>
      </c>
      <c r="L97" s="26">
        <v>6.16</v>
      </c>
      <c r="M97" s="26">
        <v>10.23</v>
      </c>
      <c r="N97" s="26">
        <v>4.5999999999999996</v>
      </c>
      <c r="O97" s="26">
        <v>13.82</v>
      </c>
      <c r="P97" s="26">
        <v>0.68</v>
      </c>
      <c r="Q97" s="26">
        <v>8.43</v>
      </c>
      <c r="R97" s="25"/>
      <c r="S97" s="25"/>
      <c r="T97" s="25"/>
      <c r="U97" s="26">
        <v>27.69</v>
      </c>
      <c r="V97" s="26">
        <v>0.26</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2">
      <c r="A98" s="24" t="s">
        <v>170</v>
      </c>
      <c r="B98" s="26">
        <v>18.600000000000001</v>
      </c>
      <c r="C98" s="25"/>
      <c r="D98" s="26">
        <v>32.450000000000003</v>
      </c>
      <c r="E98" s="26">
        <v>8.74</v>
      </c>
      <c r="F98" s="26">
        <v>52.69</v>
      </c>
      <c r="G98" s="26">
        <v>26.64</v>
      </c>
      <c r="H98" s="26">
        <v>11.15</v>
      </c>
      <c r="I98" s="26">
        <v>13.38</v>
      </c>
      <c r="J98" s="26">
        <v>9.69</v>
      </c>
      <c r="K98" s="26">
        <v>23.47</v>
      </c>
      <c r="L98" s="26">
        <v>6.3</v>
      </c>
      <c r="M98" s="26">
        <v>10.35</v>
      </c>
      <c r="N98" s="26">
        <v>4.6500000000000004</v>
      </c>
      <c r="O98" s="26">
        <v>13.95</v>
      </c>
      <c r="P98" s="26">
        <v>0.79</v>
      </c>
      <c r="Q98" s="26">
        <v>8.52</v>
      </c>
      <c r="R98" s="25"/>
      <c r="S98" s="25"/>
      <c r="T98" s="25"/>
      <c r="U98" s="26">
        <v>27.91</v>
      </c>
      <c r="V98" s="26">
        <v>0.27</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2">
      <c r="A99" s="24" t="s">
        <v>171</v>
      </c>
      <c r="B99" s="26">
        <v>18.8</v>
      </c>
      <c r="C99" s="25"/>
      <c r="D99" s="26">
        <v>32.68</v>
      </c>
      <c r="E99" s="26">
        <v>8.94</v>
      </c>
      <c r="F99" s="26">
        <v>53.24</v>
      </c>
      <c r="G99" s="26">
        <v>27.12</v>
      </c>
      <c r="H99" s="26">
        <v>11.23</v>
      </c>
      <c r="I99" s="26">
        <v>13.62</v>
      </c>
      <c r="J99" s="26">
        <v>9.83</v>
      </c>
      <c r="K99" s="26">
        <v>23.48</v>
      </c>
      <c r="L99" s="26">
        <v>6.44</v>
      </c>
      <c r="M99" s="26">
        <v>10.47</v>
      </c>
      <c r="N99" s="26">
        <v>4.72</v>
      </c>
      <c r="O99" s="26">
        <v>14.09</v>
      </c>
      <c r="P99" s="26">
        <v>0.91</v>
      </c>
      <c r="Q99" s="26">
        <v>8.61</v>
      </c>
      <c r="R99" s="25"/>
      <c r="S99" s="25"/>
      <c r="T99" s="25"/>
      <c r="U99" s="26">
        <v>28.14</v>
      </c>
      <c r="V99" s="26">
        <v>0.28000000000000003</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2">
      <c r="A100" s="24" t="s">
        <v>172</v>
      </c>
      <c r="B100" s="26">
        <v>19.010000000000002</v>
      </c>
      <c r="C100" s="25"/>
      <c r="D100" s="26">
        <v>32.86</v>
      </c>
      <c r="E100" s="26">
        <v>9.1300000000000008</v>
      </c>
      <c r="F100" s="26">
        <v>53.84</v>
      </c>
      <c r="G100" s="26">
        <v>27.55</v>
      </c>
      <c r="H100" s="26">
        <v>11.32</v>
      </c>
      <c r="I100" s="26">
        <v>13.86</v>
      </c>
      <c r="J100" s="26">
        <v>9.9700000000000006</v>
      </c>
      <c r="K100" s="26">
        <v>23.5</v>
      </c>
      <c r="L100" s="26">
        <v>6.57</v>
      </c>
      <c r="M100" s="26">
        <v>10.59</v>
      </c>
      <c r="N100" s="26">
        <v>4.78</v>
      </c>
      <c r="O100" s="26">
        <v>14.24</v>
      </c>
      <c r="P100" s="26">
        <v>1.02</v>
      </c>
      <c r="Q100" s="26">
        <v>8.7100000000000009</v>
      </c>
      <c r="R100" s="25"/>
      <c r="S100" s="25"/>
      <c r="T100" s="25"/>
      <c r="U100" s="26">
        <v>28.36</v>
      </c>
      <c r="V100" s="26">
        <v>0.3</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2">
      <c r="A101" s="24" t="s">
        <v>173</v>
      </c>
      <c r="B101" s="26">
        <v>19.22</v>
      </c>
      <c r="C101" s="25"/>
      <c r="D101" s="26">
        <v>32.979999999999997</v>
      </c>
      <c r="E101" s="26">
        <v>9.33</v>
      </c>
      <c r="F101" s="26">
        <v>54.48</v>
      </c>
      <c r="G101" s="26">
        <v>27.94</v>
      </c>
      <c r="H101" s="26">
        <v>11.42</v>
      </c>
      <c r="I101" s="26">
        <v>14.1</v>
      </c>
      <c r="J101" s="26">
        <v>10.1</v>
      </c>
      <c r="K101" s="26">
        <v>23.54</v>
      </c>
      <c r="L101" s="26">
        <v>6.71</v>
      </c>
      <c r="M101" s="26">
        <v>10.72</v>
      </c>
      <c r="N101" s="26">
        <v>4.8499999999999996</v>
      </c>
      <c r="O101" s="26">
        <v>14.4</v>
      </c>
      <c r="P101" s="26">
        <v>1.1399999999999999</v>
      </c>
      <c r="Q101" s="26">
        <v>8.81</v>
      </c>
      <c r="R101" s="25"/>
      <c r="S101" s="25"/>
      <c r="T101" s="25"/>
      <c r="U101" s="26">
        <v>28.55</v>
      </c>
      <c r="V101" s="26">
        <v>0.32</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2">
      <c r="A102" s="24" t="s">
        <v>174</v>
      </c>
      <c r="B102" s="26">
        <v>19.43</v>
      </c>
      <c r="C102" s="25"/>
      <c r="D102" s="26">
        <v>33.06</v>
      </c>
      <c r="E102" s="26">
        <v>9.5299999999999994</v>
      </c>
      <c r="F102" s="26">
        <v>55.16</v>
      </c>
      <c r="G102" s="26">
        <v>28.29</v>
      </c>
      <c r="H102" s="26">
        <v>11.52</v>
      </c>
      <c r="I102" s="26">
        <v>14.34</v>
      </c>
      <c r="J102" s="26">
        <v>10.23</v>
      </c>
      <c r="K102" s="26">
        <v>23.6</v>
      </c>
      <c r="L102" s="26">
        <v>6.84</v>
      </c>
      <c r="M102" s="26">
        <v>10.85</v>
      </c>
      <c r="N102" s="26">
        <v>4.91</v>
      </c>
      <c r="O102" s="26">
        <v>14.55</v>
      </c>
      <c r="P102" s="26">
        <v>1.26</v>
      </c>
      <c r="Q102" s="26">
        <v>8.9</v>
      </c>
      <c r="R102" s="25"/>
      <c r="S102" s="25"/>
      <c r="T102" s="25"/>
      <c r="U102" s="26">
        <v>28.73</v>
      </c>
      <c r="V102" s="26">
        <v>0.35</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2">
      <c r="A103" s="24" t="s">
        <v>175</v>
      </c>
      <c r="B103" s="26">
        <v>19.66</v>
      </c>
      <c r="C103" s="25"/>
      <c r="D103" s="26">
        <v>33.130000000000003</v>
      </c>
      <c r="E103" s="26">
        <v>9.73</v>
      </c>
      <c r="F103" s="26">
        <v>55.88</v>
      </c>
      <c r="G103" s="26">
        <v>28.62</v>
      </c>
      <c r="H103" s="26">
        <v>11.62</v>
      </c>
      <c r="I103" s="26">
        <v>14.56</v>
      </c>
      <c r="J103" s="26">
        <v>10.36</v>
      </c>
      <c r="K103" s="26">
        <v>23.68</v>
      </c>
      <c r="L103" s="26">
        <v>6.98</v>
      </c>
      <c r="M103" s="26">
        <v>10.99</v>
      </c>
      <c r="N103" s="26">
        <v>4.97</v>
      </c>
      <c r="O103" s="26">
        <v>14.72</v>
      </c>
      <c r="P103" s="26">
        <v>1.39</v>
      </c>
      <c r="Q103" s="26">
        <v>8.99</v>
      </c>
      <c r="R103" s="25"/>
      <c r="S103" s="25"/>
      <c r="T103" s="25"/>
      <c r="U103" s="26">
        <v>28.92</v>
      </c>
      <c r="V103" s="26">
        <v>0.36</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2">
      <c r="A104" s="24" t="s">
        <v>176</v>
      </c>
      <c r="B104" s="26">
        <v>19.88</v>
      </c>
      <c r="C104" s="25"/>
      <c r="D104" s="26">
        <v>33.21</v>
      </c>
      <c r="E104" s="26">
        <v>9.9499999999999993</v>
      </c>
      <c r="F104" s="26">
        <v>56.61</v>
      </c>
      <c r="G104" s="26">
        <v>28.94</v>
      </c>
      <c r="H104" s="26">
        <v>11.73</v>
      </c>
      <c r="I104" s="26">
        <v>14.78</v>
      </c>
      <c r="J104" s="26">
        <v>10.49</v>
      </c>
      <c r="K104" s="26">
        <v>23.8</v>
      </c>
      <c r="L104" s="26">
        <v>7.12</v>
      </c>
      <c r="M104" s="26">
        <v>11.12</v>
      </c>
      <c r="N104" s="26">
        <v>5.03</v>
      </c>
      <c r="O104" s="26">
        <v>14.89</v>
      </c>
      <c r="P104" s="26">
        <v>1.51</v>
      </c>
      <c r="Q104" s="26">
        <v>9.08</v>
      </c>
      <c r="R104" s="25"/>
      <c r="S104" s="25"/>
      <c r="T104" s="25"/>
      <c r="U104" s="26">
        <v>29.1</v>
      </c>
      <c r="V104" s="26">
        <v>0.37</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2">
      <c r="A105" s="24" t="s">
        <v>177</v>
      </c>
      <c r="B105" s="26">
        <v>20.12</v>
      </c>
      <c r="C105" s="25"/>
      <c r="D105" s="26">
        <v>33.33</v>
      </c>
      <c r="E105" s="26">
        <v>10.17</v>
      </c>
      <c r="F105" s="26">
        <v>57.36</v>
      </c>
      <c r="G105" s="26">
        <v>29.28</v>
      </c>
      <c r="H105" s="26">
        <v>11.83</v>
      </c>
      <c r="I105" s="26">
        <v>14.99</v>
      </c>
      <c r="J105" s="26">
        <v>10.62</v>
      </c>
      <c r="K105" s="26">
        <v>23.96</v>
      </c>
      <c r="L105" s="26">
        <v>7.27</v>
      </c>
      <c r="M105" s="26">
        <v>11.24</v>
      </c>
      <c r="N105" s="26">
        <v>5.0999999999999996</v>
      </c>
      <c r="O105" s="26">
        <v>15.06</v>
      </c>
      <c r="P105" s="26">
        <v>1.62</v>
      </c>
      <c r="Q105" s="26">
        <v>9.17</v>
      </c>
      <c r="R105" s="25"/>
      <c r="S105" s="25"/>
      <c r="T105" s="25"/>
      <c r="U105" s="26">
        <v>29.29</v>
      </c>
      <c r="V105" s="26">
        <v>0.37</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2">
      <c r="A106" s="24" t="s">
        <v>178</v>
      </c>
      <c r="B106" s="26">
        <v>20.36</v>
      </c>
      <c r="C106" s="25"/>
      <c r="D106" s="26">
        <v>33.479999999999997</v>
      </c>
      <c r="E106" s="26">
        <v>10.39</v>
      </c>
      <c r="F106" s="26">
        <v>58.09</v>
      </c>
      <c r="G106" s="26">
        <v>29.63</v>
      </c>
      <c r="H106" s="26">
        <v>11.93</v>
      </c>
      <c r="I106" s="26">
        <v>15.19</v>
      </c>
      <c r="J106" s="26">
        <v>10.76</v>
      </c>
      <c r="K106" s="26">
        <v>24.15</v>
      </c>
      <c r="L106" s="26">
        <v>7.42</v>
      </c>
      <c r="M106" s="26">
        <v>11.36</v>
      </c>
      <c r="N106" s="26">
        <v>5.17</v>
      </c>
      <c r="O106" s="26">
        <v>15.24</v>
      </c>
      <c r="P106" s="26">
        <v>1.73</v>
      </c>
      <c r="Q106" s="26">
        <v>9.27</v>
      </c>
      <c r="R106" s="25"/>
      <c r="S106" s="25"/>
      <c r="T106" s="25"/>
      <c r="U106" s="26">
        <v>29.49</v>
      </c>
      <c r="V106" s="26">
        <v>0.38</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2">
      <c r="A107" s="24" t="s">
        <v>179</v>
      </c>
      <c r="B107" s="26">
        <v>20.6</v>
      </c>
      <c r="C107" s="25"/>
      <c r="D107" s="26">
        <v>33.68</v>
      </c>
      <c r="E107" s="26">
        <v>10.62</v>
      </c>
      <c r="F107" s="26">
        <v>58.8</v>
      </c>
      <c r="G107" s="26">
        <v>29.98</v>
      </c>
      <c r="H107" s="26">
        <v>12.02</v>
      </c>
      <c r="I107" s="26">
        <v>15.41</v>
      </c>
      <c r="J107" s="26">
        <v>10.9</v>
      </c>
      <c r="K107" s="26">
        <v>24.36</v>
      </c>
      <c r="L107" s="26">
        <v>7.58</v>
      </c>
      <c r="M107" s="26">
        <v>11.47</v>
      </c>
      <c r="N107" s="26">
        <v>5.25</v>
      </c>
      <c r="O107" s="26">
        <v>15.42</v>
      </c>
      <c r="P107" s="26">
        <v>1.82</v>
      </c>
      <c r="Q107" s="26">
        <v>9.3699999999999992</v>
      </c>
      <c r="R107" s="25"/>
      <c r="S107" s="25"/>
      <c r="T107" s="25"/>
      <c r="U107" s="26">
        <v>29.69</v>
      </c>
      <c r="V107" s="26">
        <v>0.41</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2">
      <c r="A108" s="24" t="s">
        <v>180</v>
      </c>
      <c r="B108" s="26">
        <v>20.84</v>
      </c>
      <c r="C108" s="25"/>
      <c r="D108" s="26">
        <v>33.909999999999997</v>
      </c>
      <c r="E108" s="26">
        <v>10.83</v>
      </c>
      <c r="F108" s="26">
        <v>59.48</v>
      </c>
      <c r="G108" s="26">
        <v>30.34</v>
      </c>
      <c r="H108" s="26">
        <v>12.1</v>
      </c>
      <c r="I108" s="26">
        <v>15.63</v>
      </c>
      <c r="J108" s="26">
        <v>11.05</v>
      </c>
      <c r="K108" s="26">
        <v>24.58</v>
      </c>
      <c r="L108" s="26">
        <v>7.73</v>
      </c>
      <c r="M108" s="26">
        <v>11.57</v>
      </c>
      <c r="N108" s="26">
        <v>5.32</v>
      </c>
      <c r="O108" s="26">
        <v>15.61</v>
      </c>
      <c r="P108" s="26">
        <v>1.91</v>
      </c>
      <c r="Q108" s="26">
        <v>9.48</v>
      </c>
      <c r="R108" s="25"/>
      <c r="S108" s="25"/>
      <c r="T108" s="25"/>
      <c r="U108" s="26">
        <v>29.91</v>
      </c>
      <c r="V108" s="26">
        <v>0.44</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2">
      <c r="A109" s="24" t="s">
        <v>181</v>
      </c>
      <c r="B109" s="26">
        <v>21.07</v>
      </c>
      <c r="C109" s="25"/>
      <c r="D109" s="26">
        <v>34.18</v>
      </c>
      <c r="E109" s="26">
        <v>11.04</v>
      </c>
      <c r="F109" s="26">
        <v>60.15</v>
      </c>
      <c r="G109" s="26">
        <v>30.71</v>
      </c>
      <c r="H109" s="26">
        <v>12.16</v>
      </c>
      <c r="I109" s="26">
        <v>15.86</v>
      </c>
      <c r="J109" s="26">
        <v>11.2</v>
      </c>
      <c r="K109" s="26">
        <v>24.81</v>
      </c>
      <c r="L109" s="26">
        <v>7.88</v>
      </c>
      <c r="M109" s="26">
        <v>11.66</v>
      </c>
      <c r="N109" s="26">
        <v>5.39</v>
      </c>
      <c r="O109" s="26">
        <v>15.8</v>
      </c>
      <c r="P109" s="26">
        <v>2.0099999999999998</v>
      </c>
      <c r="Q109" s="26">
        <v>9.59</v>
      </c>
      <c r="R109" s="25"/>
      <c r="S109" s="25"/>
      <c r="T109" s="25"/>
      <c r="U109" s="26">
        <v>30.14</v>
      </c>
      <c r="V109" s="26">
        <v>0.46</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2">
      <c r="A110" s="24" t="s">
        <v>182</v>
      </c>
      <c r="B110" s="26">
        <v>21.31</v>
      </c>
      <c r="C110" s="25"/>
      <c r="D110" s="26">
        <v>34.49</v>
      </c>
      <c r="E110" s="26">
        <v>11.25</v>
      </c>
      <c r="F110" s="26">
        <v>60.79</v>
      </c>
      <c r="G110" s="26">
        <v>31.08</v>
      </c>
      <c r="H110" s="26">
        <v>12.22</v>
      </c>
      <c r="I110" s="26">
        <v>16.100000000000001</v>
      </c>
      <c r="J110" s="26">
        <v>11.36</v>
      </c>
      <c r="K110" s="26">
        <v>25.04</v>
      </c>
      <c r="L110" s="26">
        <v>8.02</v>
      </c>
      <c r="M110" s="26">
        <v>11.75</v>
      </c>
      <c r="N110" s="26">
        <v>5.46</v>
      </c>
      <c r="O110" s="26">
        <v>15.99</v>
      </c>
      <c r="P110" s="26">
        <v>2.12</v>
      </c>
      <c r="Q110" s="26">
        <v>9.7100000000000009</v>
      </c>
      <c r="R110" s="25"/>
      <c r="S110" s="25"/>
      <c r="T110" s="25"/>
      <c r="U110" s="26">
        <v>30.38</v>
      </c>
      <c r="V110" s="26">
        <v>0.49</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2">
      <c r="A111" s="24" t="s">
        <v>183</v>
      </c>
      <c r="B111" s="26">
        <v>21.54</v>
      </c>
      <c r="C111" s="25"/>
      <c r="D111" s="26">
        <v>34.85</v>
      </c>
      <c r="E111" s="26">
        <v>11.47</v>
      </c>
      <c r="F111" s="26">
        <v>61.38</v>
      </c>
      <c r="G111" s="26">
        <v>31.46</v>
      </c>
      <c r="H111" s="26">
        <v>12.27</v>
      </c>
      <c r="I111" s="26">
        <v>16.34</v>
      </c>
      <c r="J111" s="26">
        <v>11.53</v>
      </c>
      <c r="K111" s="26">
        <v>25.25</v>
      </c>
      <c r="L111" s="26">
        <v>8.17</v>
      </c>
      <c r="M111" s="26">
        <v>11.82</v>
      </c>
      <c r="N111" s="26">
        <v>5.53</v>
      </c>
      <c r="O111" s="26">
        <v>16.190000000000001</v>
      </c>
      <c r="P111" s="26">
        <v>2.23</v>
      </c>
      <c r="Q111" s="26">
        <v>9.82</v>
      </c>
      <c r="R111" s="25"/>
      <c r="S111" s="25"/>
      <c r="T111" s="25"/>
      <c r="U111" s="26">
        <v>30.64</v>
      </c>
      <c r="V111" s="26">
        <v>0.5</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2">
      <c r="A112" s="24" t="s">
        <v>184</v>
      </c>
      <c r="B112" s="26">
        <v>21.77</v>
      </c>
      <c r="C112" s="25"/>
      <c r="D112" s="26">
        <v>35.24</v>
      </c>
      <c r="E112" s="26">
        <v>11.69</v>
      </c>
      <c r="F112" s="26">
        <v>61.93</v>
      </c>
      <c r="G112" s="26">
        <v>31.87</v>
      </c>
      <c r="H112" s="26">
        <v>12.34</v>
      </c>
      <c r="I112" s="26">
        <v>16.579999999999998</v>
      </c>
      <c r="J112" s="26">
        <v>11.71</v>
      </c>
      <c r="K112" s="26">
        <v>25.45</v>
      </c>
      <c r="L112" s="26">
        <v>8.34</v>
      </c>
      <c r="M112" s="26">
        <v>11.88</v>
      </c>
      <c r="N112" s="26">
        <v>5.61</v>
      </c>
      <c r="O112" s="26">
        <v>16.399999999999999</v>
      </c>
      <c r="P112" s="26">
        <v>2.35</v>
      </c>
      <c r="Q112" s="26">
        <v>9.9499999999999993</v>
      </c>
      <c r="R112" s="25"/>
      <c r="S112" s="25"/>
      <c r="T112" s="25"/>
      <c r="U112" s="26">
        <v>30.9</v>
      </c>
      <c r="V112" s="26">
        <v>0.51</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2">
      <c r="A113" s="24" t="s">
        <v>185</v>
      </c>
      <c r="B113" s="26">
        <v>22</v>
      </c>
      <c r="C113" s="25"/>
      <c r="D113" s="26">
        <v>35.69</v>
      </c>
      <c r="E113" s="26">
        <v>11.93</v>
      </c>
      <c r="F113" s="26">
        <v>62.45</v>
      </c>
      <c r="G113" s="26">
        <v>32.29</v>
      </c>
      <c r="H113" s="26">
        <v>12.42</v>
      </c>
      <c r="I113" s="26">
        <v>16.829999999999998</v>
      </c>
      <c r="J113" s="26">
        <v>11.89</v>
      </c>
      <c r="K113" s="26">
        <v>25.64</v>
      </c>
      <c r="L113" s="26">
        <v>8.52</v>
      </c>
      <c r="M113" s="26">
        <v>11.94</v>
      </c>
      <c r="N113" s="26">
        <v>5.7</v>
      </c>
      <c r="O113" s="26">
        <v>16.61</v>
      </c>
      <c r="P113" s="26">
        <v>2.46</v>
      </c>
      <c r="Q113" s="26">
        <v>10.07</v>
      </c>
      <c r="R113" s="25"/>
      <c r="S113" s="25"/>
      <c r="T113" s="25"/>
      <c r="U113" s="26">
        <v>31.16</v>
      </c>
      <c r="V113" s="26">
        <v>0.51</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2">
      <c r="A114" s="24" t="s">
        <v>186</v>
      </c>
      <c r="B114" s="26">
        <v>22.24</v>
      </c>
      <c r="C114" s="25"/>
      <c r="D114" s="26">
        <v>36.200000000000003</v>
      </c>
      <c r="E114" s="26">
        <v>12.18</v>
      </c>
      <c r="F114" s="26">
        <v>62.96</v>
      </c>
      <c r="G114" s="26">
        <v>32.74</v>
      </c>
      <c r="H114" s="26">
        <v>12.5</v>
      </c>
      <c r="I114" s="26">
        <v>17.079999999999998</v>
      </c>
      <c r="J114" s="26">
        <v>12.1</v>
      </c>
      <c r="K114" s="26">
        <v>25.83</v>
      </c>
      <c r="L114" s="26">
        <v>8.7200000000000006</v>
      </c>
      <c r="M114" s="26">
        <v>11.99</v>
      </c>
      <c r="N114" s="26">
        <v>5.8</v>
      </c>
      <c r="O114" s="26">
        <v>16.84</v>
      </c>
      <c r="P114" s="26">
        <v>2.57</v>
      </c>
      <c r="Q114" s="26">
        <v>10.210000000000001</v>
      </c>
      <c r="R114" s="25"/>
      <c r="S114" s="25"/>
      <c r="T114" s="25"/>
      <c r="U114" s="26">
        <v>31.43</v>
      </c>
      <c r="V114" s="26">
        <v>0.52</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2">
      <c r="A115" s="24" t="s">
        <v>187</v>
      </c>
      <c r="B115" s="26">
        <v>22.49</v>
      </c>
      <c r="C115" s="25"/>
      <c r="D115" s="26">
        <v>36.71</v>
      </c>
      <c r="E115" s="26">
        <v>12.42</v>
      </c>
      <c r="F115" s="26">
        <v>63.48</v>
      </c>
      <c r="G115" s="26">
        <v>33.18</v>
      </c>
      <c r="H115" s="26">
        <v>12.59</v>
      </c>
      <c r="I115" s="26">
        <v>17.34</v>
      </c>
      <c r="J115" s="26">
        <v>12.31</v>
      </c>
      <c r="K115" s="26">
        <v>26.04</v>
      </c>
      <c r="L115" s="26">
        <v>8.93</v>
      </c>
      <c r="M115" s="26">
        <v>12.05</v>
      </c>
      <c r="N115" s="26">
        <v>5.91</v>
      </c>
      <c r="O115" s="26">
        <v>17.07</v>
      </c>
      <c r="P115" s="26">
        <v>2.68</v>
      </c>
      <c r="Q115" s="26">
        <v>10.36</v>
      </c>
      <c r="R115" s="25"/>
      <c r="S115" s="25"/>
      <c r="T115" s="25"/>
      <c r="U115" s="26">
        <v>31.72</v>
      </c>
      <c r="V115" s="26">
        <v>0.55000000000000004</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2">
      <c r="A116" s="24" t="s">
        <v>188</v>
      </c>
      <c r="B116" s="26">
        <v>22.74</v>
      </c>
      <c r="C116" s="25"/>
      <c r="D116" s="26">
        <v>37.19</v>
      </c>
      <c r="E116" s="26">
        <v>12.64</v>
      </c>
      <c r="F116" s="26">
        <v>64.010000000000005</v>
      </c>
      <c r="G116" s="26">
        <v>33.61</v>
      </c>
      <c r="H116" s="26">
        <v>12.69</v>
      </c>
      <c r="I116" s="26">
        <v>17.61</v>
      </c>
      <c r="J116" s="26">
        <v>12.53</v>
      </c>
      <c r="K116" s="26">
        <v>26.28</v>
      </c>
      <c r="L116" s="26">
        <v>9.15</v>
      </c>
      <c r="M116" s="26">
        <v>12.12</v>
      </c>
      <c r="N116" s="26">
        <v>6.02</v>
      </c>
      <c r="O116" s="26">
        <v>17.329999999999998</v>
      </c>
      <c r="P116" s="26">
        <v>2.8</v>
      </c>
      <c r="Q116" s="26">
        <v>10.51</v>
      </c>
      <c r="R116" s="25"/>
      <c r="S116" s="25"/>
      <c r="T116" s="25"/>
      <c r="U116" s="26">
        <v>32.049999999999997</v>
      </c>
      <c r="V116" s="26">
        <v>0.56999999999999995</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2">
      <c r="A117" s="24" t="s">
        <v>189</v>
      </c>
      <c r="B117" s="26">
        <v>23.01</v>
      </c>
      <c r="C117" s="25"/>
      <c r="D117" s="26">
        <v>37.65</v>
      </c>
      <c r="E117" s="26">
        <v>12.85</v>
      </c>
      <c r="F117" s="26">
        <v>64.599999999999994</v>
      </c>
      <c r="G117" s="26">
        <v>34.03</v>
      </c>
      <c r="H117" s="26">
        <v>12.77</v>
      </c>
      <c r="I117" s="26">
        <v>17.899999999999999</v>
      </c>
      <c r="J117" s="26">
        <v>12.76</v>
      </c>
      <c r="K117" s="26">
        <v>26.56</v>
      </c>
      <c r="L117" s="26">
        <v>9.3699999999999992</v>
      </c>
      <c r="M117" s="26">
        <v>12.2</v>
      </c>
      <c r="N117" s="26">
        <v>6.14</v>
      </c>
      <c r="O117" s="26">
        <v>17.600000000000001</v>
      </c>
      <c r="P117" s="26">
        <v>2.91</v>
      </c>
      <c r="Q117" s="26">
        <v>10.67</v>
      </c>
      <c r="R117" s="25"/>
      <c r="S117" s="25"/>
      <c r="T117" s="25"/>
      <c r="U117" s="26">
        <v>32.42</v>
      </c>
      <c r="V117" s="26">
        <v>0.6</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2">
      <c r="A118" s="24" t="s">
        <v>190</v>
      </c>
      <c r="B118" s="26">
        <v>23.29</v>
      </c>
      <c r="C118" s="25"/>
      <c r="D118" s="26">
        <v>38.049999999999997</v>
      </c>
      <c r="E118" s="26">
        <v>13.04</v>
      </c>
      <c r="F118" s="26">
        <v>65.25</v>
      </c>
      <c r="G118" s="26">
        <v>34.42</v>
      </c>
      <c r="H118" s="26">
        <v>12.86</v>
      </c>
      <c r="I118" s="26">
        <v>18.2</v>
      </c>
      <c r="J118" s="26">
        <v>12.99</v>
      </c>
      <c r="K118" s="26">
        <v>26.87</v>
      </c>
      <c r="L118" s="26">
        <v>9.59</v>
      </c>
      <c r="M118" s="26">
        <v>12.29</v>
      </c>
      <c r="N118" s="26">
        <v>6.26</v>
      </c>
      <c r="O118" s="26">
        <v>17.88</v>
      </c>
      <c r="P118" s="26">
        <v>3.03</v>
      </c>
      <c r="Q118" s="26">
        <v>10.83</v>
      </c>
      <c r="R118" s="25"/>
      <c r="S118" s="25"/>
      <c r="T118" s="25"/>
      <c r="U118" s="26">
        <v>32.82</v>
      </c>
      <c r="V118" s="26">
        <v>0.63</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2">
      <c r="A119" s="24" t="s">
        <v>191</v>
      </c>
      <c r="B119" s="26">
        <v>23.57</v>
      </c>
      <c r="C119" s="25"/>
      <c r="D119" s="26">
        <v>38.44</v>
      </c>
      <c r="E119" s="26">
        <v>13.23</v>
      </c>
      <c r="F119" s="26">
        <v>65.97</v>
      </c>
      <c r="G119" s="26">
        <v>34.799999999999997</v>
      </c>
      <c r="H119" s="26">
        <v>12.95</v>
      </c>
      <c r="I119" s="26">
        <v>18.510000000000002</v>
      </c>
      <c r="J119" s="26">
        <v>13.23</v>
      </c>
      <c r="K119" s="26">
        <v>27.18</v>
      </c>
      <c r="L119" s="26">
        <v>9.81</v>
      </c>
      <c r="M119" s="26">
        <v>12.39</v>
      </c>
      <c r="N119" s="26">
        <v>6.39</v>
      </c>
      <c r="O119" s="26">
        <v>18.18</v>
      </c>
      <c r="P119" s="26">
        <v>3.14</v>
      </c>
      <c r="Q119" s="26">
        <v>10.99</v>
      </c>
      <c r="R119" s="25"/>
      <c r="S119" s="25"/>
      <c r="T119" s="25"/>
      <c r="U119" s="26">
        <v>33.25</v>
      </c>
      <c r="V119" s="26">
        <v>0.63</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2">
      <c r="A120" s="24" t="s">
        <v>192</v>
      </c>
      <c r="B120" s="26">
        <v>23.88</v>
      </c>
      <c r="C120" s="25"/>
      <c r="D120" s="26">
        <v>38.85</v>
      </c>
      <c r="E120" s="26">
        <v>13.42</v>
      </c>
      <c r="F120" s="26">
        <v>66.78</v>
      </c>
      <c r="G120" s="26">
        <v>35.159999999999997</v>
      </c>
      <c r="H120" s="26">
        <v>13.04</v>
      </c>
      <c r="I120" s="26">
        <v>18.86</v>
      </c>
      <c r="J120" s="26">
        <v>13.47</v>
      </c>
      <c r="K120" s="26">
        <v>27.48</v>
      </c>
      <c r="L120" s="26">
        <v>10.06</v>
      </c>
      <c r="M120" s="26">
        <v>12.5</v>
      </c>
      <c r="N120" s="26">
        <v>6.52</v>
      </c>
      <c r="O120" s="26">
        <v>18.489999999999998</v>
      </c>
      <c r="P120" s="26">
        <v>3.27</v>
      </c>
      <c r="Q120" s="26">
        <v>11.16</v>
      </c>
      <c r="R120" s="25"/>
      <c r="S120" s="25"/>
      <c r="T120" s="25"/>
      <c r="U120" s="26">
        <v>33.68</v>
      </c>
      <c r="V120" s="26">
        <v>0.64</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2">
      <c r="A121" s="24" t="s">
        <v>193</v>
      </c>
      <c r="B121" s="26">
        <v>24.19</v>
      </c>
      <c r="C121" s="25"/>
      <c r="D121" s="26">
        <v>39.28</v>
      </c>
      <c r="E121" s="26">
        <v>13.62</v>
      </c>
      <c r="F121" s="26">
        <v>67.67</v>
      </c>
      <c r="G121" s="26">
        <v>35.520000000000003</v>
      </c>
      <c r="H121" s="26">
        <v>13.14</v>
      </c>
      <c r="I121" s="26">
        <v>19.239999999999998</v>
      </c>
      <c r="J121" s="26">
        <v>13.72</v>
      </c>
      <c r="K121" s="26">
        <v>27.75</v>
      </c>
      <c r="L121" s="26">
        <v>10.31</v>
      </c>
      <c r="M121" s="26">
        <v>12.61</v>
      </c>
      <c r="N121" s="26">
        <v>6.66</v>
      </c>
      <c r="O121" s="26">
        <v>18.809999999999999</v>
      </c>
      <c r="P121" s="26">
        <v>3.39</v>
      </c>
      <c r="Q121" s="26">
        <v>11.32</v>
      </c>
      <c r="R121" s="25"/>
      <c r="S121" s="25"/>
      <c r="T121" s="25"/>
      <c r="U121" s="26">
        <v>34.090000000000003</v>
      </c>
      <c r="V121" s="26">
        <v>0.65</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2">
      <c r="A122" s="24" t="s">
        <v>194</v>
      </c>
      <c r="B122" s="26">
        <v>24.52</v>
      </c>
      <c r="C122" s="25"/>
      <c r="D122" s="26">
        <v>39.76</v>
      </c>
      <c r="E122" s="26">
        <v>13.83</v>
      </c>
      <c r="F122" s="26">
        <v>68.62</v>
      </c>
      <c r="G122" s="26">
        <v>35.880000000000003</v>
      </c>
      <c r="H122" s="26">
        <v>13.25</v>
      </c>
      <c r="I122" s="26">
        <v>19.64</v>
      </c>
      <c r="J122" s="26">
        <v>13.98</v>
      </c>
      <c r="K122" s="26">
        <v>27.97</v>
      </c>
      <c r="L122" s="26">
        <v>10.59</v>
      </c>
      <c r="M122" s="26">
        <v>12.73</v>
      </c>
      <c r="N122" s="26">
        <v>6.81</v>
      </c>
      <c r="O122" s="26">
        <v>19.13</v>
      </c>
      <c r="P122" s="26">
        <v>3.52</v>
      </c>
      <c r="Q122" s="26">
        <v>11.49</v>
      </c>
      <c r="R122" s="25"/>
      <c r="S122" s="25"/>
      <c r="T122" s="25"/>
      <c r="U122" s="26">
        <v>34.5</v>
      </c>
      <c r="V122" s="26">
        <v>0.65</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2">
      <c r="A123" s="24" t="s">
        <v>195</v>
      </c>
      <c r="B123" s="26">
        <v>24.84</v>
      </c>
      <c r="C123" s="25"/>
      <c r="D123" s="26">
        <v>40.229999999999997</v>
      </c>
      <c r="E123" s="26">
        <v>14.04</v>
      </c>
      <c r="F123" s="26">
        <v>69.569999999999993</v>
      </c>
      <c r="G123" s="26">
        <v>36.25</v>
      </c>
      <c r="H123" s="26">
        <v>13.37</v>
      </c>
      <c r="I123" s="26">
        <v>20.03</v>
      </c>
      <c r="J123" s="26">
        <v>14.24</v>
      </c>
      <c r="K123" s="26">
        <v>28.15</v>
      </c>
      <c r="L123" s="26">
        <v>10.86</v>
      </c>
      <c r="M123" s="26">
        <v>12.84</v>
      </c>
      <c r="N123" s="26">
        <v>6.97</v>
      </c>
      <c r="O123" s="26">
        <v>19.46</v>
      </c>
      <c r="P123" s="26">
        <v>3.64</v>
      </c>
      <c r="Q123" s="26">
        <v>11.67</v>
      </c>
      <c r="R123" s="25"/>
      <c r="S123" s="25"/>
      <c r="T123" s="25"/>
      <c r="U123" s="26">
        <v>34.89</v>
      </c>
      <c r="V123" s="26">
        <v>0.69</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2">
      <c r="A124" s="24" t="s">
        <v>196</v>
      </c>
      <c r="B124" s="26">
        <v>25.15</v>
      </c>
      <c r="C124" s="25"/>
      <c r="D124" s="26">
        <v>40.69</v>
      </c>
      <c r="E124" s="26">
        <v>14.25</v>
      </c>
      <c r="F124" s="26">
        <v>70.5</v>
      </c>
      <c r="G124" s="26">
        <v>36.630000000000003</v>
      </c>
      <c r="H124" s="26">
        <v>13.5</v>
      </c>
      <c r="I124" s="26">
        <v>20.39</v>
      </c>
      <c r="J124" s="26">
        <v>14.49</v>
      </c>
      <c r="K124" s="26">
        <v>28.28</v>
      </c>
      <c r="L124" s="26">
        <v>11.12</v>
      </c>
      <c r="M124" s="26">
        <v>12.95</v>
      </c>
      <c r="N124" s="26">
        <v>7.16</v>
      </c>
      <c r="O124" s="26">
        <v>19.8</v>
      </c>
      <c r="P124" s="26">
        <v>3.77</v>
      </c>
      <c r="Q124" s="26">
        <v>11.84</v>
      </c>
      <c r="R124" s="25"/>
      <c r="S124" s="25"/>
      <c r="T124" s="25"/>
      <c r="U124" s="26">
        <v>35.270000000000003</v>
      </c>
      <c r="V124" s="26">
        <v>0.72</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2">
      <c r="A125" s="24" t="s">
        <v>197</v>
      </c>
      <c r="B125" s="26">
        <v>25.44</v>
      </c>
      <c r="C125" s="25"/>
      <c r="D125" s="26">
        <v>41.1</v>
      </c>
      <c r="E125" s="26">
        <v>14.44</v>
      </c>
      <c r="F125" s="26">
        <v>71.37</v>
      </c>
      <c r="G125" s="26">
        <v>37.049999999999997</v>
      </c>
      <c r="H125" s="26">
        <v>13.64</v>
      </c>
      <c r="I125" s="26">
        <v>20.69</v>
      </c>
      <c r="J125" s="26">
        <v>14.73</v>
      </c>
      <c r="K125" s="26">
        <v>28.37</v>
      </c>
      <c r="L125" s="26">
        <v>11.36</v>
      </c>
      <c r="M125" s="26">
        <v>13.07</v>
      </c>
      <c r="N125" s="26">
        <v>7.36</v>
      </c>
      <c r="O125" s="26">
        <v>20.13</v>
      </c>
      <c r="P125" s="26">
        <v>3.89</v>
      </c>
      <c r="Q125" s="26">
        <v>12.01</v>
      </c>
      <c r="R125" s="25"/>
      <c r="S125" s="25"/>
      <c r="T125" s="25"/>
      <c r="U125" s="26">
        <v>35.65</v>
      </c>
      <c r="V125" s="26">
        <v>0.76</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2">
      <c r="A126" s="24" t="s">
        <v>198</v>
      </c>
      <c r="B126" s="26">
        <v>25.72</v>
      </c>
      <c r="C126" s="25"/>
      <c r="D126" s="26">
        <v>41.49</v>
      </c>
      <c r="E126" s="26">
        <v>14.62</v>
      </c>
      <c r="F126" s="26">
        <v>72.16</v>
      </c>
      <c r="G126" s="26">
        <v>37.49</v>
      </c>
      <c r="H126" s="26">
        <v>13.78</v>
      </c>
      <c r="I126" s="26">
        <v>20.97</v>
      </c>
      <c r="J126" s="26">
        <v>14.96</v>
      </c>
      <c r="K126" s="26">
        <v>28.43</v>
      </c>
      <c r="L126" s="26">
        <v>11.59</v>
      </c>
      <c r="M126" s="26">
        <v>13.18</v>
      </c>
      <c r="N126" s="26">
        <v>7.58</v>
      </c>
      <c r="O126" s="26">
        <v>20.46</v>
      </c>
      <c r="P126" s="26">
        <v>4.01</v>
      </c>
      <c r="Q126" s="26">
        <v>12.17</v>
      </c>
      <c r="R126" s="25"/>
      <c r="S126" s="25"/>
      <c r="T126" s="25"/>
      <c r="U126" s="26">
        <v>36.020000000000003</v>
      </c>
      <c r="V126" s="26">
        <v>0.79</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2">
      <c r="A127" s="24" t="s">
        <v>199</v>
      </c>
      <c r="B127" s="26">
        <v>25.98</v>
      </c>
      <c r="C127" s="25"/>
      <c r="D127" s="26">
        <v>41.87</v>
      </c>
      <c r="E127" s="26">
        <v>14.78</v>
      </c>
      <c r="F127" s="26">
        <v>72.84</v>
      </c>
      <c r="G127" s="26">
        <v>37.979999999999997</v>
      </c>
      <c r="H127" s="26">
        <v>13.92</v>
      </c>
      <c r="I127" s="26">
        <v>21.23</v>
      </c>
      <c r="J127" s="26">
        <v>15.2</v>
      </c>
      <c r="K127" s="26">
        <v>28.46</v>
      </c>
      <c r="L127" s="26">
        <v>11.81</v>
      </c>
      <c r="M127" s="26">
        <v>13.3</v>
      </c>
      <c r="N127" s="26">
        <v>7.81</v>
      </c>
      <c r="O127" s="26">
        <v>20.79</v>
      </c>
      <c r="P127" s="26">
        <v>4.13</v>
      </c>
      <c r="Q127" s="26">
        <v>12.33</v>
      </c>
      <c r="R127" s="25"/>
      <c r="S127" s="25"/>
      <c r="T127" s="25"/>
      <c r="U127" s="26">
        <v>36.409999999999997</v>
      </c>
      <c r="V127" s="26">
        <v>0.79</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2">
      <c r="A128" s="24" t="s">
        <v>200</v>
      </c>
      <c r="B128" s="26">
        <v>26.23</v>
      </c>
      <c r="C128" s="25"/>
      <c r="D128" s="26">
        <v>42.25</v>
      </c>
      <c r="E128" s="26">
        <v>14.92</v>
      </c>
      <c r="F128" s="26">
        <v>73.430000000000007</v>
      </c>
      <c r="G128" s="26">
        <v>38.520000000000003</v>
      </c>
      <c r="H128" s="26">
        <v>14.06</v>
      </c>
      <c r="I128" s="26">
        <v>21.5</v>
      </c>
      <c r="J128" s="26">
        <v>15.43</v>
      </c>
      <c r="K128" s="26">
        <v>28.46</v>
      </c>
      <c r="L128" s="26">
        <v>12.04</v>
      </c>
      <c r="M128" s="26">
        <v>13.41</v>
      </c>
      <c r="N128" s="26">
        <v>8.0299999999999994</v>
      </c>
      <c r="O128" s="26">
        <v>21.1</v>
      </c>
      <c r="P128" s="26">
        <v>4.24</v>
      </c>
      <c r="Q128" s="26">
        <v>12.47</v>
      </c>
      <c r="R128" s="25"/>
      <c r="S128" s="25"/>
      <c r="T128" s="25"/>
      <c r="U128" s="26">
        <v>36.78</v>
      </c>
      <c r="V128" s="26">
        <v>0.8</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2">
      <c r="A129" s="24" t="s">
        <v>201</v>
      </c>
      <c r="B129" s="26">
        <v>26.46</v>
      </c>
      <c r="C129" s="25"/>
      <c r="D129" s="26">
        <v>42.63</v>
      </c>
      <c r="E129" s="26">
        <v>15.05</v>
      </c>
      <c r="F129" s="26">
        <v>73.930000000000007</v>
      </c>
      <c r="G129" s="26">
        <v>39.119999999999997</v>
      </c>
      <c r="H129" s="26">
        <v>14.2</v>
      </c>
      <c r="I129" s="26">
        <v>21.83</v>
      </c>
      <c r="J129" s="26">
        <v>15.66</v>
      </c>
      <c r="K129" s="26">
        <v>28.46</v>
      </c>
      <c r="L129" s="26">
        <v>12.27</v>
      </c>
      <c r="M129" s="26">
        <v>13.53</v>
      </c>
      <c r="N129" s="26">
        <v>8.24</v>
      </c>
      <c r="O129" s="26">
        <v>21.41</v>
      </c>
      <c r="P129" s="26">
        <v>4.3499999999999996</v>
      </c>
      <c r="Q129" s="26">
        <v>12.61</v>
      </c>
      <c r="R129" s="25"/>
      <c r="S129" s="25"/>
      <c r="T129" s="25"/>
      <c r="U129" s="26">
        <v>37.15</v>
      </c>
      <c r="V129" s="26">
        <v>0.81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2">
      <c r="A130" s="24" t="s">
        <v>202</v>
      </c>
      <c r="B130" s="26">
        <v>26.7</v>
      </c>
      <c r="C130" s="25"/>
      <c r="D130" s="26">
        <v>43.03</v>
      </c>
      <c r="E130" s="26">
        <v>15.18</v>
      </c>
      <c r="F130" s="26">
        <v>74.39</v>
      </c>
      <c r="G130" s="26">
        <v>39.79</v>
      </c>
      <c r="H130" s="26">
        <v>14.34</v>
      </c>
      <c r="I130" s="26">
        <v>22.2</v>
      </c>
      <c r="J130" s="26">
        <v>15.89</v>
      </c>
      <c r="K130" s="26">
        <v>28.47</v>
      </c>
      <c r="L130" s="26">
        <v>12.5</v>
      </c>
      <c r="M130" s="26">
        <v>13.65</v>
      </c>
      <c r="N130" s="26">
        <v>8.44</v>
      </c>
      <c r="O130" s="26">
        <v>21.72</v>
      </c>
      <c r="P130" s="26">
        <v>4.46</v>
      </c>
      <c r="Q130" s="26">
        <v>12.75</v>
      </c>
      <c r="R130" s="25"/>
      <c r="S130" s="25"/>
      <c r="T130" s="25"/>
      <c r="U130" s="26">
        <v>37.53</v>
      </c>
      <c r="V130" s="26">
        <v>0.81</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2">
      <c r="A131" s="24" t="s">
        <v>203</v>
      </c>
      <c r="B131" s="26">
        <v>26.95</v>
      </c>
      <c r="C131" s="25"/>
      <c r="D131" s="26">
        <v>43.43</v>
      </c>
      <c r="E131" s="26">
        <v>15.3</v>
      </c>
      <c r="F131" s="26">
        <v>74.83</v>
      </c>
      <c r="G131" s="26">
        <v>40.49</v>
      </c>
      <c r="H131" s="26">
        <v>14.48</v>
      </c>
      <c r="I131" s="26">
        <v>22.64</v>
      </c>
      <c r="J131" s="26">
        <v>16.14</v>
      </c>
      <c r="K131" s="26">
        <v>28.5</v>
      </c>
      <c r="L131" s="26">
        <v>12.74</v>
      </c>
      <c r="M131" s="26">
        <v>13.77</v>
      </c>
      <c r="N131" s="26">
        <v>8.6300000000000008</v>
      </c>
      <c r="O131" s="26">
        <v>22.04</v>
      </c>
      <c r="P131" s="26">
        <v>4.57</v>
      </c>
      <c r="Q131" s="26">
        <v>12.91</v>
      </c>
      <c r="R131" s="25"/>
      <c r="S131" s="25"/>
      <c r="T131" s="25"/>
      <c r="U131" s="26">
        <v>37.92</v>
      </c>
      <c r="V131" s="26">
        <v>0.85</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2">
      <c r="A132" s="24" t="s">
        <v>204</v>
      </c>
      <c r="B132" s="26">
        <v>27.22</v>
      </c>
      <c r="C132" s="25"/>
      <c r="D132" s="26">
        <v>43.82</v>
      </c>
      <c r="E132" s="26">
        <v>15.43</v>
      </c>
      <c r="F132" s="26">
        <v>75.290000000000006</v>
      </c>
      <c r="G132" s="26">
        <v>41.22</v>
      </c>
      <c r="H132" s="26">
        <v>14.63</v>
      </c>
      <c r="I132" s="26">
        <v>23.12</v>
      </c>
      <c r="J132" s="26">
        <v>16.39</v>
      </c>
      <c r="K132" s="26">
        <v>28.58</v>
      </c>
      <c r="L132" s="26">
        <v>12.97</v>
      </c>
      <c r="M132" s="26">
        <v>13.9</v>
      </c>
      <c r="N132" s="26">
        <v>8.83</v>
      </c>
      <c r="O132" s="26">
        <v>22.4</v>
      </c>
      <c r="P132" s="26">
        <v>4.6900000000000004</v>
      </c>
      <c r="Q132" s="26">
        <v>13.09</v>
      </c>
      <c r="R132" s="25"/>
      <c r="S132" s="25"/>
      <c r="T132" s="25"/>
      <c r="U132" s="26">
        <v>38.36</v>
      </c>
      <c r="V132" s="26">
        <v>0.88</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2">
      <c r="A133" s="24" t="s">
        <v>205</v>
      </c>
      <c r="B133" s="26">
        <v>27.5</v>
      </c>
      <c r="C133" s="25"/>
      <c r="D133" s="26">
        <v>44.23</v>
      </c>
      <c r="E133" s="26">
        <v>15.58</v>
      </c>
      <c r="F133" s="26">
        <v>75.8</v>
      </c>
      <c r="G133" s="26">
        <v>41.99</v>
      </c>
      <c r="H133" s="26">
        <v>14.78</v>
      </c>
      <c r="I133" s="26">
        <v>23.64</v>
      </c>
      <c r="J133" s="26">
        <v>16.66</v>
      </c>
      <c r="K133" s="26">
        <v>28.71</v>
      </c>
      <c r="L133" s="26">
        <v>13.2</v>
      </c>
      <c r="M133" s="26">
        <v>14.03</v>
      </c>
      <c r="N133" s="26">
        <v>9.0399999999999991</v>
      </c>
      <c r="O133" s="26">
        <v>22.78</v>
      </c>
      <c r="P133" s="26">
        <v>4.8</v>
      </c>
      <c r="Q133" s="26">
        <v>13.29</v>
      </c>
      <c r="R133" s="25"/>
      <c r="S133" s="25"/>
      <c r="T133" s="25"/>
      <c r="U133" s="26">
        <v>38.83</v>
      </c>
      <c r="V133" s="26">
        <v>0.93</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2">
      <c r="A134" s="24" t="s">
        <v>206</v>
      </c>
      <c r="B134" s="26">
        <v>27.8</v>
      </c>
      <c r="C134" s="25"/>
      <c r="D134" s="26">
        <v>44.65</v>
      </c>
      <c r="E134" s="26">
        <v>15.73</v>
      </c>
      <c r="F134" s="26">
        <v>76.38</v>
      </c>
      <c r="G134" s="26">
        <v>42.77</v>
      </c>
      <c r="H134" s="26">
        <v>14.95</v>
      </c>
      <c r="I134" s="26">
        <v>24.18</v>
      </c>
      <c r="J134" s="26">
        <v>16.95</v>
      </c>
      <c r="K134" s="26">
        <v>28.76</v>
      </c>
      <c r="L134" s="26">
        <v>13.44</v>
      </c>
      <c r="M134" s="26">
        <v>14.16</v>
      </c>
      <c r="N134" s="26">
        <v>9.25</v>
      </c>
      <c r="O134" s="26">
        <v>23.17</v>
      </c>
      <c r="P134" s="26">
        <v>4.91</v>
      </c>
      <c r="Q134" s="26">
        <v>13.49</v>
      </c>
      <c r="R134" s="25"/>
      <c r="S134" s="25"/>
      <c r="T134" s="25"/>
      <c r="U134" s="26">
        <v>39.31</v>
      </c>
      <c r="V134" s="26">
        <v>0.97</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2">
      <c r="A135" s="24" t="s">
        <v>207</v>
      </c>
      <c r="B135" s="26">
        <v>28.1</v>
      </c>
      <c r="C135" s="25"/>
      <c r="D135" s="26">
        <v>45.11</v>
      </c>
      <c r="E135" s="26">
        <v>15.9</v>
      </c>
      <c r="F135" s="26">
        <v>77</v>
      </c>
      <c r="G135" s="26">
        <v>43.55</v>
      </c>
      <c r="H135" s="26">
        <v>15.13</v>
      </c>
      <c r="I135" s="26">
        <v>24.71</v>
      </c>
      <c r="J135" s="26">
        <v>17.260000000000002</v>
      </c>
      <c r="K135" s="26">
        <v>28.82</v>
      </c>
      <c r="L135" s="26">
        <v>13.72</v>
      </c>
      <c r="M135" s="26">
        <v>14.29</v>
      </c>
      <c r="N135" s="26">
        <v>9.48</v>
      </c>
      <c r="O135" s="26">
        <v>23.56</v>
      </c>
      <c r="P135" s="26">
        <v>5.01</v>
      </c>
      <c r="Q135" s="26">
        <v>13.68</v>
      </c>
      <c r="R135" s="25"/>
      <c r="S135" s="25"/>
      <c r="T135" s="25"/>
      <c r="U135" s="26">
        <v>39.76</v>
      </c>
      <c r="V135" s="26">
        <v>0.98</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2">
      <c r="A136" s="24" t="s">
        <v>208</v>
      </c>
      <c r="B136" s="26">
        <v>28.42</v>
      </c>
      <c r="C136" s="25"/>
      <c r="D136" s="26">
        <v>45.64</v>
      </c>
      <c r="E136" s="26">
        <v>16.059999999999999</v>
      </c>
      <c r="F136" s="26">
        <v>77.66</v>
      </c>
      <c r="G136" s="26">
        <v>44.33</v>
      </c>
      <c r="H136" s="26">
        <v>15.32</v>
      </c>
      <c r="I136" s="26">
        <v>25.25</v>
      </c>
      <c r="J136" s="26">
        <v>17.600000000000001</v>
      </c>
      <c r="K136" s="26">
        <v>28.88</v>
      </c>
      <c r="L136" s="26">
        <v>14.06</v>
      </c>
      <c r="M136" s="26">
        <v>14.42</v>
      </c>
      <c r="N136" s="26">
        <v>9.7100000000000009</v>
      </c>
      <c r="O136" s="26">
        <v>23.91</v>
      </c>
      <c r="P136" s="26">
        <v>5.0999999999999996</v>
      </c>
      <c r="Q136" s="26">
        <v>13.85</v>
      </c>
      <c r="R136" s="25"/>
      <c r="S136" s="25"/>
      <c r="T136" s="25"/>
      <c r="U136" s="26">
        <v>40.119999999999997</v>
      </c>
      <c r="V136" s="26">
        <v>1.01</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2">
      <c r="A137" s="24" t="s">
        <v>209</v>
      </c>
      <c r="B137" s="26">
        <v>28.76</v>
      </c>
      <c r="C137" s="25"/>
      <c r="D137" s="26">
        <v>46.22</v>
      </c>
      <c r="E137" s="26">
        <v>16.34</v>
      </c>
      <c r="F137" s="26">
        <v>78.38</v>
      </c>
      <c r="G137" s="26">
        <v>45.09</v>
      </c>
      <c r="H137" s="26">
        <v>15.52</v>
      </c>
      <c r="I137" s="26">
        <v>25.79</v>
      </c>
      <c r="J137" s="26">
        <v>17.97</v>
      </c>
      <c r="K137" s="26">
        <v>28.97</v>
      </c>
      <c r="L137" s="26">
        <v>14.47</v>
      </c>
      <c r="M137" s="26">
        <v>14.54</v>
      </c>
      <c r="N137" s="26">
        <v>9.9499999999999993</v>
      </c>
      <c r="O137" s="26">
        <v>24.28</v>
      </c>
      <c r="P137" s="26">
        <v>5.18</v>
      </c>
      <c r="Q137" s="26">
        <v>13.98</v>
      </c>
      <c r="R137" s="25"/>
      <c r="S137" s="25"/>
      <c r="T137" s="25"/>
      <c r="U137" s="26">
        <v>40.369999999999997</v>
      </c>
      <c r="V137" s="26">
        <v>1.08</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2">
      <c r="A138" s="24" t="s">
        <v>210</v>
      </c>
      <c r="B138" s="26">
        <v>29.11</v>
      </c>
      <c r="C138" s="25"/>
      <c r="D138" s="26">
        <v>46.82</v>
      </c>
      <c r="E138" s="26">
        <v>16.53</v>
      </c>
      <c r="F138" s="26">
        <v>79.13</v>
      </c>
      <c r="G138" s="26">
        <v>45.85</v>
      </c>
      <c r="H138" s="26">
        <v>15.73</v>
      </c>
      <c r="I138" s="26">
        <v>26.31</v>
      </c>
      <c r="J138" s="26">
        <v>18.350000000000001</v>
      </c>
      <c r="K138" s="26">
        <v>29.11</v>
      </c>
      <c r="L138" s="26">
        <v>14.94</v>
      </c>
      <c r="M138" s="26">
        <v>14.66</v>
      </c>
      <c r="N138" s="26">
        <v>10.19</v>
      </c>
      <c r="O138" s="26">
        <v>24.61</v>
      </c>
      <c r="P138" s="26">
        <v>5.26</v>
      </c>
      <c r="Q138" s="26">
        <v>14.09</v>
      </c>
      <c r="R138" s="25"/>
      <c r="S138" s="25"/>
      <c r="T138" s="25"/>
      <c r="U138" s="26">
        <v>40.520000000000003</v>
      </c>
      <c r="V138" s="26">
        <v>1.17</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2">
      <c r="A139" s="24" t="s">
        <v>211</v>
      </c>
      <c r="B139" s="26">
        <v>29.45</v>
      </c>
      <c r="C139" s="25"/>
      <c r="D139" s="26">
        <v>47.35</v>
      </c>
      <c r="E139" s="26">
        <v>16.690000000000001</v>
      </c>
      <c r="F139" s="26">
        <v>79.91</v>
      </c>
      <c r="G139" s="26">
        <v>46.62</v>
      </c>
      <c r="H139" s="26">
        <v>15.93</v>
      </c>
      <c r="I139" s="26">
        <v>26.79</v>
      </c>
      <c r="J139" s="26">
        <v>18.73</v>
      </c>
      <c r="K139" s="26">
        <v>29.21</v>
      </c>
      <c r="L139" s="26">
        <v>15.43</v>
      </c>
      <c r="M139" s="26">
        <v>14.78</v>
      </c>
      <c r="N139" s="26">
        <v>10.43</v>
      </c>
      <c r="O139" s="26">
        <v>24.92</v>
      </c>
      <c r="P139" s="26">
        <v>5.33</v>
      </c>
      <c r="Q139" s="26">
        <v>14.18</v>
      </c>
      <c r="R139" s="25"/>
      <c r="S139" s="25"/>
      <c r="T139" s="25"/>
      <c r="U139" s="26">
        <v>40.630000000000003</v>
      </c>
      <c r="V139" s="26">
        <v>1.28</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2">
      <c r="A140" s="24" t="s">
        <v>212</v>
      </c>
      <c r="B140" s="26">
        <v>29.77</v>
      </c>
      <c r="C140" s="25"/>
      <c r="D140" s="26">
        <v>47.77</v>
      </c>
      <c r="E140" s="26">
        <v>16.850000000000001</v>
      </c>
      <c r="F140" s="26">
        <v>80.69</v>
      </c>
      <c r="G140" s="26">
        <v>47.41</v>
      </c>
      <c r="H140" s="26">
        <v>16.13</v>
      </c>
      <c r="I140" s="26">
        <v>27.23</v>
      </c>
      <c r="J140" s="26">
        <v>19.07</v>
      </c>
      <c r="K140" s="26">
        <v>29.29</v>
      </c>
      <c r="L140" s="26">
        <v>15.91</v>
      </c>
      <c r="M140" s="26">
        <v>14.88</v>
      </c>
      <c r="N140" s="26">
        <v>10.66</v>
      </c>
      <c r="O140" s="26">
        <v>25.2</v>
      </c>
      <c r="P140" s="26">
        <v>5.41</v>
      </c>
      <c r="Q140" s="26">
        <v>14.26</v>
      </c>
      <c r="R140" s="25"/>
      <c r="S140" s="25"/>
      <c r="T140" s="25"/>
      <c r="U140" s="26">
        <v>40.72</v>
      </c>
      <c r="V140" s="26">
        <v>1.4</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2">
      <c r="A141" s="24" t="s">
        <v>213</v>
      </c>
      <c r="B141" s="26">
        <v>30.09</v>
      </c>
      <c r="C141" s="25"/>
      <c r="D141" s="26">
        <v>48.12</v>
      </c>
      <c r="E141" s="26">
        <v>17.03</v>
      </c>
      <c r="F141" s="26">
        <v>81.48</v>
      </c>
      <c r="G141" s="26">
        <v>48.24</v>
      </c>
      <c r="H141" s="26">
        <v>16.34</v>
      </c>
      <c r="I141" s="26">
        <v>27.64</v>
      </c>
      <c r="J141" s="26">
        <v>19.39</v>
      </c>
      <c r="K141" s="26">
        <v>29.35</v>
      </c>
      <c r="L141" s="26">
        <v>16.37</v>
      </c>
      <c r="M141" s="26">
        <v>14.97</v>
      </c>
      <c r="N141" s="26">
        <v>10.89</v>
      </c>
      <c r="O141" s="26">
        <v>25.46</v>
      </c>
      <c r="P141" s="26">
        <v>5.48</v>
      </c>
      <c r="Q141" s="26">
        <v>14.34</v>
      </c>
      <c r="R141" s="25"/>
      <c r="S141" s="25"/>
      <c r="T141" s="25"/>
      <c r="U141" s="26">
        <v>40.81</v>
      </c>
      <c r="V141" s="26">
        <v>1.51</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2">
      <c r="A142" s="24" t="s">
        <v>214</v>
      </c>
      <c r="B142" s="26">
        <v>30.4</v>
      </c>
      <c r="C142" s="25"/>
      <c r="D142" s="26">
        <v>48.42</v>
      </c>
      <c r="E142" s="26">
        <v>17.260000000000002</v>
      </c>
      <c r="F142" s="26">
        <v>82.23</v>
      </c>
      <c r="G142" s="26">
        <v>49.11</v>
      </c>
      <c r="H142" s="26">
        <v>16.54</v>
      </c>
      <c r="I142" s="26">
        <v>28.01</v>
      </c>
      <c r="J142" s="26">
        <v>19.68</v>
      </c>
      <c r="K142" s="26">
        <v>29.4</v>
      </c>
      <c r="L142" s="26">
        <v>16.79</v>
      </c>
      <c r="M142" s="26">
        <v>15.05</v>
      </c>
      <c r="N142" s="26">
        <v>11.12</v>
      </c>
      <c r="O142" s="26">
        <v>25.72</v>
      </c>
      <c r="P142" s="26">
        <v>5.54</v>
      </c>
      <c r="Q142" s="26">
        <v>14.43</v>
      </c>
      <c r="R142" s="25"/>
      <c r="S142" s="25"/>
      <c r="T142" s="25"/>
      <c r="U142" s="26">
        <v>40.909999999999997</v>
      </c>
      <c r="V142" s="26">
        <v>1.6</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2">
      <c r="A143" s="24" t="s">
        <v>215</v>
      </c>
      <c r="B143" s="26">
        <v>30.7</v>
      </c>
      <c r="C143" s="25"/>
      <c r="D143" s="26">
        <v>48.69</v>
      </c>
      <c r="E143" s="26">
        <v>17.54</v>
      </c>
      <c r="F143" s="26">
        <v>82.95</v>
      </c>
      <c r="G143" s="26">
        <v>50.02</v>
      </c>
      <c r="H143" s="26">
        <v>16.739999999999998</v>
      </c>
      <c r="I143" s="26">
        <v>28.37</v>
      </c>
      <c r="J143" s="26">
        <v>19.940000000000001</v>
      </c>
      <c r="K143" s="26">
        <v>29.44</v>
      </c>
      <c r="L143" s="26">
        <v>17.2</v>
      </c>
      <c r="M143" s="26">
        <v>15.12</v>
      </c>
      <c r="N143" s="26">
        <v>11.35</v>
      </c>
      <c r="O143" s="26">
        <v>25.99</v>
      </c>
      <c r="P143" s="26">
        <v>5.6</v>
      </c>
      <c r="Q143" s="26">
        <v>14.52</v>
      </c>
      <c r="R143" s="25"/>
      <c r="S143" s="25"/>
      <c r="T143" s="25"/>
      <c r="U143" s="26">
        <v>41</v>
      </c>
      <c r="V143" s="26">
        <v>1.68</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2">
      <c r="A144" s="24" t="s">
        <v>216</v>
      </c>
      <c r="B144" s="26">
        <v>31.01</v>
      </c>
      <c r="C144" s="25"/>
      <c r="D144" s="26">
        <v>48.96</v>
      </c>
      <c r="E144" s="26">
        <v>17.87</v>
      </c>
      <c r="F144" s="26">
        <v>83.62</v>
      </c>
      <c r="G144" s="26">
        <v>50.98</v>
      </c>
      <c r="H144" s="26">
        <v>16.95</v>
      </c>
      <c r="I144" s="26">
        <v>28.73</v>
      </c>
      <c r="J144" s="26">
        <v>20.2</v>
      </c>
      <c r="K144" s="26">
        <v>29.49</v>
      </c>
      <c r="L144" s="26">
        <v>17.579999999999998</v>
      </c>
      <c r="M144" s="26">
        <v>15.19</v>
      </c>
      <c r="N144" s="26">
        <v>11.6</v>
      </c>
      <c r="O144" s="26">
        <v>26.27</v>
      </c>
      <c r="P144" s="26">
        <v>5.66</v>
      </c>
      <c r="Q144" s="26">
        <v>14.61</v>
      </c>
      <c r="R144" s="25"/>
      <c r="S144" s="25"/>
      <c r="T144" s="25"/>
      <c r="U144" s="26">
        <v>41.1</v>
      </c>
      <c r="V144" s="26">
        <v>1.73</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2">
      <c r="A145" s="24" t="s">
        <v>217</v>
      </c>
      <c r="B145" s="26">
        <v>31.32</v>
      </c>
      <c r="C145" s="25"/>
      <c r="D145" s="26">
        <v>49.26</v>
      </c>
      <c r="E145" s="26">
        <v>18.23</v>
      </c>
      <c r="F145" s="26">
        <v>84.26</v>
      </c>
      <c r="G145" s="26">
        <v>51.97</v>
      </c>
      <c r="H145" s="26">
        <v>17.170000000000002</v>
      </c>
      <c r="I145" s="26">
        <v>29.13</v>
      </c>
      <c r="J145" s="26">
        <v>20.45</v>
      </c>
      <c r="K145" s="26">
        <v>29.56</v>
      </c>
      <c r="L145" s="26">
        <v>17.97</v>
      </c>
      <c r="M145" s="26">
        <v>15.25</v>
      </c>
      <c r="N145" s="26">
        <v>11.88</v>
      </c>
      <c r="O145" s="26">
        <v>26.57</v>
      </c>
      <c r="P145" s="26">
        <v>5.7</v>
      </c>
      <c r="Q145" s="26">
        <v>14.68</v>
      </c>
      <c r="R145" s="25"/>
      <c r="S145" s="25"/>
      <c r="T145" s="25"/>
      <c r="U145" s="26">
        <v>41.19</v>
      </c>
      <c r="V145" s="26">
        <v>1.77</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2">
      <c r="A146" s="24" t="s">
        <v>218</v>
      </c>
      <c r="B146" s="26">
        <v>31.65</v>
      </c>
      <c r="C146" s="25"/>
      <c r="D146" s="26">
        <v>49.6</v>
      </c>
      <c r="E146" s="26">
        <v>18.62</v>
      </c>
      <c r="F146" s="26">
        <v>84.87</v>
      </c>
      <c r="G146" s="26">
        <v>52.94</v>
      </c>
      <c r="H146" s="26">
        <v>17.399999999999999</v>
      </c>
      <c r="I146" s="26">
        <v>29.55</v>
      </c>
      <c r="J146" s="26">
        <v>20.72</v>
      </c>
      <c r="K146" s="26">
        <v>29.68</v>
      </c>
      <c r="L146" s="26">
        <v>18.350000000000001</v>
      </c>
      <c r="M146" s="26">
        <v>15.31</v>
      </c>
      <c r="N146" s="26">
        <v>12.19</v>
      </c>
      <c r="O146" s="26">
        <v>26.88</v>
      </c>
      <c r="P146" s="26">
        <v>5.74</v>
      </c>
      <c r="Q146" s="26">
        <v>14.75</v>
      </c>
      <c r="R146" s="25"/>
      <c r="S146" s="25"/>
      <c r="T146" s="25"/>
      <c r="U146" s="26">
        <v>41.27</v>
      </c>
      <c r="V146" s="26">
        <v>1.83</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2">
      <c r="A147" s="24" t="s">
        <v>219</v>
      </c>
      <c r="B147" s="26">
        <v>31.97</v>
      </c>
      <c r="C147" s="25"/>
      <c r="D147" s="26">
        <v>50</v>
      </c>
      <c r="E147" s="26">
        <v>19</v>
      </c>
      <c r="F147" s="26">
        <v>85.46</v>
      </c>
      <c r="G147" s="26">
        <v>53.85</v>
      </c>
      <c r="H147" s="26">
        <v>17.64</v>
      </c>
      <c r="I147" s="26">
        <v>29.99</v>
      </c>
      <c r="J147" s="26">
        <v>21</v>
      </c>
      <c r="K147" s="26">
        <v>29.86</v>
      </c>
      <c r="L147" s="26">
        <v>18.73</v>
      </c>
      <c r="M147" s="26">
        <v>15.37</v>
      </c>
      <c r="N147" s="26">
        <v>12.53</v>
      </c>
      <c r="O147" s="26">
        <v>27.18</v>
      </c>
      <c r="P147" s="26">
        <v>5.79</v>
      </c>
      <c r="Q147" s="26">
        <v>14.83</v>
      </c>
      <c r="R147" s="25"/>
      <c r="S147" s="25"/>
      <c r="T147" s="25"/>
      <c r="U147" s="26">
        <v>41.32</v>
      </c>
      <c r="V147" s="26">
        <v>1.88</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2">
      <c r="A148" s="24" t="s">
        <v>220</v>
      </c>
      <c r="B148" s="26">
        <v>32.299999999999997</v>
      </c>
      <c r="C148" s="25"/>
      <c r="D148" s="26">
        <v>50.46</v>
      </c>
      <c r="E148" s="26">
        <v>19.350000000000001</v>
      </c>
      <c r="F148" s="26">
        <v>86.05</v>
      </c>
      <c r="G148" s="26">
        <v>54.65</v>
      </c>
      <c r="H148" s="26">
        <v>17.89</v>
      </c>
      <c r="I148" s="26">
        <v>30.42</v>
      </c>
      <c r="J148" s="26">
        <v>21.29</v>
      </c>
      <c r="K148" s="26">
        <v>30.1</v>
      </c>
      <c r="L148" s="26">
        <v>19.12</v>
      </c>
      <c r="M148" s="26">
        <v>15.43</v>
      </c>
      <c r="N148" s="26">
        <v>12.88</v>
      </c>
      <c r="O148" s="26">
        <v>27.47</v>
      </c>
      <c r="P148" s="26">
        <v>5.84</v>
      </c>
      <c r="Q148" s="26">
        <v>14.9</v>
      </c>
      <c r="R148" s="25"/>
      <c r="S148" s="25"/>
      <c r="T148" s="25"/>
      <c r="U148" s="26">
        <v>41.35</v>
      </c>
      <c r="V148" s="26">
        <v>1.92</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2">
      <c r="A149" s="24" t="s">
        <v>221</v>
      </c>
      <c r="B149" s="26">
        <v>32.64</v>
      </c>
      <c r="C149" s="25"/>
      <c r="D149" s="26">
        <v>50.96</v>
      </c>
      <c r="E149" s="26">
        <v>19.649999999999999</v>
      </c>
      <c r="F149" s="26">
        <v>86.68</v>
      </c>
      <c r="G149" s="26">
        <v>55.32</v>
      </c>
      <c r="H149" s="26">
        <v>18.149999999999999</v>
      </c>
      <c r="I149" s="26">
        <v>30.86</v>
      </c>
      <c r="J149" s="26">
        <v>21.59</v>
      </c>
      <c r="K149" s="26">
        <v>30.39</v>
      </c>
      <c r="L149" s="26">
        <v>19.52</v>
      </c>
      <c r="M149" s="26">
        <v>15.49</v>
      </c>
      <c r="N149" s="26">
        <v>13.26</v>
      </c>
      <c r="O149" s="26">
        <v>27.74</v>
      </c>
      <c r="P149" s="26">
        <v>5.91</v>
      </c>
      <c r="Q149" s="26">
        <v>14.98</v>
      </c>
      <c r="R149" s="25"/>
      <c r="S149" s="25"/>
      <c r="T149" s="25"/>
      <c r="U149" s="26">
        <v>41.36</v>
      </c>
      <c r="V149" s="26">
        <v>1.99</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2">
      <c r="A150" s="24" t="s">
        <v>222</v>
      </c>
      <c r="B150" s="26">
        <v>32.950000000000003</v>
      </c>
      <c r="C150" s="25"/>
      <c r="D150" s="26">
        <v>51.48</v>
      </c>
      <c r="E150" s="26">
        <v>19.91</v>
      </c>
      <c r="F150" s="26">
        <v>87.35</v>
      </c>
      <c r="G150" s="26">
        <v>55.86</v>
      </c>
      <c r="H150" s="26">
        <v>18.41</v>
      </c>
      <c r="I150" s="26">
        <v>31.29</v>
      </c>
      <c r="J150" s="26">
        <v>21.91</v>
      </c>
      <c r="K150" s="26">
        <v>30.72</v>
      </c>
      <c r="L150" s="26">
        <v>19.940000000000001</v>
      </c>
      <c r="M150" s="26">
        <v>15.26</v>
      </c>
      <c r="N150" s="26">
        <v>13.66</v>
      </c>
      <c r="O150" s="26">
        <v>28</v>
      </c>
      <c r="P150" s="26">
        <v>5.99</v>
      </c>
      <c r="Q150" s="26">
        <v>15.04</v>
      </c>
      <c r="R150" s="25"/>
      <c r="S150" s="25"/>
      <c r="T150" s="25"/>
      <c r="U150" s="26">
        <v>41.36</v>
      </c>
      <c r="V150" s="26">
        <v>2.0699999999999998</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2">
      <c r="A151" s="24" t="s">
        <v>223</v>
      </c>
      <c r="B151" s="26">
        <v>33.24</v>
      </c>
      <c r="C151" s="25"/>
      <c r="D151" s="26">
        <v>51.99</v>
      </c>
      <c r="E151" s="26">
        <v>20.14</v>
      </c>
      <c r="F151" s="26">
        <v>88.06</v>
      </c>
      <c r="G151" s="26">
        <v>56.3</v>
      </c>
      <c r="H151" s="26">
        <v>18.68</v>
      </c>
      <c r="I151" s="26">
        <v>31.69</v>
      </c>
      <c r="J151" s="26">
        <v>22.22</v>
      </c>
      <c r="K151" s="26">
        <v>31.05</v>
      </c>
      <c r="L151" s="26">
        <v>20.399999999999999</v>
      </c>
      <c r="M151" s="26">
        <v>14.95</v>
      </c>
      <c r="N151" s="26">
        <v>14.06</v>
      </c>
      <c r="O151" s="26">
        <v>28.25</v>
      </c>
      <c r="P151" s="26">
        <v>6.06</v>
      </c>
      <c r="Q151" s="26">
        <v>15.09</v>
      </c>
      <c r="R151" s="25"/>
      <c r="S151" s="25"/>
      <c r="T151" s="25"/>
      <c r="U151" s="26">
        <v>41.38</v>
      </c>
      <c r="V151" s="26">
        <v>2.15</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2">
      <c r="A152" s="24" t="s">
        <v>224</v>
      </c>
      <c r="B152" s="26">
        <v>33.53</v>
      </c>
      <c r="C152" s="25"/>
      <c r="D152" s="26">
        <v>52.45</v>
      </c>
      <c r="E152" s="26">
        <v>20.39</v>
      </c>
      <c r="F152" s="26">
        <v>88.81</v>
      </c>
      <c r="G152" s="26">
        <v>56.67</v>
      </c>
      <c r="H152" s="26">
        <v>18.95</v>
      </c>
      <c r="I152" s="26">
        <v>32.08</v>
      </c>
      <c r="J152" s="26">
        <v>22.52</v>
      </c>
      <c r="K152" s="26">
        <v>31.36</v>
      </c>
      <c r="L152" s="26">
        <v>20.9</v>
      </c>
      <c r="M152" s="26">
        <v>14.65</v>
      </c>
      <c r="N152" s="26">
        <v>14.46</v>
      </c>
      <c r="O152" s="26">
        <v>28.51</v>
      </c>
      <c r="P152" s="26">
        <v>6.12</v>
      </c>
      <c r="Q152" s="26">
        <v>15.13</v>
      </c>
      <c r="R152" s="25"/>
      <c r="S152" s="25"/>
      <c r="T152" s="25"/>
      <c r="U152" s="26">
        <v>41.48</v>
      </c>
      <c r="V152" s="26">
        <v>2.23</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2">
      <c r="A153" s="24" t="s">
        <v>225</v>
      </c>
      <c r="B153" s="26">
        <v>33.83</v>
      </c>
      <c r="C153" s="25"/>
      <c r="D153" s="26">
        <v>52.87</v>
      </c>
      <c r="E153" s="26">
        <v>20.65</v>
      </c>
      <c r="F153" s="26">
        <v>89.6</v>
      </c>
      <c r="G153" s="26">
        <v>57.01</v>
      </c>
      <c r="H153" s="26">
        <v>19.21</v>
      </c>
      <c r="I153" s="26">
        <v>32.46</v>
      </c>
      <c r="J153" s="26">
        <v>22.8</v>
      </c>
      <c r="K153" s="26">
        <v>31.65</v>
      </c>
      <c r="L153" s="26">
        <v>21.45</v>
      </c>
      <c r="M153" s="26">
        <v>14.38</v>
      </c>
      <c r="N153" s="26">
        <v>14.86</v>
      </c>
      <c r="O153" s="26">
        <v>28.79</v>
      </c>
      <c r="P153" s="26">
        <v>6.18</v>
      </c>
      <c r="Q153" s="26">
        <v>15.17</v>
      </c>
      <c r="R153" s="25"/>
      <c r="S153" s="25"/>
      <c r="T153" s="25"/>
      <c r="U153" s="26">
        <v>41.65</v>
      </c>
      <c r="V153" s="26">
        <v>2.31</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2">
      <c r="A154" s="24" t="s">
        <v>226</v>
      </c>
      <c r="B154" s="26">
        <v>34.15</v>
      </c>
      <c r="C154" s="25"/>
      <c r="D154" s="26">
        <v>53.26</v>
      </c>
      <c r="E154" s="26">
        <v>20.91</v>
      </c>
      <c r="F154" s="26">
        <v>90.41</v>
      </c>
      <c r="G154" s="26">
        <v>57.31</v>
      </c>
      <c r="H154" s="26">
        <v>19.47</v>
      </c>
      <c r="I154" s="26">
        <v>32.82</v>
      </c>
      <c r="J154" s="26">
        <v>23.07</v>
      </c>
      <c r="K154" s="26">
        <v>31.91</v>
      </c>
      <c r="L154" s="26">
        <v>22</v>
      </c>
      <c r="M154" s="26">
        <v>14.46</v>
      </c>
      <c r="N154" s="26">
        <v>15.25</v>
      </c>
      <c r="O154" s="26">
        <v>29.09</v>
      </c>
      <c r="P154" s="26">
        <v>6.24</v>
      </c>
      <c r="Q154" s="26">
        <v>15.23</v>
      </c>
      <c r="R154" s="25"/>
      <c r="S154" s="25"/>
      <c r="T154" s="25"/>
      <c r="U154" s="26">
        <v>41.88</v>
      </c>
      <c r="V154" s="26">
        <v>2.4</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2">
      <c r="A155" s="24" t="s">
        <v>227</v>
      </c>
      <c r="B155" s="26">
        <v>34.47</v>
      </c>
      <c r="C155" s="25"/>
      <c r="D155" s="26">
        <v>53.65</v>
      </c>
      <c r="E155" s="26">
        <v>21.17</v>
      </c>
      <c r="F155" s="26">
        <v>91.22</v>
      </c>
      <c r="G155" s="26">
        <v>57.57</v>
      </c>
      <c r="H155" s="26">
        <v>19.739999999999998</v>
      </c>
      <c r="I155" s="26">
        <v>33.159999999999997</v>
      </c>
      <c r="J155" s="26">
        <v>23.34</v>
      </c>
      <c r="K155" s="26">
        <v>32.17</v>
      </c>
      <c r="L155" s="26">
        <v>22.53</v>
      </c>
      <c r="M155" s="26">
        <v>14.56</v>
      </c>
      <c r="N155" s="26">
        <v>15.65</v>
      </c>
      <c r="O155" s="26">
        <v>29.4</v>
      </c>
      <c r="P155" s="26">
        <v>6.3</v>
      </c>
      <c r="Q155" s="26">
        <v>15.29</v>
      </c>
      <c r="R155" s="25"/>
      <c r="S155" s="25"/>
      <c r="T155" s="25"/>
      <c r="U155" s="26">
        <v>42.14</v>
      </c>
      <c r="V155" s="26">
        <v>2.48</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2">
      <c r="A156" s="24" t="s">
        <v>228</v>
      </c>
      <c r="B156" s="26">
        <v>34.79</v>
      </c>
      <c r="C156" s="25"/>
      <c r="D156" s="26">
        <v>54.07</v>
      </c>
      <c r="E156" s="26">
        <v>21.4</v>
      </c>
      <c r="F156" s="26">
        <v>92.03</v>
      </c>
      <c r="G156" s="26">
        <v>57.79</v>
      </c>
      <c r="H156" s="26">
        <v>20</v>
      </c>
      <c r="I156" s="26">
        <v>33.49</v>
      </c>
      <c r="J156" s="26">
        <v>23.6</v>
      </c>
      <c r="K156" s="26">
        <v>32.43</v>
      </c>
      <c r="L156" s="26">
        <v>23</v>
      </c>
      <c r="M156" s="26">
        <v>14.67</v>
      </c>
      <c r="N156" s="26">
        <v>16.059999999999999</v>
      </c>
      <c r="O156" s="26">
        <v>29.71</v>
      </c>
      <c r="P156" s="26">
        <v>6.36</v>
      </c>
      <c r="Q156" s="26">
        <v>15.36</v>
      </c>
      <c r="R156" s="25"/>
      <c r="S156" s="25"/>
      <c r="T156" s="25"/>
      <c r="U156" s="26">
        <v>42.37</v>
      </c>
      <c r="V156" s="26">
        <v>2.5499999999999998</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2">
      <c r="A157" s="24" t="s">
        <v>229</v>
      </c>
      <c r="B157" s="26">
        <v>35.119999999999997</v>
      </c>
      <c r="C157" s="25"/>
      <c r="D157" s="26">
        <v>54.56</v>
      </c>
      <c r="E157" s="26">
        <v>21.6</v>
      </c>
      <c r="F157" s="26">
        <v>92.86</v>
      </c>
      <c r="G157" s="26">
        <v>57.98</v>
      </c>
      <c r="H157" s="26">
        <v>20.28</v>
      </c>
      <c r="I157" s="26">
        <v>33.81</v>
      </c>
      <c r="J157" s="26">
        <v>23.86</v>
      </c>
      <c r="K157" s="26">
        <v>32.729999999999997</v>
      </c>
      <c r="L157" s="26">
        <v>23.44</v>
      </c>
      <c r="M157" s="26">
        <v>14.79</v>
      </c>
      <c r="N157" s="26">
        <v>16.489999999999998</v>
      </c>
      <c r="O157" s="26">
        <v>30.03</v>
      </c>
      <c r="P157" s="26">
        <v>6.41</v>
      </c>
      <c r="Q157" s="26">
        <v>15.43</v>
      </c>
      <c r="R157" s="25"/>
      <c r="S157" s="25"/>
      <c r="T157" s="25"/>
      <c r="U157" s="26">
        <v>42.56</v>
      </c>
      <c r="V157" s="26">
        <v>2.63</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2">
      <c r="A158" s="24" t="s">
        <v>230</v>
      </c>
      <c r="B158" s="26">
        <v>35.520000000000003</v>
      </c>
      <c r="C158" s="25"/>
      <c r="D158" s="26">
        <v>55.11</v>
      </c>
      <c r="E158" s="26">
        <v>21.76</v>
      </c>
      <c r="F158" s="26">
        <v>93.73</v>
      </c>
      <c r="G158" s="26">
        <v>58.17</v>
      </c>
      <c r="H158" s="26">
        <v>20.57</v>
      </c>
      <c r="I158" s="26">
        <v>34.130000000000003</v>
      </c>
      <c r="J158" s="26">
        <v>24.22</v>
      </c>
      <c r="K158" s="26">
        <v>33.049999999999997</v>
      </c>
      <c r="L158" s="26">
        <v>23.9</v>
      </c>
      <c r="M158" s="26">
        <v>15.38</v>
      </c>
      <c r="N158" s="26">
        <v>16.98</v>
      </c>
      <c r="O158" s="26">
        <v>30.35</v>
      </c>
      <c r="P158" s="26">
        <v>6.52</v>
      </c>
      <c r="Q158" s="26">
        <v>15.54</v>
      </c>
      <c r="R158" s="25"/>
      <c r="S158" s="25"/>
      <c r="T158" s="25"/>
      <c r="U158" s="26">
        <v>42.92</v>
      </c>
      <c r="V158" s="26">
        <v>2.7</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2">
      <c r="A159" s="24" t="s">
        <v>231</v>
      </c>
      <c r="B159" s="26">
        <v>35.93</v>
      </c>
      <c r="C159" s="25"/>
      <c r="D159" s="26">
        <v>55.69</v>
      </c>
      <c r="E159" s="26">
        <v>21.9</v>
      </c>
      <c r="F159" s="26">
        <v>94.61</v>
      </c>
      <c r="G159" s="26">
        <v>58.33</v>
      </c>
      <c r="H159" s="26">
        <v>20.88</v>
      </c>
      <c r="I159" s="26">
        <v>34.42</v>
      </c>
      <c r="J159" s="26">
        <v>24.57</v>
      </c>
      <c r="K159" s="26">
        <v>33.380000000000003</v>
      </c>
      <c r="L159" s="26">
        <v>24.41</v>
      </c>
      <c r="M159" s="26">
        <v>15.95</v>
      </c>
      <c r="N159" s="26">
        <v>17.489999999999998</v>
      </c>
      <c r="O159" s="26">
        <v>30.67</v>
      </c>
      <c r="P159" s="26">
        <v>6.64</v>
      </c>
      <c r="Q159" s="26">
        <v>15.66</v>
      </c>
      <c r="R159" s="25"/>
      <c r="S159" s="25"/>
      <c r="T159" s="25"/>
      <c r="U159" s="26">
        <v>43.24</v>
      </c>
      <c r="V159" s="26">
        <v>2.77</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2">
      <c r="A160" s="24" t="s">
        <v>232</v>
      </c>
      <c r="B160" s="26">
        <v>36.32</v>
      </c>
      <c r="C160" s="25"/>
      <c r="D160" s="26">
        <v>56.29</v>
      </c>
      <c r="E160" s="26">
        <v>22.03</v>
      </c>
      <c r="F160" s="26">
        <v>95.46</v>
      </c>
      <c r="G160" s="26">
        <v>58.44</v>
      </c>
      <c r="H160" s="26">
        <v>21.19</v>
      </c>
      <c r="I160" s="26">
        <v>34.67</v>
      </c>
      <c r="J160" s="26">
        <v>24.89</v>
      </c>
      <c r="K160" s="26">
        <v>33.700000000000003</v>
      </c>
      <c r="L160" s="26">
        <v>25.03</v>
      </c>
      <c r="M160" s="26">
        <v>16.46</v>
      </c>
      <c r="N160" s="26">
        <v>17.989999999999998</v>
      </c>
      <c r="O160" s="26">
        <v>30.99</v>
      </c>
      <c r="P160" s="26">
        <v>6.76</v>
      </c>
      <c r="Q160" s="26">
        <v>15.78</v>
      </c>
      <c r="R160" s="25"/>
      <c r="S160" s="25"/>
      <c r="T160" s="25"/>
      <c r="U160" s="26">
        <v>43.52</v>
      </c>
      <c r="V160" s="26">
        <v>2.83</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2">
      <c r="A161" s="24" t="s">
        <v>233</v>
      </c>
      <c r="B161" s="26">
        <v>36.68</v>
      </c>
      <c r="C161" s="25"/>
      <c r="D161" s="26">
        <v>56.89</v>
      </c>
      <c r="E161" s="26">
        <v>22.17</v>
      </c>
      <c r="F161" s="26">
        <v>96.27</v>
      </c>
      <c r="G161" s="26">
        <v>58.52</v>
      </c>
      <c r="H161" s="26">
        <v>21.51</v>
      </c>
      <c r="I161" s="26">
        <v>34.880000000000003</v>
      </c>
      <c r="J161" s="26">
        <v>25.18</v>
      </c>
      <c r="K161" s="26">
        <v>34.020000000000003</v>
      </c>
      <c r="L161" s="26">
        <v>25.76</v>
      </c>
      <c r="M161" s="26">
        <v>16.88</v>
      </c>
      <c r="N161" s="26">
        <v>18.46</v>
      </c>
      <c r="O161" s="26">
        <v>31.32</v>
      </c>
      <c r="P161" s="26">
        <v>6.88</v>
      </c>
      <c r="Q161" s="26">
        <v>15.91</v>
      </c>
      <c r="R161" s="25"/>
      <c r="S161" s="25"/>
      <c r="T161" s="25"/>
      <c r="U161" s="26">
        <v>43.76</v>
      </c>
      <c r="V161" s="26">
        <v>2.89</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2">
      <c r="A162" s="24" t="s">
        <v>234</v>
      </c>
      <c r="B162" s="26">
        <v>37.03</v>
      </c>
      <c r="C162" s="25"/>
      <c r="D162" s="26">
        <v>57.48</v>
      </c>
      <c r="E162" s="26">
        <v>22.32</v>
      </c>
      <c r="F162" s="26">
        <v>97.01</v>
      </c>
      <c r="G162" s="26">
        <v>58.55</v>
      </c>
      <c r="H162" s="26">
        <v>21.84</v>
      </c>
      <c r="I162" s="26">
        <v>35.06</v>
      </c>
      <c r="J162" s="26">
        <v>25.45</v>
      </c>
      <c r="K162" s="26">
        <v>34.36</v>
      </c>
      <c r="L162" s="26">
        <v>26.56</v>
      </c>
      <c r="M162" s="26">
        <v>17.22</v>
      </c>
      <c r="N162" s="26">
        <v>18.899999999999999</v>
      </c>
      <c r="O162" s="26">
        <v>31.66</v>
      </c>
      <c r="P162" s="26">
        <v>6.99</v>
      </c>
      <c r="Q162" s="26">
        <v>16.03</v>
      </c>
      <c r="R162" s="25"/>
      <c r="S162" s="25"/>
      <c r="T162" s="25"/>
      <c r="U162" s="26">
        <v>43.98</v>
      </c>
      <c r="V162" s="26">
        <v>2.97</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2">
      <c r="A163" s="24" t="s">
        <v>235</v>
      </c>
      <c r="B163" s="26">
        <v>37.35</v>
      </c>
      <c r="C163" s="25"/>
      <c r="D163" s="26">
        <v>58.07</v>
      </c>
      <c r="E163" s="26">
        <v>22.49</v>
      </c>
      <c r="F163" s="26">
        <v>97.64</v>
      </c>
      <c r="G163" s="26">
        <v>58.53</v>
      </c>
      <c r="H163" s="26">
        <v>22.16</v>
      </c>
      <c r="I163" s="26">
        <v>35.21</v>
      </c>
      <c r="J163" s="26">
        <v>25.73</v>
      </c>
      <c r="K163" s="26">
        <v>34.700000000000003</v>
      </c>
      <c r="L163" s="26">
        <v>27.37</v>
      </c>
      <c r="M163" s="26">
        <v>17.510000000000002</v>
      </c>
      <c r="N163" s="26">
        <v>19.32</v>
      </c>
      <c r="O163" s="26">
        <v>32.020000000000003</v>
      </c>
      <c r="P163" s="26">
        <v>7.09</v>
      </c>
      <c r="Q163" s="26">
        <v>16.16</v>
      </c>
      <c r="R163" s="25"/>
      <c r="S163" s="25"/>
      <c r="T163" s="25"/>
      <c r="U163" s="26">
        <v>44.19</v>
      </c>
      <c r="V163" s="26">
        <v>3.06</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2">
      <c r="A164" s="24" t="s">
        <v>236</v>
      </c>
      <c r="B164" s="26">
        <v>37.65</v>
      </c>
      <c r="C164" s="25"/>
      <c r="D164" s="26">
        <v>58.66</v>
      </c>
      <c r="E164" s="26">
        <v>22.67</v>
      </c>
      <c r="F164" s="26">
        <v>98.14</v>
      </c>
      <c r="G164" s="26">
        <v>58.45</v>
      </c>
      <c r="H164" s="26">
        <v>22.47</v>
      </c>
      <c r="I164" s="26">
        <v>35.35</v>
      </c>
      <c r="J164" s="26">
        <v>26.04</v>
      </c>
      <c r="K164" s="26">
        <v>35.04</v>
      </c>
      <c r="L164" s="26">
        <v>28.13</v>
      </c>
      <c r="M164" s="26">
        <v>17.79</v>
      </c>
      <c r="N164" s="26">
        <v>19.72</v>
      </c>
      <c r="O164" s="26">
        <v>32.409999999999997</v>
      </c>
      <c r="P164" s="26">
        <v>7.18</v>
      </c>
      <c r="Q164" s="26">
        <v>16.28</v>
      </c>
      <c r="R164" s="25"/>
      <c r="S164" s="25"/>
      <c r="T164" s="25"/>
      <c r="U164" s="26">
        <v>44.39</v>
      </c>
      <c r="V164" s="26">
        <v>3.17</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2">
      <c r="A165" s="24" t="s">
        <v>237</v>
      </c>
      <c r="B165" s="26">
        <v>37.93</v>
      </c>
      <c r="C165" s="25"/>
      <c r="D165" s="26">
        <v>59.26</v>
      </c>
      <c r="E165" s="26">
        <v>22.87</v>
      </c>
      <c r="F165" s="26">
        <v>98.54</v>
      </c>
      <c r="G165" s="26">
        <v>58.31</v>
      </c>
      <c r="H165" s="26">
        <v>22.78</v>
      </c>
      <c r="I165" s="26">
        <v>35.49</v>
      </c>
      <c r="J165" s="26">
        <v>26.38</v>
      </c>
      <c r="K165" s="26">
        <v>35.409999999999997</v>
      </c>
      <c r="L165" s="26">
        <v>28.8</v>
      </c>
      <c r="M165" s="26">
        <v>18.079999999999998</v>
      </c>
      <c r="N165" s="26">
        <v>20.11</v>
      </c>
      <c r="O165" s="26">
        <v>32.82</v>
      </c>
      <c r="P165" s="26">
        <v>7.25</v>
      </c>
      <c r="Q165" s="26">
        <v>16.399999999999999</v>
      </c>
      <c r="R165" s="25"/>
      <c r="S165" s="25"/>
      <c r="T165" s="25"/>
      <c r="U165" s="26">
        <v>44.61</v>
      </c>
      <c r="V165" s="26">
        <v>3.28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2">
      <c r="A166" s="24" t="s">
        <v>238</v>
      </c>
      <c r="B166" s="26">
        <v>38.18</v>
      </c>
      <c r="C166" s="25"/>
      <c r="D166" s="26">
        <v>59.89</v>
      </c>
      <c r="E166" s="26">
        <v>23.08</v>
      </c>
      <c r="F166" s="26">
        <v>98.77</v>
      </c>
      <c r="G166" s="26">
        <v>58.12</v>
      </c>
      <c r="H166" s="26">
        <v>23.09</v>
      </c>
      <c r="I166" s="26">
        <v>35.67</v>
      </c>
      <c r="J166" s="26">
        <v>26.73</v>
      </c>
      <c r="K166" s="26">
        <v>35.770000000000003</v>
      </c>
      <c r="L166" s="26">
        <v>29.4</v>
      </c>
      <c r="M166" s="26">
        <v>18.38</v>
      </c>
      <c r="N166" s="26">
        <v>20.49</v>
      </c>
      <c r="O166" s="26">
        <v>33.22</v>
      </c>
      <c r="P166" s="26">
        <v>7.32</v>
      </c>
      <c r="Q166" s="26">
        <v>16.53</v>
      </c>
      <c r="R166" s="25"/>
      <c r="S166" s="25"/>
      <c r="T166" s="25"/>
      <c r="U166" s="26">
        <v>44.84</v>
      </c>
      <c r="V166" s="26">
        <v>3.38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2">
      <c r="A167" s="24" t="s">
        <v>239</v>
      </c>
      <c r="B167" s="26">
        <v>38.43</v>
      </c>
      <c r="C167" s="25"/>
      <c r="D167" s="26">
        <v>60.56</v>
      </c>
      <c r="E167" s="26">
        <v>23.32</v>
      </c>
      <c r="F167" s="26">
        <v>98.93</v>
      </c>
      <c r="G167" s="26">
        <v>57.89</v>
      </c>
      <c r="H167" s="26">
        <v>23.41</v>
      </c>
      <c r="I167" s="26">
        <v>35.880000000000003</v>
      </c>
      <c r="J167" s="26">
        <v>27.1</v>
      </c>
      <c r="K167" s="26">
        <v>36.17</v>
      </c>
      <c r="L167" s="26">
        <v>29.97</v>
      </c>
      <c r="M167" s="26">
        <v>18.68</v>
      </c>
      <c r="N167" s="26">
        <v>20.87</v>
      </c>
      <c r="O167" s="26">
        <v>33.61</v>
      </c>
      <c r="P167" s="26">
        <v>7.4</v>
      </c>
      <c r="Q167" s="26">
        <v>16.690000000000001</v>
      </c>
      <c r="R167" s="25"/>
      <c r="S167" s="25"/>
      <c r="T167" s="25"/>
      <c r="U167" s="26">
        <v>45.1</v>
      </c>
      <c r="V167" s="26">
        <v>3.46</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2">
      <c r="A168" s="24" t="s">
        <v>240</v>
      </c>
      <c r="B168" s="26">
        <v>38.68</v>
      </c>
      <c r="C168" s="25"/>
      <c r="D168" s="26">
        <v>61.26</v>
      </c>
      <c r="E168" s="26">
        <v>23.59</v>
      </c>
      <c r="F168" s="26">
        <v>99.05</v>
      </c>
      <c r="G168" s="26">
        <v>57.66</v>
      </c>
      <c r="H168" s="26">
        <v>23.74</v>
      </c>
      <c r="I168" s="26">
        <v>36.17</v>
      </c>
      <c r="J168" s="26">
        <v>27.45</v>
      </c>
      <c r="K168" s="26">
        <v>36.61</v>
      </c>
      <c r="L168" s="26">
        <v>30.52</v>
      </c>
      <c r="M168" s="26">
        <v>18.989999999999998</v>
      </c>
      <c r="N168" s="26">
        <v>21.26</v>
      </c>
      <c r="O168" s="26">
        <v>33.97</v>
      </c>
      <c r="P168" s="26">
        <v>7.5</v>
      </c>
      <c r="Q168" s="26">
        <v>16.86</v>
      </c>
      <c r="R168" s="25"/>
      <c r="S168" s="25"/>
      <c r="T168" s="25"/>
      <c r="U168" s="26">
        <v>45.34</v>
      </c>
      <c r="V168" s="26">
        <v>3.53</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2">
      <c r="A169" s="24" t="s">
        <v>241</v>
      </c>
      <c r="B169" s="26">
        <v>38.96</v>
      </c>
      <c r="C169" s="25"/>
      <c r="D169" s="26">
        <v>62.01</v>
      </c>
      <c r="E169" s="26">
        <v>23.93</v>
      </c>
      <c r="F169" s="26">
        <v>99.28</v>
      </c>
      <c r="G169" s="26">
        <v>57.43</v>
      </c>
      <c r="H169" s="26">
        <v>24.07</v>
      </c>
      <c r="I169" s="26">
        <v>36.53</v>
      </c>
      <c r="J169" s="26">
        <v>27.8</v>
      </c>
      <c r="K169" s="26">
        <v>37.07</v>
      </c>
      <c r="L169" s="26">
        <v>31.07</v>
      </c>
      <c r="M169" s="26">
        <v>19.3</v>
      </c>
      <c r="N169" s="26">
        <v>21.65</v>
      </c>
      <c r="O169" s="26">
        <v>34.29</v>
      </c>
      <c r="P169" s="26">
        <v>7.62</v>
      </c>
      <c r="Q169" s="26">
        <v>17.07</v>
      </c>
      <c r="R169" s="25"/>
      <c r="S169" s="25"/>
      <c r="T169" s="25"/>
      <c r="U169" s="26">
        <v>45.56</v>
      </c>
      <c r="V169" s="26">
        <v>3.61</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2">
      <c r="A170" s="24" t="s">
        <v>242</v>
      </c>
      <c r="B170" s="26">
        <v>39.25</v>
      </c>
      <c r="C170" s="25"/>
      <c r="D170" s="26">
        <v>62.76</v>
      </c>
      <c r="E170" s="26">
        <v>24.31</v>
      </c>
      <c r="F170" s="26">
        <v>99.5</v>
      </c>
      <c r="G170" s="26">
        <v>57.21</v>
      </c>
      <c r="H170" s="26">
        <v>24.41</v>
      </c>
      <c r="I170" s="26">
        <v>36.97</v>
      </c>
      <c r="J170" s="26">
        <v>28.15</v>
      </c>
      <c r="K170" s="26">
        <v>37.58</v>
      </c>
      <c r="L170" s="26">
        <v>31.61</v>
      </c>
      <c r="M170" s="26">
        <v>19.600000000000001</v>
      </c>
      <c r="N170" s="26">
        <v>22.06</v>
      </c>
      <c r="O170" s="26">
        <v>34.630000000000003</v>
      </c>
      <c r="P170" s="26">
        <v>7.76</v>
      </c>
      <c r="Q170" s="26">
        <v>17.309999999999999</v>
      </c>
      <c r="R170" s="25"/>
      <c r="S170" s="25"/>
      <c r="T170" s="25"/>
      <c r="U170" s="26">
        <v>45.78</v>
      </c>
      <c r="V170" s="26">
        <v>3.72</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2">
      <c r="A171" s="24" t="s">
        <v>243</v>
      </c>
      <c r="B171" s="26">
        <v>39.57</v>
      </c>
      <c r="C171" s="25"/>
      <c r="D171" s="26">
        <v>63.46</v>
      </c>
      <c r="E171" s="26">
        <v>24.77</v>
      </c>
      <c r="F171" s="26">
        <v>99.83</v>
      </c>
      <c r="G171" s="26">
        <v>56.99</v>
      </c>
      <c r="H171" s="26">
        <v>24.73</v>
      </c>
      <c r="I171" s="26">
        <v>37.450000000000003</v>
      </c>
      <c r="J171" s="26">
        <v>28.53</v>
      </c>
      <c r="K171" s="26">
        <v>38.08</v>
      </c>
      <c r="L171" s="26">
        <v>32.119999999999997</v>
      </c>
      <c r="M171" s="26">
        <v>19.899999999999999</v>
      </c>
      <c r="N171" s="26">
        <v>22.5</v>
      </c>
      <c r="O171" s="26">
        <v>35.01</v>
      </c>
      <c r="P171" s="26">
        <v>7.92</v>
      </c>
      <c r="Q171" s="26">
        <v>17.54</v>
      </c>
      <c r="R171" s="25"/>
      <c r="S171" s="25"/>
      <c r="T171" s="25"/>
      <c r="U171" s="26">
        <v>46.01</v>
      </c>
      <c r="V171" s="26">
        <v>3.84</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2">
      <c r="A172" s="24" t="s">
        <v>244</v>
      </c>
      <c r="B172" s="26">
        <v>39.9</v>
      </c>
      <c r="C172" s="25"/>
      <c r="D172" s="26">
        <v>64.099999999999994</v>
      </c>
      <c r="E172" s="26">
        <v>25.29</v>
      </c>
      <c r="F172" s="26">
        <v>100.25</v>
      </c>
      <c r="G172" s="26">
        <v>56.78</v>
      </c>
      <c r="H172" s="26">
        <v>25.03</v>
      </c>
      <c r="I172" s="26">
        <v>37.96</v>
      </c>
      <c r="J172" s="26">
        <v>28.93</v>
      </c>
      <c r="K172" s="26">
        <v>38.549999999999997</v>
      </c>
      <c r="L172" s="26">
        <v>32.549999999999997</v>
      </c>
      <c r="M172" s="26">
        <v>20.18</v>
      </c>
      <c r="N172" s="26">
        <v>22.97</v>
      </c>
      <c r="O172" s="26">
        <v>35.43</v>
      </c>
      <c r="P172" s="26">
        <v>8.08</v>
      </c>
      <c r="Q172" s="26">
        <v>17.75</v>
      </c>
      <c r="R172" s="25"/>
      <c r="S172" s="25"/>
      <c r="T172" s="25"/>
      <c r="U172" s="26">
        <v>46.26</v>
      </c>
      <c r="V172" s="26">
        <v>3.97</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2">
      <c r="A173" s="24" t="s">
        <v>245</v>
      </c>
      <c r="B173" s="26">
        <v>40.25</v>
      </c>
      <c r="C173" s="25"/>
      <c r="D173" s="26">
        <v>64.650000000000006</v>
      </c>
      <c r="E173" s="26">
        <v>25.9</v>
      </c>
      <c r="F173" s="26">
        <v>100.78</v>
      </c>
      <c r="G173" s="26">
        <v>56.58</v>
      </c>
      <c r="H173" s="26">
        <v>25.31</v>
      </c>
      <c r="I173" s="26">
        <v>38.47</v>
      </c>
      <c r="J173" s="26">
        <v>29.36</v>
      </c>
      <c r="K173" s="26">
        <v>38.979999999999997</v>
      </c>
      <c r="L173" s="26">
        <v>32.89</v>
      </c>
      <c r="M173" s="26">
        <v>20.46</v>
      </c>
      <c r="N173" s="26">
        <v>23.46</v>
      </c>
      <c r="O173" s="26">
        <v>35.9</v>
      </c>
      <c r="P173" s="26">
        <v>8.25</v>
      </c>
      <c r="Q173" s="26">
        <v>17.93</v>
      </c>
      <c r="R173" s="25"/>
      <c r="S173" s="25"/>
      <c r="T173" s="25"/>
      <c r="U173" s="26">
        <v>46.53</v>
      </c>
      <c r="V173" s="26">
        <v>4.1100000000000003</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2">
      <c r="A174" s="24" t="s">
        <v>246</v>
      </c>
      <c r="B174" s="26">
        <v>40.61</v>
      </c>
      <c r="C174" s="25"/>
      <c r="D174" s="26">
        <v>65.11</v>
      </c>
      <c r="E174" s="26">
        <v>26.59</v>
      </c>
      <c r="F174" s="26">
        <v>101.37</v>
      </c>
      <c r="G174" s="26">
        <v>56.4</v>
      </c>
      <c r="H174" s="26">
        <v>25.56</v>
      </c>
      <c r="I174" s="26">
        <v>38.950000000000003</v>
      </c>
      <c r="J174" s="26">
        <v>29.8</v>
      </c>
      <c r="K174" s="26">
        <v>39.35</v>
      </c>
      <c r="L174" s="26">
        <v>33.119999999999997</v>
      </c>
      <c r="M174" s="26">
        <v>20.71</v>
      </c>
      <c r="N174" s="26">
        <v>23.94</v>
      </c>
      <c r="O174" s="26">
        <v>36.35</v>
      </c>
      <c r="P174" s="26">
        <v>8.41</v>
      </c>
      <c r="Q174" s="26">
        <v>18.11</v>
      </c>
      <c r="R174" s="25"/>
      <c r="S174" s="25"/>
      <c r="T174" s="25"/>
      <c r="U174" s="26">
        <v>46.75</v>
      </c>
      <c r="V174" s="26">
        <v>4.24</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2">
      <c r="A175" s="24" t="s">
        <v>247</v>
      </c>
      <c r="B175" s="26">
        <v>40.950000000000003</v>
      </c>
      <c r="C175" s="25"/>
      <c r="D175" s="26">
        <v>65.48</v>
      </c>
      <c r="E175" s="26">
        <v>27.4</v>
      </c>
      <c r="F175" s="26">
        <v>101.93</v>
      </c>
      <c r="G175" s="26">
        <v>56.24</v>
      </c>
      <c r="H175" s="26">
        <v>25.8</v>
      </c>
      <c r="I175" s="26">
        <v>39.35</v>
      </c>
      <c r="J175" s="26">
        <v>30.17</v>
      </c>
      <c r="K175" s="26">
        <v>39.67</v>
      </c>
      <c r="L175" s="26">
        <v>33.270000000000003</v>
      </c>
      <c r="M175" s="26">
        <v>20.92</v>
      </c>
      <c r="N175" s="26">
        <v>24.38</v>
      </c>
      <c r="O175" s="26">
        <v>36.74</v>
      </c>
      <c r="P175" s="26">
        <v>8.57</v>
      </c>
      <c r="Q175" s="26">
        <v>18.28</v>
      </c>
      <c r="R175" s="25"/>
      <c r="S175" s="25"/>
      <c r="T175" s="25"/>
      <c r="U175" s="26">
        <v>46.9</v>
      </c>
      <c r="V175" s="26">
        <v>4.3099999999999996</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2">
      <c r="A176" s="24" t="s">
        <v>248</v>
      </c>
      <c r="B176" s="26">
        <v>41.27</v>
      </c>
      <c r="C176" s="25"/>
      <c r="D176" s="26">
        <v>65.77</v>
      </c>
      <c r="E176" s="26">
        <v>28.38</v>
      </c>
      <c r="F176" s="26">
        <v>102.42</v>
      </c>
      <c r="G176" s="26">
        <v>56.11</v>
      </c>
      <c r="H176" s="26">
        <v>26</v>
      </c>
      <c r="I176" s="26">
        <v>39.67</v>
      </c>
      <c r="J176" s="26">
        <v>30.47</v>
      </c>
      <c r="K176" s="26">
        <v>39.950000000000003</v>
      </c>
      <c r="L176" s="26">
        <v>33.36</v>
      </c>
      <c r="M176" s="26">
        <v>21.09</v>
      </c>
      <c r="N176" s="26">
        <v>24.78</v>
      </c>
      <c r="O176" s="26">
        <v>37.03</v>
      </c>
      <c r="P176" s="26">
        <v>8.7200000000000006</v>
      </c>
      <c r="Q176" s="26">
        <v>18.45</v>
      </c>
      <c r="R176" s="25"/>
      <c r="S176" s="25"/>
      <c r="T176" s="25"/>
      <c r="U176" s="26">
        <v>46.93</v>
      </c>
      <c r="V176" s="26">
        <v>4.37</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2">
      <c r="A177" s="24" t="s">
        <v>249</v>
      </c>
      <c r="B177" s="26">
        <v>41.57</v>
      </c>
      <c r="C177" s="25"/>
      <c r="D177" s="26">
        <v>66.010000000000005</v>
      </c>
      <c r="E177" s="26">
        <v>29.66</v>
      </c>
      <c r="F177" s="26">
        <v>102.84</v>
      </c>
      <c r="G177" s="26">
        <v>56.02</v>
      </c>
      <c r="H177" s="26">
        <v>26.19</v>
      </c>
      <c r="I177" s="26">
        <v>39.92</v>
      </c>
      <c r="J177" s="26">
        <v>30.68</v>
      </c>
      <c r="K177" s="26">
        <v>40.22</v>
      </c>
      <c r="L177" s="26">
        <v>33.409999999999997</v>
      </c>
      <c r="M177" s="26">
        <v>21.25</v>
      </c>
      <c r="N177" s="26">
        <v>25.13</v>
      </c>
      <c r="O177" s="26">
        <v>37.21</v>
      </c>
      <c r="P177" s="26">
        <v>8.8699999999999992</v>
      </c>
      <c r="Q177" s="26">
        <v>18.61</v>
      </c>
      <c r="R177" s="25"/>
      <c r="S177" s="25"/>
      <c r="T177" s="25"/>
      <c r="U177" s="26">
        <v>46.88</v>
      </c>
      <c r="V177" s="26">
        <v>4.42</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2">
      <c r="A178" s="24" t="s">
        <v>250</v>
      </c>
      <c r="B178" s="26">
        <v>41.88</v>
      </c>
      <c r="C178" s="25"/>
      <c r="D178" s="26">
        <v>66.22</v>
      </c>
      <c r="E178" s="26">
        <v>31.21</v>
      </c>
      <c r="F178" s="26">
        <v>103.19</v>
      </c>
      <c r="G178" s="26">
        <v>55.95</v>
      </c>
      <c r="H178" s="26">
        <v>26.38</v>
      </c>
      <c r="I178" s="26">
        <v>40.11</v>
      </c>
      <c r="J178" s="26">
        <v>30.85</v>
      </c>
      <c r="K178" s="26">
        <v>40.47</v>
      </c>
      <c r="L178" s="26">
        <v>33.4</v>
      </c>
      <c r="M178" s="26">
        <v>21.39</v>
      </c>
      <c r="N178" s="26">
        <v>25.44</v>
      </c>
      <c r="O178" s="26">
        <v>37.31</v>
      </c>
      <c r="P178" s="26">
        <v>9.0299999999999994</v>
      </c>
      <c r="Q178" s="26">
        <v>18.78</v>
      </c>
      <c r="R178" s="25"/>
      <c r="S178" s="25"/>
      <c r="T178" s="25"/>
      <c r="U178" s="26">
        <v>46.8</v>
      </c>
      <c r="V178" s="26">
        <v>4.46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2">
      <c r="A179" s="24" t="s">
        <v>251</v>
      </c>
      <c r="B179" s="26">
        <v>42.19</v>
      </c>
      <c r="C179" s="25"/>
      <c r="D179" s="26">
        <v>66.41</v>
      </c>
      <c r="E179" s="26">
        <v>33</v>
      </c>
      <c r="F179" s="26">
        <v>103.51</v>
      </c>
      <c r="G179" s="26">
        <v>55.89</v>
      </c>
      <c r="H179" s="26">
        <v>26.58</v>
      </c>
      <c r="I179" s="26">
        <v>40.25</v>
      </c>
      <c r="J179" s="26">
        <v>30.97</v>
      </c>
      <c r="K179" s="26">
        <v>40.69</v>
      </c>
      <c r="L179" s="26">
        <v>33.380000000000003</v>
      </c>
      <c r="M179" s="26">
        <v>21.54</v>
      </c>
      <c r="N179" s="26">
        <v>25.77</v>
      </c>
      <c r="O179" s="26">
        <v>37.369999999999997</v>
      </c>
      <c r="P179" s="26">
        <v>9.1999999999999993</v>
      </c>
      <c r="Q179" s="26">
        <v>18.940000000000001</v>
      </c>
      <c r="R179" s="25"/>
      <c r="S179" s="25"/>
      <c r="T179" s="25"/>
      <c r="U179" s="26">
        <v>46.7</v>
      </c>
      <c r="V179" s="26">
        <v>4.51</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2">
      <c r="A180" s="24" t="s">
        <v>252</v>
      </c>
      <c r="B180" s="26">
        <v>42.49</v>
      </c>
      <c r="C180" s="25"/>
      <c r="D180" s="26">
        <v>66.569999999999993</v>
      </c>
      <c r="E180" s="26">
        <v>34.9</v>
      </c>
      <c r="F180" s="26">
        <v>103.78</v>
      </c>
      <c r="G180" s="26">
        <v>55.84</v>
      </c>
      <c r="H180" s="26">
        <v>26.79</v>
      </c>
      <c r="I180" s="26">
        <v>40.35</v>
      </c>
      <c r="J180" s="26">
        <v>31.06</v>
      </c>
      <c r="K180" s="26">
        <v>40.869999999999997</v>
      </c>
      <c r="L180" s="26">
        <v>33.340000000000003</v>
      </c>
      <c r="M180" s="26">
        <v>21.7</v>
      </c>
      <c r="N180" s="26">
        <v>26.12</v>
      </c>
      <c r="O180" s="26">
        <v>37.43</v>
      </c>
      <c r="P180" s="26">
        <v>9.39</v>
      </c>
      <c r="Q180" s="26">
        <v>19.11</v>
      </c>
      <c r="R180" s="25"/>
      <c r="S180" s="25"/>
      <c r="T180" s="25"/>
      <c r="U180" s="26">
        <v>46.64</v>
      </c>
      <c r="V180" s="26">
        <v>4.58</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2">
      <c r="A181" s="24" t="s">
        <v>253</v>
      </c>
      <c r="B181" s="26">
        <v>42.8</v>
      </c>
      <c r="C181" s="25"/>
      <c r="D181" s="26">
        <v>66.73</v>
      </c>
      <c r="E181" s="26">
        <v>36.840000000000003</v>
      </c>
      <c r="F181" s="26">
        <v>104.04</v>
      </c>
      <c r="G181" s="26">
        <v>55.79</v>
      </c>
      <c r="H181" s="26">
        <v>27.01</v>
      </c>
      <c r="I181" s="26">
        <v>40.409999999999997</v>
      </c>
      <c r="J181" s="26">
        <v>31.12</v>
      </c>
      <c r="K181" s="26">
        <v>41.02</v>
      </c>
      <c r="L181" s="26">
        <v>33.31</v>
      </c>
      <c r="M181" s="26">
        <v>21.86</v>
      </c>
      <c r="N181" s="26">
        <v>26.52</v>
      </c>
      <c r="O181" s="26">
        <v>37.53</v>
      </c>
      <c r="P181" s="26">
        <v>9.6</v>
      </c>
      <c r="Q181" s="26">
        <v>19.29</v>
      </c>
      <c r="R181" s="25"/>
      <c r="S181" s="25"/>
      <c r="T181" s="25"/>
      <c r="U181" s="26">
        <v>46.65</v>
      </c>
      <c r="V181" s="26">
        <v>4.67</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2">
      <c r="A182" s="24" t="s">
        <v>254</v>
      </c>
      <c r="B182" s="26">
        <v>43.13</v>
      </c>
      <c r="C182" s="25"/>
      <c r="D182" s="26">
        <v>66.88</v>
      </c>
      <c r="E182" s="26">
        <v>38.81</v>
      </c>
      <c r="F182" s="26">
        <v>104.33</v>
      </c>
      <c r="G182" s="26">
        <v>55.73</v>
      </c>
      <c r="H182" s="26">
        <v>27.24</v>
      </c>
      <c r="I182" s="26">
        <v>40.450000000000003</v>
      </c>
      <c r="J182" s="26">
        <v>31.19</v>
      </c>
      <c r="K182" s="26">
        <v>41.15</v>
      </c>
      <c r="L182" s="26">
        <v>33.31</v>
      </c>
      <c r="M182" s="26">
        <v>22.02</v>
      </c>
      <c r="N182" s="26">
        <v>26.95</v>
      </c>
      <c r="O182" s="26">
        <v>37.659999999999997</v>
      </c>
      <c r="P182" s="26">
        <v>9.84</v>
      </c>
      <c r="Q182" s="26">
        <v>19.489999999999998</v>
      </c>
      <c r="R182" s="25"/>
      <c r="S182" s="25"/>
      <c r="T182" s="25"/>
      <c r="U182" s="26">
        <v>46.74</v>
      </c>
      <c r="V182" s="26">
        <v>4.74</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2">
      <c r="A183" s="24" t="s">
        <v>255</v>
      </c>
      <c r="B183" s="26">
        <v>43.45</v>
      </c>
      <c r="C183" s="25"/>
      <c r="D183" s="26">
        <v>67.010000000000005</v>
      </c>
      <c r="E183" s="26">
        <v>40.78</v>
      </c>
      <c r="F183" s="26">
        <v>104.62</v>
      </c>
      <c r="G183" s="26">
        <v>55.65</v>
      </c>
      <c r="H183" s="26">
        <v>27.47</v>
      </c>
      <c r="I183" s="26">
        <v>40.479999999999997</v>
      </c>
      <c r="J183" s="26">
        <v>31.29</v>
      </c>
      <c r="K183" s="26">
        <v>41.28</v>
      </c>
      <c r="L183" s="26">
        <v>33.32</v>
      </c>
      <c r="M183" s="26">
        <v>22.18</v>
      </c>
      <c r="N183" s="26">
        <v>27.37</v>
      </c>
      <c r="O183" s="26">
        <v>37.799999999999997</v>
      </c>
      <c r="P183" s="26">
        <v>10.11</v>
      </c>
      <c r="Q183" s="26">
        <v>19.7</v>
      </c>
      <c r="R183" s="25"/>
      <c r="S183" s="25"/>
      <c r="T183" s="25"/>
      <c r="U183" s="26">
        <v>46.9</v>
      </c>
      <c r="V183" s="26">
        <v>4.76</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2">
      <c r="A184" s="24" t="s">
        <v>256</v>
      </c>
      <c r="B184" s="26">
        <v>43.78</v>
      </c>
      <c r="C184" s="25"/>
      <c r="D184" s="26">
        <v>67.11</v>
      </c>
      <c r="E184" s="26">
        <v>42.71</v>
      </c>
      <c r="F184" s="26">
        <v>104.9</v>
      </c>
      <c r="G184" s="26">
        <v>55.55</v>
      </c>
      <c r="H184" s="26">
        <v>27.66</v>
      </c>
      <c r="I184" s="26">
        <v>40.51</v>
      </c>
      <c r="J184" s="26">
        <v>31.44</v>
      </c>
      <c r="K184" s="26">
        <v>41.43</v>
      </c>
      <c r="L184" s="26">
        <v>33.369999999999997</v>
      </c>
      <c r="M184" s="26">
        <v>22.31</v>
      </c>
      <c r="N184" s="26">
        <v>27.77</v>
      </c>
      <c r="O184" s="26">
        <v>37.909999999999997</v>
      </c>
      <c r="P184" s="26">
        <v>10.4</v>
      </c>
      <c r="Q184" s="26">
        <v>19.920000000000002</v>
      </c>
      <c r="R184" s="25"/>
      <c r="S184" s="25"/>
      <c r="T184" s="25"/>
      <c r="U184" s="26">
        <v>47.11</v>
      </c>
      <c r="V184" s="26">
        <v>4.76</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2">
      <c r="A185" s="24" t="s">
        <v>257</v>
      </c>
      <c r="B185" s="26">
        <v>44.09</v>
      </c>
      <c r="C185" s="25"/>
      <c r="D185" s="26">
        <v>67.22</v>
      </c>
      <c r="E185" s="26">
        <v>44.56</v>
      </c>
      <c r="F185" s="26">
        <v>105.17</v>
      </c>
      <c r="G185" s="26">
        <v>55.42</v>
      </c>
      <c r="H185" s="26">
        <v>27.84</v>
      </c>
      <c r="I185" s="26">
        <v>40.53</v>
      </c>
      <c r="J185" s="26">
        <v>31.63</v>
      </c>
      <c r="K185" s="26">
        <v>41.6</v>
      </c>
      <c r="L185" s="26">
        <v>33.450000000000003</v>
      </c>
      <c r="M185" s="26">
        <v>22.42</v>
      </c>
      <c r="N185" s="26">
        <v>28.13</v>
      </c>
      <c r="O185" s="26">
        <v>38</v>
      </c>
      <c r="P185" s="26">
        <v>10.69</v>
      </c>
      <c r="Q185" s="26">
        <v>20.170000000000002</v>
      </c>
      <c r="R185" s="25"/>
      <c r="S185" s="25"/>
      <c r="T185" s="25"/>
      <c r="U185" s="26">
        <v>47.36</v>
      </c>
      <c r="V185" s="26">
        <v>4.7699999999999996</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2">
      <c r="A186" s="24" t="s">
        <v>258</v>
      </c>
      <c r="B186" s="26">
        <v>44.39</v>
      </c>
      <c r="C186" s="25"/>
      <c r="D186" s="26">
        <v>67.36</v>
      </c>
      <c r="E186" s="26">
        <v>46.31</v>
      </c>
      <c r="F186" s="26">
        <v>105.45</v>
      </c>
      <c r="G186" s="26">
        <v>55.27</v>
      </c>
      <c r="H186" s="26">
        <v>27.99</v>
      </c>
      <c r="I186" s="26">
        <v>40.53</v>
      </c>
      <c r="J186" s="26">
        <v>31.85</v>
      </c>
      <c r="K186" s="26">
        <v>41.79</v>
      </c>
      <c r="L186" s="26">
        <v>33.56</v>
      </c>
      <c r="M186" s="26">
        <v>22.52</v>
      </c>
      <c r="N186" s="26">
        <v>28.45</v>
      </c>
      <c r="O186" s="26">
        <v>38.049999999999997</v>
      </c>
      <c r="P186" s="26">
        <v>10.99</v>
      </c>
      <c r="Q186" s="26">
        <v>20.43</v>
      </c>
      <c r="R186" s="25"/>
      <c r="S186" s="25"/>
      <c r="T186" s="25"/>
      <c r="U186" s="26">
        <v>47.61</v>
      </c>
      <c r="V186" s="26">
        <v>4.78</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2">
      <c r="A187" s="24" t="s">
        <v>259</v>
      </c>
      <c r="B187" s="26">
        <v>44.68</v>
      </c>
      <c r="C187" s="25"/>
      <c r="D187" s="26">
        <v>67.56</v>
      </c>
      <c r="E187" s="26">
        <v>47.95</v>
      </c>
      <c r="F187" s="26">
        <v>105.72</v>
      </c>
      <c r="G187" s="26">
        <v>55.1</v>
      </c>
      <c r="H187" s="26">
        <v>28.13</v>
      </c>
      <c r="I187" s="26">
        <v>40.51</v>
      </c>
      <c r="J187" s="26">
        <v>32.07</v>
      </c>
      <c r="K187" s="26">
        <v>42.01</v>
      </c>
      <c r="L187" s="26">
        <v>33.67</v>
      </c>
      <c r="M187" s="26">
        <v>22.62</v>
      </c>
      <c r="N187" s="26">
        <v>28.75</v>
      </c>
      <c r="O187" s="26">
        <v>38.07</v>
      </c>
      <c r="P187" s="26">
        <v>11.29</v>
      </c>
      <c r="Q187" s="26">
        <v>20.7</v>
      </c>
      <c r="R187" s="25"/>
      <c r="S187" s="25"/>
      <c r="T187" s="25"/>
      <c r="U187" s="26">
        <v>47.8</v>
      </c>
      <c r="V187" s="26">
        <v>4.83</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2">
      <c r="A188" s="24" t="s">
        <v>260</v>
      </c>
      <c r="B188" s="26">
        <v>44.96</v>
      </c>
      <c r="C188" s="25"/>
      <c r="D188" s="26">
        <v>67.84</v>
      </c>
      <c r="E188" s="26">
        <v>49.46</v>
      </c>
      <c r="F188" s="26">
        <v>106</v>
      </c>
      <c r="G188" s="26">
        <v>54.91</v>
      </c>
      <c r="H188" s="26">
        <v>28.28</v>
      </c>
      <c r="I188" s="26">
        <v>40.46</v>
      </c>
      <c r="J188" s="26">
        <v>32.28</v>
      </c>
      <c r="K188" s="26">
        <v>42.24</v>
      </c>
      <c r="L188" s="26">
        <v>33.78</v>
      </c>
      <c r="M188" s="26">
        <v>22.72</v>
      </c>
      <c r="N188" s="26">
        <v>29.06</v>
      </c>
      <c r="O188" s="26">
        <v>38.1</v>
      </c>
      <c r="P188" s="26">
        <v>11.57</v>
      </c>
      <c r="Q188" s="26">
        <v>20.98</v>
      </c>
      <c r="R188" s="25"/>
      <c r="S188" s="25"/>
      <c r="T188" s="25"/>
      <c r="U188" s="26">
        <v>47.93</v>
      </c>
      <c r="V188" s="26">
        <v>5.04</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2">
      <c r="A189" s="24" t="s">
        <v>261</v>
      </c>
      <c r="B189" s="26">
        <v>45.25</v>
      </c>
      <c r="C189" s="25"/>
      <c r="D189" s="26">
        <v>68.19</v>
      </c>
      <c r="E189" s="26">
        <v>50.84</v>
      </c>
      <c r="F189" s="26">
        <v>106.35</v>
      </c>
      <c r="G189" s="26">
        <v>54.7</v>
      </c>
      <c r="H189" s="26">
        <v>28.46</v>
      </c>
      <c r="I189" s="26">
        <v>40.409999999999997</v>
      </c>
      <c r="J189" s="26">
        <v>32.47</v>
      </c>
      <c r="K189" s="26">
        <v>42.49</v>
      </c>
      <c r="L189" s="26">
        <v>33.909999999999997</v>
      </c>
      <c r="M189" s="26">
        <v>22.83</v>
      </c>
      <c r="N189" s="26">
        <v>29.38</v>
      </c>
      <c r="O189" s="26">
        <v>38.130000000000003</v>
      </c>
      <c r="P189" s="26">
        <v>11.85</v>
      </c>
      <c r="Q189" s="26">
        <v>21.26</v>
      </c>
      <c r="R189" s="25"/>
      <c r="S189" s="25"/>
      <c r="T189" s="25"/>
      <c r="U189" s="26">
        <v>48</v>
      </c>
      <c r="V189" s="26">
        <v>5.43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2">
      <c r="A190" s="24" t="s">
        <v>262</v>
      </c>
      <c r="B190" s="26">
        <v>45.53</v>
      </c>
      <c r="C190" s="25"/>
      <c r="D190" s="26">
        <v>68.569999999999993</v>
      </c>
      <c r="E190" s="26">
        <v>52.09</v>
      </c>
      <c r="F190" s="26">
        <v>106.73</v>
      </c>
      <c r="G190" s="26">
        <v>54.47</v>
      </c>
      <c r="H190" s="26">
        <v>28.65</v>
      </c>
      <c r="I190" s="26">
        <v>40.380000000000003</v>
      </c>
      <c r="J190" s="26">
        <v>32.729999999999997</v>
      </c>
      <c r="K190" s="26">
        <v>42.73</v>
      </c>
      <c r="L190" s="26">
        <v>33.82</v>
      </c>
      <c r="M190" s="26">
        <v>22.96</v>
      </c>
      <c r="N190" s="26">
        <v>29.66</v>
      </c>
      <c r="O190" s="26">
        <v>38.18</v>
      </c>
      <c r="P190" s="26">
        <v>12.13</v>
      </c>
      <c r="Q190" s="26">
        <v>21.44</v>
      </c>
      <c r="R190" s="25"/>
      <c r="S190" s="25"/>
      <c r="T190" s="25"/>
      <c r="U190" s="26">
        <v>47.72</v>
      </c>
      <c r="V190" s="26">
        <v>6.34</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2">
      <c r="A191" s="24" t="s">
        <v>263</v>
      </c>
      <c r="B191" s="26">
        <v>45.82</v>
      </c>
      <c r="C191" s="25"/>
      <c r="D191" s="26">
        <v>68.92</v>
      </c>
      <c r="E191" s="26">
        <v>53.21</v>
      </c>
      <c r="F191" s="26">
        <v>107.23</v>
      </c>
      <c r="G191" s="26">
        <v>54.23</v>
      </c>
      <c r="H191" s="26">
        <v>28.85</v>
      </c>
      <c r="I191" s="26">
        <v>40.369999999999997</v>
      </c>
      <c r="J191" s="26">
        <v>33.03</v>
      </c>
      <c r="K191" s="26">
        <v>42.97</v>
      </c>
      <c r="L191" s="26">
        <v>33.76</v>
      </c>
      <c r="M191" s="26">
        <v>23.09</v>
      </c>
      <c r="N191" s="26">
        <v>29.95</v>
      </c>
      <c r="O191" s="26">
        <v>38.26</v>
      </c>
      <c r="P191" s="26">
        <v>12.43</v>
      </c>
      <c r="Q191" s="26">
        <v>21.64</v>
      </c>
      <c r="R191" s="25"/>
      <c r="S191" s="25"/>
      <c r="T191" s="25"/>
      <c r="U191" s="26">
        <v>47.39</v>
      </c>
      <c r="V191" s="26">
        <v>7.5</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2">
      <c r="A192" s="24" t="s">
        <v>264</v>
      </c>
      <c r="B192" s="26">
        <v>46.13</v>
      </c>
      <c r="C192" s="25"/>
      <c r="D192" s="26">
        <v>69.2</v>
      </c>
      <c r="E192" s="26">
        <v>54.23</v>
      </c>
      <c r="F192" s="26">
        <v>107.83</v>
      </c>
      <c r="G192" s="26">
        <v>53.98</v>
      </c>
      <c r="H192" s="26">
        <v>29.06</v>
      </c>
      <c r="I192" s="26">
        <v>40.43</v>
      </c>
      <c r="J192" s="26">
        <v>33.380000000000003</v>
      </c>
      <c r="K192" s="26">
        <v>43.23</v>
      </c>
      <c r="L192" s="26">
        <v>33.76</v>
      </c>
      <c r="M192" s="26">
        <v>23.24</v>
      </c>
      <c r="N192" s="26">
        <v>30.26</v>
      </c>
      <c r="O192" s="26">
        <v>38.369999999999997</v>
      </c>
      <c r="P192" s="26">
        <v>12.77</v>
      </c>
      <c r="Q192" s="26">
        <v>21.87</v>
      </c>
      <c r="R192" s="25"/>
      <c r="S192" s="25"/>
      <c r="T192" s="25"/>
      <c r="U192" s="26">
        <v>47.16</v>
      </c>
      <c r="V192" s="26">
        <v>8.85</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2">
      <c r="A193" s="24" t="s">
        <v>265</v>
      </c>
      <c r="B193" s="26">
        <v>46.47</v>
      </c>
      <c r="C193" s="25"/>
      <c r="D193" s="26">
        <v>69.39</v>
      </c>
      <c r="E193" s="26">
        <v>55.16</v>
      </c>
      <c r="F193" s="26">
        <v>108.53</v>
      </c>
      <c r="G193" s="26">
        <v>53.73</v>
      </c>
      <c r="H193" s="26">
        <v>29.24</v>
      </c>
      <c r="I193" s="26">
        <v>40.549999999999997</v>
      </c>
      <c r="J193" s="26">
        <v>33.770000000000003</v>
      </c>
      <c r="K193" s="26">
        <v>43.5</v>
      </c>
      <c r="L193" s="26">
        <v>33.840000000000003</v>
      </c>
      <c r="M193" s="26">
        <v>23.42</v>
      </c>
      <c r="N193" s="26">
        <v>30.58</v>
      </c>
      <c r="O193" s="26">
        <v>38.51</v>
      </c>
      <c r="P193" s="26">
        <v>13.15</v>
      </c>
      <c r="Q193" s="26">
        <v>22.13</v>
      </c>
      <c r="R193" s="25"/>
      <c r="S193" s="25"/>
      <c r="T193" s="25"/>
      <c r="U193" s="26">
        <v>47.07</v>
      </c>
      <c r="V193" s="26">
        <v>10.29</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2">
      <c r="A194" s="24" t="s">
        <v>266</v>
      </c>
      <c r="B194" s="26">
        <v>46.85</v>
      </c>
      <c r="C194" s="25"/>
      <c r="D194" s="26">
        <v>69.55</v>
      </c>
      <c r="E194" s="26">
        <v>56.02</v>
      </c>
      <c r="F194" s="26">
        <v>109.26</v>
      </c>
      <c r="G194" s="26">
        <v>53.49</v>
      </c>
      <c r="H194" s="26">
        <v>29.42</v>
      </c>
      <c r="I194" s="26">
        <v>40.69</v>
      </c>
      <c r="J194" s="26">
        <v>34.200000000000003</v>
      </c>
      <c r="K194" s="26">
        <v>43.76</v>
      </c>
      <c r="L194" s="26">
        <v>34.26</v>
      </c>
      <c r="M194" s="26">
        <v>23.6</v>
      </c>
      <c r="N194" s="26">
        <v>31</v>
      </c>
      <c r="O194" s="26">
        <v>38.67</v>
      </c>
      <c r="P194" s="26">
        <v>13.58</v>
      </c>
      <c r="Q194" s="26">
        <v>22.55</v>
      </c>
      <c r="R194" s="25"/>
      <c r="S194" s="25"/>
      <c r="T194" s="25"/>
      <c r="U194" s="26">
        <v>47.44</v>
      </c>
      <c r="V194" s="26">
        <v>11.74</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2">
      <c r="A195" s="24" t="s">
        <v>267</v>
      </c>
      <c r="B195" s="26">
        <v>47.21</v>
      </c>
      <c r="C195" s="25"/>
      <c r="D195" s="26">
        <v>69.63</v>
      </c>
      <c r="E195" s="26">
        <v>56.86</v>
      </c>
      <c r="F195" s="26">
        <v>109.99</v>
      </c>
      <c r="G195" s="26">
        <v>53.25</v>
      </c>
      <c r="H195" s="26">
        <v>29.59</v>
      </c>
      <c r="I195" s="26">
        <v>40.79</v>
      </c>
      <c r="J195" s="26">
        <v>34.64</v>
      </c>
      <c r="K195" s="26">
        <v>43.95</v>
      </c>
      <c r="L195" s="26">
        <v>34.700000000000003</v>
      </c>
      <c r="M195" s="26">
        <v>23.78</v>
      </c>
      <c r="N195" s="26">
        <v>31.46</v>
      </c>
      <c r="O195" s="26">
        <v>38.82</v>
      </c>
      <c r="P195" s="26">
        <v>14.03</v>
      </c>
      <c r="Q195" s="26">
        <v>22.96</v>
      </c>
      <c r="R195" s="25"/>
      <c r="S195" s="25"/>
      <c r="T195" s="25"/>
      <c r="U195" s="26">
        <v>47.83</v>
      </c>
      <c r="V195" s="26">
        <v>13.14</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2">
      <c r="A196" s="24" t="s">
        <v>268</v>
      </c>
      <c r="B196" s="26">
        <v>47.54</v>
      </c>
      <c r="C196" s="25"/>
      <c r="D196" s="26">
        <v>69.63</v>
      </c>
      <c r="E196" s="26">
        <v>57.74</v>
      </c>
      <c r="F196" s="26">
        <v>110.64</v>
      </c>
      <c r="G196" s="26">
        <v>53.01</v>
      </c>
      <c r="H196" s="26">
        <v>29.75</v>
      </c>
      <c r="I196" s="26">
        <v>40.81</v>
      </c>
      <c r="J196" s="26">
        <v>35.049999999999997</v>
      </c>
      <c r="K196" s="26">
        <v>44.06</v>
      </c>
      <c r="L196" s="26">
        <v>35.14</v>
      </c>
      <c r="M196" s="26">
        <v>23.96</v>
      </c>
      <c r="N196" s="26">
        <v>31.93</v>
      </c>
      <c r="O196" s="26">
        <v>38.950000000000003</v>
      </c>
      <c r="P196" s="26">
        <v>14.5</v>
      </c>
      <c r="Q196" s="26">
        <v>23.34</v>
      </c>
      <c r="R196" s="25"/>
      <c r="S196" s="25"/>
      <c r="T196" s="25"/>
      <c r="U196" s="26">
        <v>48.22</v>
      </c>
      <c r="V196" s="26">
        <v>14.44</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2">
      <c r="A197" s="24" t="s">
        <v>269</v>
      </c>
      <c r="B197" s="26">
        <v>47.84</v>
      </c>
      <c r="C197" s="25"/>
      <c r="D197" s="26">
        <v>69.59</v>
      </c>
      <c r="E197" s="26">
        <v>58.64</v>
      </c>
      <c r="F197" s="26">
        <v>111.2</v>
      </c>
      <c r="G197" s="26">
        <v>52.79</v>
      </c>
      <c r="H197" s="26">
        <v>29.9</v>
      </c>
      <c r="I197" s="26">
        <v>40.74</v>
      </c>
      <c r="J197" s="26">
        <v>35.409999999999997</v>
      </c>
      <c r="K197" s="26">
        <v>44.12</v>
      </c>
      <c r="L197" s="26">
        <v>35.53</v>
      </c>
      <c r="M197" s="26">
        <v>24.11</v>
      </c>
      <c r="N197" s="26">
        <v>32.409999999999997</v>
      </c>
      <c r="O197" s="26">
        <v>39.06</v>
      </c>
      <c r="P197" s="26">
        <v>14.97</v>
      </c>
      <c r="Q197" s="26">
        <v>23.69</v>
      </c>
      <c r="R197" s="25"/>
      <c r="S197" s="25"/>
      <c r="T197" s="25"/>
      <c r="U197" s="26">
        <v>48.56</v>
      </c>
      <c r="V197" s="26">
        <v>15.62</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2">
      <c r="A198" s="24" t="s">
        <v>270</v>
      </c>
      <c r="B198" s="26">
        <v>48.1</v>
      </c>
      <c r="C198" s="25"/>
      <c r="D198" s="26">
        <v>69.52</v>
      </c>
      <c r="E198" s="26">
        <v>59.59</v>
      </c>
      <c r="F198" s="26">
        <v>111.63</v>
      </c>
      <c r="G198" s="26">
        <v>52.57</v>
      </c>
      <c r="H198" s="26">
        <v>30.05</v>
      </c>
      <c r="I198" s="26">
        <v>40.6</v>
      </c>
      <c r="J198" s="26">
        <v>35.71</v>
      </c>
      <c r="K198" s="26">
        <v>44.12</v>
      </c>
      <c r="L198" s="26">
        <v>35.909999999999997</v>
      </c>
      <c r="M198" s="26">
        <v>24.25</v>
      </c>
      <c r="N198" s="26">
        <v>32.880000000000003</v>
      </c>
      <c r="O198" s="26">
        <v>39.15</v>
      </c>
      <c r="P198" s="26">
        <v>15.45</v>
      </c>
      <c r="Q198" s="26">
        <v>24.02</v>
      </c>
      <c r="R198" s="25"/>
      <c r="S198" s="25"/>
      <c r="T198" s="25"/>
      <c r="U198" s="26">
        <v>48.87</v>
      </c>
      <c r="V198" s="26">
        <v>16.71</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2">
      <c r="A199" s="24" t="s">
        <v>271</v>
      </c>
      <c r="B199" s="26">
        <v>48.32</v>
      </c>
      <c r="C199" s="25"/>
      <c r="D199" s="26">
        <v>69.39</v>
      </c>
      <c r="E199" s="26">
        <v>60.52</v>
      </c>
      <c r="F199" s="26">
        <v>111.95</v>
      </c>
      <c r="G199" s="26">
        <v>52.36</v>
      </c>
      <c r="H199" s="26">
        <v>30.18</v>
      </c>
      <c r="I199" s="26">
        <v>40.39</v>
      </c>
      <c r="J199" s="26">
        <v>35.93</v>
      </c>
      <c r="K199" s="26">
        <v>44.09</v>
      </c>
      <c r="L199" s="26">
        <v>36.229999999999997</v>
      </c>
      <c r="M199" s="26">
        <v>24.38</v>
      </c>
      <c r="N199" s="26">
        <v>33.32</v>
      </c>
      <c r="O199" s="26">
        <v>39.25</v>
      </c>
      <c r="P199" s="26">
        <v>15.95</v>
      </c>
      <c r="Q199" s="26">
        <v>24.34</v>
      </c>
      <c r="R199" s="25"/>
      <c r="S199" s="25"/>
      <c r="T199" s="25"/>
      <c r="U199" s="26">
        <v>49.17</v>
      </c>
      <c r="V199" s="26">
        <v>17.68</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2">
      <c r="A200" s="24" t="s">
        <v>272</v>
      </c>
      <c r="B200" s="26">
        <v>48.52</v>
      </c>
      <c r="C200" s="25"/>
      <c r="D200" s="26">
        <v>69.25</v>
      </c>
      <c r="E200" s="26">
        <v>61.39</v>
      </c>
      <c r="F200" s="26">
        <v>112.14</v>
      </c>
      <c r="G200" s="26">
        <v>52.18</v>
      </c>
      <c r="H200" s="26">
        <v>30.3</v>
      </c>
      <c r="I200" s="26">
        <v>40.17</v>
      </c>
      <c r="J200" s="26">
        <v>36.090000000000003</v>
      </c>
      <c r="K200" s="26">
        <v>44.03</v>
      </c>
      <c r="L200" s="26">
        <v>36.5</v>
      </c>
      <c r="M200" s="26">
        <v>24.51</v>
      </c>
      <c r="N200" s="26">
        <v>33.729999999999997</v>
      </c>
      <c r="O200" s="26">
        <v>39.36</v>
      </c>
      <c r="P200" s="26">
        <v>16.46</v>
      </c>
      <c r="Q200" s="26">
        <v>24.67</v>
      </c>
      <c r="R200" s="25"/>
      <c r="S200" s="25"/>
      <c r="T200" s="25"/>
      <c r="U200" s="26">
        <v>49.46</v>
      </c>
      <c r="V200" s="26">
        <v>18.559999999999999</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2">
      <c r="A201" s="24" t="s">
        <v>273</v>
      </c>
      <c r="B201" s="26">
        <v>48.7</v>
      </c>
      <c r="C201" s="25"/>
      <c r="D201" s="26">
        <v>69.08</v>
      </c>
      <c r="E201" s="26">
        <v>62.26</v>
      </c>
      <c r="F201" s="26">
        <v>112.28</v>
      </c>
      <c r="G201" s="26">
        <v>52.02</v>
      </c>
      <c r="H201" s="26">
        <v>30.39</v>
      </c>
      <c r="I201" s="26">
        <v>39.979999999999997</v>
      </c>
      <c r="J201" s="26">
        <v>36.21</v>
      </c>
      <c r="K201" s="26">
        <v>43.92</v>
      </c>
      <c r="L201" s="26">
        <v>36.72</v>
      </c>
      <c r="M201" s="26">
        <v>24.67</v>
      </c>
      <c r="N201" s="26">
        <v>34.11</v>
      </c>
      <c r="O201" s="26">
        <v>39.5</v>
      </c>
      <c r="P201" s="26">
        <v>17</v>
      </c>
      <c r="Q201" s="26">
        <v>25.01</v>
      </c>
      <c r="R201" s="25"/>
      <c r="S201" s="25"/>
      <c r="T201" s="25"/>
      <c r="U201" s="26">
        <v>49.76</v>
      </c>
      <c r="V201" s="26">
        <v>19.39</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2">
      <c r="A202" s="24" t="s">
        <v>274</v>
      </c>
      <c r="B202" s="26">
        <v>48.87</v>
      </c>
      <c r="C202" s="25"/>
      <c r="D202" s="26">
        <v>68.900000000000006</v>
      </c>
      <c r="E202" s="26">
        <v>63.16</v>
      </c>
      <c r="F202" s="26">
        <v>112.35</v>
      </c>
      <c r="G202" s="26">
        <v>51.89</v>
      </c>
      <c r="H202" s="26">
        <v>30.47</v>
      </c>
      <c r="I202" s="26">
        <v>39.81</v>
      </c>
      <c r="J202" s="26">
        <v>36.299999999999997</v>
      </c>
      <c r="K202" s="26">
        <v>43.75</v>
      </c>
      <c r="L202" s="26">
        <v>36.909999999999997</v>
      </c>
      <c r="M202" s="26">
        <v>24.75</v>
      </c>
      <c r="N202" s="26">
        <v>34.479999999999997</v>
      </c>
      <c r="O202" s="26">
        <v>39.659999999999997</v>
      </c>
      <c r="P202" s="26">
        <v>17.559999999999999</v>
      </c>
      <c r="Q202" s="26">
        <v>25.36</v>
      </c>
      <c r="R202" s="25"/>
      <c r="S202" s="25"/>
      <c r="T202" s="25"/>
      <c r="U202" s="26">
        <v>50.1</v>
      </c>
      <c r="V202" s="26">
        <v>20.2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2">
      <c r="A203" s="24" t="s">
        <v>275</v>
      </c>
      <c r="B203" s="26">
        <v>49.03</v>
      </c>
      <c r="C203" s="25"/>
      <c r="D203" s="26">
        <v>68.77</v>
      </c>
      <c r="E203" s="26">
        <v>64.13</v>
      </c>
      <c r="F203" s="26">
        <v>112.35</v>
      </c>
      <c r="G203" s="26">
        <v>51.77</v>
      </c>
      <c r="H203" s="26">
        <v>30.53</v>
      </c>
      <c r="I203" s="26">
        <v>39.69</v>
      </c>
      <c r="J203" s="26">
        <v>36.4</v>
      </c>
      <c r="K203" s="26">
        <v>43.52</v>
      </c>
      <c r="L203" s="26">
        <v>37.08</v>
      </c>
      <c r="M203" s="26">
        <v>24.81</v>
      </c>
      <c r="N203" s="26">
        <v>34.869999999999997</v>
      </c>
      <c r="O203" s="26">
        <v>39.840000000000003</v>
      </c>
      <c r="P203" s="26">
        <v>18.13</v>
      </c>
      <c r="Q203" s="26">
        <v>25.7</v>
      </c>
      <c r="R203" s="25"/>
      <c r="S203" s="25"/>
      <c r="T203" s="25"/>
      <c r="U203" s="26">
        <v>50.42</v>
      </c>
      <c r="V203" s="26">
        <v>21.06</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2">
      <c r="A204" s="24" t="s">
        <v>276</v>
      </c>
      <c r="B204" s="26">
        <v>49.19</v>
      </c>
      <c r="C204" s="25"/>
      <c r="D204" s="26">
        <v>68.77</v>
      </c>
      <c r="E204" s="26">
        <v>65.180000000000007</v>
      </c>
      <c r="F204" s="26">
        <v>112.3</v>
      </c>
      <c r="G204" s="26">
        <v>51.66</v>
      </c>
      <c r="H204" s="26">
        <v>30.58</v>
      </c>
      <c r="I204" s="26">
        <v>39.590000000000003</v>
      </c>
      <c r="J204" s="26">
        <v>36.549999999999997</v>
      </c>
      <c r="K204" s="26">
        <v>43.28</v>
      </c>
      <c r="L204" s="26">
        <v>37.25</v>
      </c>
      <c r="M204" s="26">
        <v>24.85</v>
      </c>
      <c r="N204" s="26">
        <v>35.31</v>
      </c>
      <c r="O204" s="26">
        <v>40.01</v>
      </c>
      <c r="P204" s="26">
        <v>18.68</v>
      </c>
      <c r="Q204" s="26">
        <v>26.02</v>
      </c>
      <c r="R204" s="25"/>
      <c r="S204" s="25"/>
      <c r="T204" s="25"/>
      <c r="U204" s="26">
        <v>50.7</v>
      </c>
      <c r="V204" s="26">
        <v>21.97</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2">
      <c r="A205" s="24" t="s">
        <v>277</v>
      </c>
      <c r="B205" s="26">
        <v>49.36</v>
      </c>
      <c r="C205" s="25"/>
      <c r="D205" s="26">
        <v>68.92</v>
      </c>
      <c r="E205" s="26">
        <v>66.290000000000006</v>
      </c>
      <c r="F205" s="26">
        <v>112.25</v>
      </c>
      <c r="G205" s="26">
        <v>51.57</v>
      </c>
      <c r="H205" s="26">
        <v>30.62</v>
      </c>
      <c r="I205" s="26">
        <v>39.51</v>
      </c>
      <c r="J205" s="26">
        <v>36.729999999999997</v>
      </c>
      <c r="K205" s="26">
        <v>42.97</v>
      </c>
      <c r="L205" s="26">
        <v>37.42</v>
      </c>
      <c r="M205" s="26">
        <v>24.88</v>
      </c>
      <c r="N205" s="26">
        <v>35.81</v>
      </c>
      <c r="O205" s="26">
        <v>40.17</v>
      </c>
      <c r="P205" s="26">
        <v>19.21</v>
      </c>
      <c r="Q205" s="26">
        <v>26.33</v>
      </c>
      <c r="R205" s="25"/>
      <c r="S205" s="25"/>
      <c r="T205" s="25"/>
      <c r="U205" s="26">
        <v>50.95</v>
      </c>
      <c r="V205" s="26">
        <v>22.89</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2">
      <c r="A206" s="24" t="s">
        <v>278</v>
      </c>
      <c r="B206" s="26">
        <v>49.54</v>
      </c>
      <c r="C206" s="25"/>
      <c r="D206" s="26">
        <v>69.2</v>
      </c>
      <c r="E206" s="26">
        <v>67.42</v>
      </c>
      <c r="F206" s="26">
        <v>112.2</v>
      </c>
      <c r="G206" s="26">
        <v>51.5</v>
      </c>
      <c r="H206" s="26">
        <v>30.67</v>
      </c>
      <c r="I206" s="26">
        <v>39.46</v>
      </c>
      <c r="J206" s="26">
        <v>36.94</v>
      </c>
      <c r="K206" s="26">
        <v>42.64</v>
      </c>
      <c r="L206" s="26">
        <v>37.590000000000003</v>
      </c>
      <c r="M206" s="26">
        <v>24.95</v>
      </c>
      <c r="N206" s="26">
        <v>36.369999999999997</v>
      </c>
      <c r="O206" s="26">
        <v>40.340000000000003</v>
      </c>
      <c r="P206" s="26">
        <v>19.7</v>
      </c>
      <c r="Q206" s="26">
        <v>26.62</v>
      </c>
      <c r="R206" s="25"/>
      <c r="S206" s="25"/>
      <c r="T206" s="25"/>
      <c r="U206" s="26">
        <v>51.16</v>
      </c>
      <c r="V206" s="26">
        <v>23.81</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2">
      <c r="A207" s="24" t="s">
        <v>279</v>
      </c>
      <c r="B207" s="26">
        <v>49.73</v>
      </c>
      <c r="C207" s="25"/>
      <c r="D207" s="26">
        <v>69.56</v>
      </c>
      <c r="E207" s="26">
        <v>68.55</v>
      </c>
      <c r="F207" s="26">
        <v>112.12</v>
      </c>
      <c r="G207" s="26">
        <v>51.44</v>
      </c>
      <c r="H207" s="26">
        <v>30.73</v>
      </c>
      <c r="I207" s="26">
        <v>39.43</v>
      </c>
      <c r="J207" s="26">
        <v>37.159999999999997</v>
      </c>
      <c r="K207" s="26">
        <v>42.33</v>
      </c>
      <c r="L207" s="26">
        <v>37.78</v>
      </c>
      <c r="M207" s="26">
        <v>25.01</v>
      </c>
      <c r="N207" s="26">
        <v>36.950000000000003</v>
      </c>
      <c r="O207" s="26">
        <v>40.51</v>
      </c>
      <c r="P207" s="26">
        <v>20.16</v>
      </c>
      <c r="Q207" s="26">
        <v>26.91</v>
      </c>
      <c r="R207" s="25"/>
      <c r="S207" s="25"/>
      <c r="T207" s="25"/>
      <c r="U207" s="26">
        <v>51.34</v>
      </c>
      <c r="V207" s="26">
        <v>24.67</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2">
      <c r="A208" s="24" t="s">
        <v>280</v>
      </c>
      <c r="B208" s="26">
        <v>49.9</v>
      </c>
      <c r="C208" s="25"/>
      <c r="D208" s="26">
        <v>69.91</v>
      </c>
      <c r="E208" s="26">
        <v>69.63</v>
      </c>
      <c r="F208" s="26">
        <v>111.99</v>
      </c>
      <c r="G208" s="26">
        <v>51.41</v>
      </c>
      <c r="H208" s="26">
        <v>30.81</v>
      </c>
      <c r="I208" s="26">
        <v>39.43</v>
      </c>
      <c r="J208" s="26">
        <v>37.380000000000003</v>
      </c>
      <c r="K208" s="26">
        <v>42.03</v>
      </c>
      <c r="L208" s="26">
        <v>37.96</v>
      </c>
      <c r="M208" s="26">
        <v>25.09</v>
      </c>
      <c r="N208" s="26">
        <v>37.53</v>
      </c>
      <c r="O208" s="26">
        <v>40.69</v>
      </c>
      <c r="P208" s="26">
        <v>20.57</v>
      </c>
      <c r="Q208" s="26">
        <v>27.18</v>
      </c>
      <c r="R208" s="25"/>
      <c r="S208" s="25"/>
      <c r="T208" s="25"/>
      <c r="U208" s="26">
        <v>51.51</v>
      </c>
      <c r="V208" s="26">
        <v>25.43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2">
      <c r="A209" s="24" t="s">
        <v>281</v>
      </c>
      <c r="B209" s="26">
        <v>50.07</v>
      </c>
      <c r="C209" s="25"/>
      <c r="D209" s="26">
        <v>70.19</v>
      </c>
      <c r="E209" s="26">
        <v>70.64</v>
      </c>
      <c r="F209" s="26">
        <v>111.83</v>
      </c>
      <c r="G209" s="26">
        <v>51.38</v>
      </c>
      <c r="H209" s="26">
        <v>30.9</v>
      </c>
      <c r="I209" s="26">
        <v>39.450000000000003</v>
      </c>
      <c r="J209" s="26">
        <v>37.58</v>
      </c>
      <c r="K209" s="26">
        <v>41.81</v>
      </c>
      <c r="L209" s="26">
        <v>38.14</v>
      </c>
      <c r="M209" s="26">
        <v>25.19</v>
      </c>
      <c r="N209" s="26">
        <v>38.1</v>
      </c>
      <c r="O209" s="26">
        <v>40.89</v>
      </c>
      <c r="P209" s="26">
        <v>20.94</v>
      </c>
      <c r="Q209" s="26">
        <v>27.45</v>
      </c>
      <c r="R209" s="25"/>
      <c r="S209" s="25"/>
      <c r="T209" s="25"/>
      <c r="U209" s="26">
        <v>51.67</v>
      </c>
      <c r="V209" s="26">
        <v>26.07</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2">
      <c r="A210" s="24" t="s">
        <v>282</v>
      </c>
      <c r="B210" s="26">
        <v>50.24</v>
      </c>
      <c r="C210" s="25"/>
      <c r="D210" s="26">
        <v>70.44</v>
      </c>
      <c r="E210" s="26">
        <v>71.63</v>
      </c>
      <c r="F210" s="26">
        <v>111.63</v>
      </c>
      <c r="G210" s="26">
        <v>51.36</v>
      </c>
      <c r="H210" s="26">
        <v>31</v>
      </c>
      <c r="I210" s="26">
        <v>39.479999999999997</v>
      </c>
      <c r="J210" s="26">
        <v>37.770000000000003</v>
      </c>
      <c r="K210" s="26">
        <v>41.63</v>
      </c>
      <c r="L210" s="26">
        <v>38.299999999999997</v>
      </c>
      <c r="M210" s="26">
        <v>25.31</v>
      </c>
      <c r="N210" s="26">
        <v>38.65</v>
      </c>
      <c r="O210" s="26">
        <v>41.08</v>
      </c>
      <c r="P210" s="26">
        <v>21.28</v>
      </c>
      <c r="Q210" s="26">
        <v>27.71</v>
      </c>
      <c r="R210" s="25"/>
      <c r="S210" s="25"/>
      <c r="T210" s="25"/>
      <c r="U210" s="26">
        <v>51.83</v>
      </c>
      <c r="V210" s="26">
        <v>26.62</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2">
      <c r="A211" s="24" t="s">
        <v>283</v>
      </c>
      <c r="B211" s="26">
        <v>50.41</v>
      </c>
      <c r="C211" s="25"/>
      <c r="D211" s="26">
        <v>70.69</v>
      </c>
      <c r="E211" s="26">
        <v>72.61</v>
      </c>
      <c r="F211" s="26">
        <v>111.43</v>
      </c>
      <c r="G211" s="26">
        <v>51.33</v>
      </c>
      <c r="H211" s="26">
        <v>31.1</v>
      </c>
      <c r="I211" s="26">
        <v>39.5</v>
      </c>
      <c r="J211" s="26">
        <v>37.97</v>
      </c>
      <c r="K211" s="26">
        <v>41.51</v>
      </c>
      <c r="L211" s="26">
        <v>38.450000000000003</v>
      </c>
      <c r="M211" s="26">
        <v>25.44</v>
      </c>
      <c r="N211" s="26">
        <v>39.200000000000003</v>
      </c>
      <c r="O211" s="26">
        <v>41.24</v>
      </c>
      <c r="P211" s="26">
        <v>21.62</v>
      </c>
      <c r="Q211" s="26">
        <v>27.94</v>
      </c>
      <c r="R211" s="25"/>
      <c r="S211" s="25"/>
      <c r="T211" s="25"/>
      <c r="U211" s="26">
        <v>52</v>
      </c>
      <c r="V211" s="26">
        <v>27.15</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2">
      <c r="A212" s="24" t="s">
        <v>284</v>
      </c>
      <c r="B212" s="26">
        <v>50.59</v>
      </c>
      <c r="C212" s="25"/>
      <c r="D212" s="26">
        <v>70.98</v>
      </c>
      <c r="E212" s="26">
        <v>73.64</v>
      </c>
      <c r="F212" s="26">
        <v>111.23</v>
      </c>
      <c r="G212" s="26">
        <v>51.29</v>
      </c>
      <c r="H212" s="26">
        <v>31.19</v>
      </c>
      <c r="I212" s="26">
        <v>39.47</v>
      </c>
      <c r="J212" s="26">
        <v>38.19</v>
      </c>
      <c r="K212" s="26">
        <v>41.45</v>
      </c>
      <c r="L212" s="26">
        <v>38.58</v>
      </c>
      <c r="M212" s="26">
        <v>25.58</v>
      </c>
      <c r="N212" s="26">
        <v>39.770000000000003</v>
      </c>
      <c r="O212" s="26">
        <v>41.37</v>
      </c>
      <c r="P212" s="26">
        <v>21.95</v>
      </c>
      <c r="Q212" s="26">
        <v>28.13</v>
      </c>
      <c r="R212" s="25"/>
      <c r="S212" s="25"/>
      <c r="T212" s="25"/>
      <c r="U212" s="26">
        <v>52.18</v>
      </c>
      <c r="V212" s="26">
        <v>27.73</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2">
      <c r="A213" s="24" t="s">
        <v>285</v>
      </c>
      <c r="B213" s="26">
        <v>50.79</v>
      </c>
      <c r="C213" s="25"/>
      <c r="D213" s="26">
        <v>71.34</v>
      </c>
      <c r="E213" s="26">
        <v>74.709999999999994</v>
      </c>
      <c r="F213" s="26">
        <v>111.09</v>
      </c>
      <c r="G213" s="26">
        <v>51.22</v>
      </c>
      <c r="H213" s="26">
        <v>31.26</v>
      </c>
      <c r="I213" s="26">
        <v>39.409999999999997</v>
      </c>
      <c r="J213" s="26">
        <v>38.450000000000003</v>
      </c>
      <c r="K213" s="26">
        <v>41.46</v>
      </c>
      <c r="L213" s="26">
        <v>38.729999999999997</v>
      </c>
      <c r="M213" s="26">
        <v>25.75</v>
      </c>
      <c r="N213" s="26">
        <v>40.369999999999997</v>
      </c>
      <c r="O213" s="26">
        <v>41.44</v>
      </c>
      <c r="P213" s="26">
        <v>22.29</v>
      </c>
      <c r="Q213" s="26">
        <v>28.32</v>
      </c>
      <c r="R213" s="25"/>
      <c r="S213" s="25"/>
      <c r="T213" s="25"/>
      <c r="U213" s="26">
        <v>52.39</v>
      </c>
      <c r="V213" s="26">
        <v>28.41</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2">
      <c r="A214" s="24" t="s">
        <v>286</v>
      </c>
      <c r="B214" s="26">
        <v>51.02</v>
      </c>
      <c r="C214" s="25"/>
      <c r="D214" s="26">
        <v>71.73</v>
      </c>
      <c r="E214" s="26">
        <v>75.84</v>
      </c>
      <c r="F214" s="26">
        <v>110.98</v>
      </c>
      <c r="G214" s="26">
        <v>51.13</v>
      </c>
      <c r="H214" s="26">
        <v>31.32</v>
      </c>
      <c r="I214" s="26">
        <v>39.299999999999997</v>
      </c>
      <c r="J214" s="26">
        <v>38.76</v>
      </c>
      <c r="K214" s="26">
        <v>41.51</v>
      </c>
      <c r="L214" s="26">
        <v>38.880000000000003</v>
      </c>
      <c r="M214" s="26">
        <v>25.91</v>
      </c>
      <c r="N214" s="26">
        <v>40.98</v>
      </c>
      <c r="O214" s="26">
        <v>41.5</v>
      </c>
      <c r="P214" s="26">
        <v>22.66</v>
      </c>
      <c r="Q214" s="26">
        <v>28.5</v>
      </c>
      <c r="R214" s="25"/>
      <c r="S214" s="25"/>
      <c r="T214" s="25"/>
      <c r="U214" s="26">
        <v>52.62</v>
      </c>
      <c r="V214" s="26">
        <v>29.19</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2">
      <c r="A215" s="24" t="s">
        <v>287</v>
      </c>
      <c r="B215" s="26">
        <v>51.27</v>
      </c>
      <c r="C215" s="25"/>
      <c r="D215" s="26">
        <v>72.099999999999994</v>
      </c>
      <c r="E215" s="26">
        <v>77.02</v>
      </c>
      <c r="F215" s="26">
        <v>110.96</v>
      </c>
      <c r="G215" s="26">
        <v>51.02</v>
      </c>
      <c r="H215" s="26">
        <v>31.36</v>
      </c>
      <c r="I215" s="26">
        <v>39.19</v>
      </c>
      <c r="J215" s="26">
        <v>39.1</v>
      </c>
      <c r="K215" s="26">
        <v>41.6</v>
      </c>
      <c r="L215" s="26">
        <v>39.06</v>
      </c>
      <c r="M215" s="26">
        <v>26.09</v>
      </c>
      <c r="N215" s="26">
        <v>41.6</v>
      </c>
      <c r="O215" s="26">
        <v>41.57</v>
      </c>
      <c r="P215" s="26">
        <v>23.04</v>
      </c>
      <c r="Q215" s="26">
        <v>28.7</v>
      </c>
      <c r="R215" s="25"/>
      <c r="S215" s="25"/>
      <c r="T215" s="25"/>
      <c r="U215" s="26">
        <v>52.88</v>
      </c>
      <c r="V215" s="26">
        <v>30.05</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2">
      <c r="A216" s="24" t="s">
        <v>288</v>
      </c>
      <c r="B216" s="26">
        <v>51.54</v>
      </c>
      <c r="C216" s="25"/>
      <c r="D216" s="26">
        <v>72.38</v>
      </c>
      <c r="E216" s="26">
        <v>78.209999999999994</v>
      </c>
      <c r="F216" s="26">
        <v>111.06</v>
      </c>
      <c r="G216" s="26">
        <v>50.88</v>
      </c>
      <c r="H216" s="26">
        <v>31.4</v>
      </c>
      <c r="I216" s="26">
        <v>39.08</v>
      </c>
      <c r="J216" s="26">
        <v>39.47</v>
      </c>
      <c r="K216" s="26">
        <v>41.72</v>
      </c>
      <c r="L216" s="26">
        <v>39.270000000000003</v>
      </c>
      <c r="M216" s="26">
        <v>26.31</v>
      </c>
      <c r="N216" s="26">
        <v>42.2</v>
      </c>
      <c r="O216" s="26">
        <v>41.69</v>
      </c>
      <c r="P216" s="26">
        <v>23.44</v>
      </c>
      <c r="Q216" s="26">
        <v>28.93</v>
      </c>
      <c r="R216" s="25"/>
      <c r="S216" s="25"/>
      <c r="T216" s="25"/>
      <c r="U216" s="26">
        <v>53.13</v>
      </c>
      <c r="V216" s="26">
        <v>30.99</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2">
      <c r="A217" s="24" t="s">
        <v>289</v>
      </c>
      <c r="B217" s="26">
        <v>51.83</v>
      </c>
      <c r="C217" s="25"/>
      <c r="D217" s="26">
        <v>72.569999999999993</v>
      </c>
      <c r="E217" s="26">
        <v>79.349999999999994</v>
      </c>
      <c r="F217" s="26">
        <v>111.25</v>
      </c>
      <c r="G217" s="26">
        <v>50.74</v>
      </c>
      <c r="H217" s="26">
        <v>31.43</v>
      </c>
      <c r="I217" s="26">
        <v>39</v>
      </c>
      <c r="J217" s="26">
        <v>39.869999999999997</v>
      </c>
      <c r="K217" s="26">
        <v>41.84</v>
      </c>
      <c r="L217" s="26">
        <v>39.53</v>
      </c>
      <c r="M217" s="26">
        <v>26.61</v>
      </c>
      <c r="N217" s="26">
        <v>42.77</v>
      </c>
      <c r="O217" s="26">
        <v>41.86</v>
      </c>
      <c r="P217" s="26">
        <v>23.86</v>
      </c>
      <c r="Q217" s="26">
        <v>29.21</v>
      </c>
      <c r="R217" s="25"/>
      <c r="S217" s="25"/>
      <c r="T217" s="25"/>
      <c r="U217" s="26">
        <v>53.39</v>
      </c>
      <c r="V217" s="26">
        <v>31.98</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2">
      <c r="A218" s="24" t="s">
        <v>290</v>
      </c>
      <c r="B218" s="26">
        <v>52.13</v>
      </c>
      <c r="C218" s="25"/>
      <c r="D218" s="26">
        <v>72.650000000000006</v>
      </c>
      <c r="E218" s="26">
        <v>80.400000000000006</v>
      </c>
      <c r="F218" s="26">
        <v>111.51</v>
      </c>
      <c r="G218" s="26">
        <v>50.6</v>
      </c>
      <c r="H218" s="26">
        <v>31.47</v>
      </c>
      <c r="I218" s="26">
        <v>38.909999999999997</v>
      </c>
      <c r="J218" s="26">
        <v>40.28</v>
      </c>
      <c r="K218" s="26">
        <v>41.96</v>
      </c>
      <c r="L218" s="26">
        <v>39.85</v>
      </c>
      <c r="M218" s="26">
        <v>26.96</v>
      </c>
      <c r="N218" s="26">
        <v>43.28</v>
      </c>
      <c r="O218" s="26">
        <v>42.04</v>
      </c>
      <c r="P218" s="26">
        <v>24.31</v>
      </c>
      <c r="Q218" s="26">
        <v>29.53</v>
      </c>
      <c r="R218" s="25"/>
      <c r="S218" s="25"/>
      <c r="T218" s="25"/>
      <c r="U218" s="26">
        <v>53.67</v>
      </c>
      <c r="V218" s="26">
        <v>33</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2">
      <c r="A219" s="24" t="s">
        <v>291</v>
      </c>
      <c r="B219" s="26">
        <v>52.42</v>
      </c>
      <c r="C219" s="25"/>
      <c r="D219" s="26">
        <v>72.61</v>
      </c>
      <c r="E219" s="26">
        <v>81.34</v>
      </c>
      <c r="F219" s="26">
        <v>111.79</v>
      </c>
      <c r="G219" s="26">
        <v>50.48</v>
      </c>
      <c r="H219" s="26">
        <v>31.51</v>
      </c>
      <c r="I219" s="26">
        <v>38.81</v>
      </c>
      <c r="J219" s="26">
        <v>40.71</v>
      </c>
      <c r="K219" s="26">
        <v>42.05</v>
      </c>
      <c r="L219" s="26">
        <v>40.21</v>
      </c>
      <c r="M219" s="26">
        <v>27.35</v>
      </c>
      <c r="N219" s="26">
        <v>43.73</v>
      </c>
      <c r="O219" s="26">
        <v>42.19</v>
      </c>
      <c r="P219" s="26">
        <v>24.8</v>
      </c>
      <c r="Q219" s="26">
        <v>29.88</v>
      </c>
      <c r="R219" s="25"/>
      <c r="S219" s="25"/>
      <c r="T219" s="25"/>
      <c r="U219" s="26">
        <v>54</v>
      </c>
      <c r="V219" s="26">
        <v>34.020000000000003</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2">
      <c r="A220" s="24" t="s">
        <v>292</v>
      </c>
      <c r="B220" s="26">
        <v>52.69</v>
      </c>
      <c r="C220" s="25"/>
      <c r="D220" s="26">
        <v>72.52</v>
      </c>
      <c r="E220" s="26">
        <v>82.14</v>
      </c>
      <c r="F220" s="26">
        <v>112.02</v>
      </c>
      <c r="G220" s="26">
        <v>50.37</v>
      </c>
      <c r="H220" s="26">
        <v>31.56</v>
      </c>
      <c r="I220" s="26">
        <v>38.68</v>
      </c>
      <c r="J220" s="26">
        <v>41.14</v>
      </c>
      <c r="K220" s="26">
        <v>42.11</v>
      </c>
      <c r="L220" s="26">
        <v>40.6</v>
      </c>
      <c r="M220" s="26">
        <v>27.74</v>
      </c>
      <c r="N220" s="26">
        <v>44.12</v>
      </c>
      <c r="O220" s="26">
        <v>42.27</v>
      </c>
      <c r="P220" s="26">
        <v>25.35</v>
      </c>
      <c r="Q220" s="26">
        <v>30.26</v>
      </c>
      <c r="R220" s="25"/>
      <c r="S220" s="25"/>
      <c r="T220" s="25"/>
      <c r="U220" s="26">
        <v>54.41</v>
      </c>
      <c r="V220" s="26">
        <v>35.01</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2">
      <c r="A221" s="24" t="s">
        <v>293</v>
      </c>
      <c r="B221" s="26">
        <v>52.95</v>
      </c>
      <c r="C221" s="25"/>
      <c r="D221" s="26">
        <v>72.37</v>
      </c>
      <c r="E221" s="26">
        <v>82.77</v>
      </c>
      <c r="F221" s="26">
        <v>112.21</v>
      </c>
      <c r="G221" s="26">
        <v>50.33</v>
      </c>
      <c r="H221" s="26">
        <v>31.63</v>
      </c>
      <c r="I221" s="26">
        <v>38.54</v>
      </c>
      <c r="J221" s="26">
        <v>41.58</v>
      </c>
      <c r="K221" s="26">
        <v>42.14</v>
      </c>
      <c r="L221" s="26">
        <v>41.03</v>
      </c>
      <c r="M221" s="26">
        <v>28.14</v>
      </c>
      <c r="N221" s="26">
        <v>44.47</v>
      </c>
      <c r="O221" s="26">
        <v>42.3</v>
      </c>
      <c r="P221" s="26">
        <v>25.98</v>
      </c>
      <c r="Q221" s="26">
        <v>30.71</v>
      </c>
      <c r="R221" s="25"/>
      <c r="S221" s="25"/>
      <c r="T221" s="25"/>
      <c r="U221" s="26">
        <v>54.94</v>
      </c>
      <c r="V221" s="26">
        <v>35.979999999999997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2">
      <c r="A222" s="24" t="s">
        <v>294</v>
      </c>
      <c r="B222" s="26">
        <v>53.2</v>
      </c>
      <c r="C222" s="25"/>
      <c r="D222" s="26">
        <v>72.2</v>
      </c>
      <c r="E222" s="26">
        <v>83.25</v>
      </c>
      <c r="F222" s="26">
        <v>112.34</v>
      </c>
      <c r="G222" s="26">
        <v>50.29</v>
      </c>
      <c r="H222" s="26">
        <v>31.71</v>
      </c>
      <c r="I222" s="26">
        <v>38.42</v>
      </c>
      <c r="J222" s="26">
        <v>42.03</v>
      </c>
      <c r="K222" s="26">
        <v>42.14</v>
      </c>
      <c r="L222" s="26">
        <v>41.49</v>
      </c>
      <c r="M222" s="26">
        <v>28.52</v>
      </c>
      <c r="N222" s="26">
        <v>44.85</v>
      </c>
      <c r="O222" s="26">
        <v>42.34</v>
      </c>
      <c r="P222" s="26">
        <v>26.67</v>
      </c>
      <c r="Q222" s="26">
        <v>31.23</v>
      </c>
      <c r="R222" s="25"/>
      <c r="S222" s="25"/>
      <c r="T222" s="25"/>
      <c r="U222" s="26">
        <v>55.68</v>
      </c>
      <c r="V222" s="26">
        <v>36.97</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2">
      <c r="A223" s="24" t="s">
        <v>295</v>
      </c>
      <c r="B223" s="26">
        <v>53.46</v>
      </c>
      <c r="C223" s="25"/>
      <c r="D223" s="26">
        <v>72</v>
      </c>
      <c r="E223" s="26">
        <v>83.57</v>
      </c>
      <c r="F223" s="26">
        <v>112.44</v>
      </c>
      <c r="G223" s="26">
        <v>50.29</v>
      </c>
      <c r="H223" s="26">
        <v>31.8</v>
      </c>
      <c r="I223" s="26">
        <v>38.35</v>
      </c>
      <c r="J223" s="26">
        <v>42.48</v>
      </c>
      <c r="K223" s="26">
        <v>42.2</v>
      </c>
      <c r="L223" s="26">
        <v>41.97</v>
      </c>
      <c r="M223" s="26">
        <v>28.89</v>
      </c>
      <c r="N223" s="26">
        <v>45.23</v>
      </c>
      <c r="O223" s="26">
        <v>42.51</v>
      </c>
      <c r="P223" s="26">
        <v>27.41</v>
      </c>
      <c r="Q223" s="26">
        <v>31.83</v>
      </c>
      <c r="R223" s="25"/>
      <c r="S223" s="25"/>
      <c r="T223" s="25"/>
      <c r="U223" s="26">
        <v>56.67</v>
      </c>
      <c r="V223" s="26">
        <v>37.99</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2">
      <c r="A224" s="24" t="s">
        <v>296</v>
      </c>
      <c r="B224" s="26">
        <v>53.75</v>
      </c>
      <c r="C224" s="25"/>
      <c r="D224" s="26">
        <v>71.78</v>
      </c>
      <c r="E224" s="26">
        <v>83.76</v>
      </c>
      <c r="F224" s="26">
        <v>112.52</v>
      </c>
      <c r="G224" s="26">
        <v>50.29</v>
      </c>
      <c r="H224" s="26">
        <v>31.91</v>
      </c>
      <c r="I224" s="26">
        <v>38.4</v>
      </c>
      <c r="J224" s="26">
        <v>42.97</v>
      </c>
      <c r="K224" s="26">
        <v>42.34</v>
      </c>
      <c r="L224" s="26">
        <v>42.5</v>
      </c>
      <c r="M224" s="26">
        <v>29.25</v>
      </c>
      <c r="N224" s="26">
        <v>45.65</v>
      </c>
      <c r="O224" s="26">
        <v>42.91</v>
      </c>
      <c r="P224" s="26">
        <v>28.17</v>
      </c>
      <c r="Q224" s="26">
        <v>32.54</v>
      </c>
      <c r="R224" s="25"/>
      <c r="S224" s="25"/>
      <c r="T224" s="25"/>
      <c r="U224" s="26">
        <v>57.89</v>
      </c>
      <c r="V224" s="26">
        <v>39.06</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2">
      <c r="A225" s="24" t="s">
        <v>297</v>
      </c>
      <c r="B225" s="26">
        <v>54.06</v>
      </c>
      <c r="C225" s="25"/>
      <c r="D225" s="26">
        <v>71.569999999999993</v>
      </c>
      <c r="E225" s="26">
        <v>83.86</v>
      </c>
      <c r="F225" s="26">
        <v>112.63</v>
      </c>
      <c r="G225" s="26">
        <v>50.25</v>
      </c>
      <c r="H225" s="26">
        <v>32.020000000000003</v>
      </c>
      <c r="I225" s="26">
        <v>38.619999999999997</v>
      </c>
      <c r="J225" s="26">
        <v>43.5</v>
      </c>
      <c r="K225" s="26">
        <v>42.5</v>
      </c>
      <c r="L225" s="26">
        <v>43.08</v>
      </c>
      <c r="M225" s="26">
        <v>29.62</v>
      </c>
      <c r="N225" s="26">
        <v>46.16</v>
      </c>
      <c r="O225" s="26">
        <v>43.61</v>
      </c>
      <c r="P225" s="26">
        <v>28.92</v>
      </c>
      <c r="Q225" s="26">
        <v>33.33</v>
      </c>
      <c r="R225" s="25"/>
      <c r="S225" s="25"/>
      <c r="T225" s="25"/>
      <c r="U225" s="26">
        <v>59.31</v>
      </c>
      <c r="V225" s="26">
        <v>40.159999999999997</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2">
      <c r="A226" s="24" t="s">
        <v>298</v>
      </c>
      <c r="B226" s="26">
        <v>54.42</v>
      </c>
      <c r="C226" s="25"/>
      <c r="D226" s="26">
        <v>71.38</v>
      </c>
      <c r="E226" s="26">
        <v>83.92</v>
      </c>
      <c r="F226" s="26">
        <v>112.73</v>
      </c>
      <c r="G226" s="26">
        <v>50.14</v>
      </c>
      <c r="H226" s="26">
        <v>32.15</v>
      </c>
      <c r="I226" s="26">
        <v>39.020000000000003</v>
      </c>
      <c r="J226" s="26">
        <v>44.1</v>
      </c>
      <c r="K226" s="26">
        <v>42.69</v>
      </c>
      <c r="L226" s="26">
        <v>43.71</v>
      </c>
      <c r="M226" s="26">
        <v>30.04</v>
      </c>
      <c r="N226" s="26">
        <v>46.78</v>
      </c>
      <c r="O226" s="26">
        <v>44.62</v>
      </c>
      <c r="P226" s="26">
        <v>29.7</v>
      </c>
      <c r="Q226" s="26">
        <v>34.18</v>
      </c>
      <c r="R226" s="25"/>
      <c r="S226" s="25"/>
      <c r="T226" s="25"/>
      <c r="U226" s="26">
        <v>60.87</v>
      </c>
      <c r="V226" s="26">
        <v>41.21</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2">
      <c r="A227" s="24" t="s">
        <v>299</v>
      </c>
      <c r="B227" s="26">
        <v>54.81</v>
      </c>
      <c r="C227" s="25"/>
      <c r="D227" s="26">
        <v>71.2</v>
      </c>
      <c r="E227" s="26">
        <v>83.95</v>
      </c>
      <c r="F227" s="26">
        <v>112.86</v>
      </c>
      <c r="G227" s="26">
        <v>49.97</v>
      </c>
      <c r="H227" s="26">
        <v>32.29</v>
      </c>
      <c r="I227" s="26">
        <v>39.57</v>
      </c>
      <c r="J227" s="26">
        <v>44.75</v>
      </c>
      <c r="K227" s="26">
        <v>42.86</v>
      </c>
      <c r="L227" s="26">
        <v>44.39</v>
      </c>
      <c r="M227" s="26">
        <v>30.56</v>
      </c>
      <c r="N227" s="26">
        <v>47.48</v>
      </c>
      <c r="O227" s="26">
        <v>45.91</v>
      </c>
      <c r="P227" s="26">
        <v>30.57</v>
      </c>
      <c r="Q227" s="26">
        <v>35.03</v>
      </c>
      <c r="R227" s="25"/>
      <c r="S227" s="25"/>
      <c r="T227" s="25"/>
      <c r="U227" s="26">
        <v>62.44</v>
      </c>
      <c r="V227" s="26">
        <v>42.13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2">
      <c r="A228" s="24" t="s">
        <v>300</v>
      </c>
      <c r="B228" s="26">
        <v>55.23</v>
      </c>
      <c r="C228" s="25"/>
      <c r="D228" s="26">
        <v>71.03</v>
      </c>
      <c r="E228" s="26">
        <v>84.01</v>
      </c>
      <c r="F228" s="26">
        <v>113.01</v>
      </c>
      <c r="G228" s="26">
        <v>49.76</v>
      </c>
      <c r="H228" s="26">
        <v>32.450000000000003</v>
      </c>
      <c r="I228" s="26">
        <v>40.28</v>
      </c>
      <c r="J228" s="26">
        <v>45.47</v>
      </c>
      <c r="K228" s="26">
        <v>43</v>
      </c>
      <c r="L228" s="26">
        <v>45.13</v>
      </c>
      <c r="M228" s="26">
        <v>31.17</v>
      </c>
      <c r="N228" s="26">
        <v>48.26</v>
      </c>
      <c r="O228" s="26">
        <v>47.43</v>
      </c>
      <c r="P228" s="26">
        <v>31.52</v>
      </c>
      <c r="Q228" s="26">
        <v>35.82</v>
      </c>
      <c r="R228" s="25"/>
      <c r="S228" s="25"/>
      <c r="T228" s="25"/>
      <c r="U228" s="26">
        <v>63.89</v>
      </c>
      <c r="V228" s="26">
        <v>42.83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2">
      <c r="A229" s="24" t="s">
        <v>301</v>
      </c>
      <c r="B229" s="26">
        <v>55.68</v>
      </c>
      <c r="C229" s="25"/>
      <c r="D229" s="26">
        <v>70.87</v>
      </c>
      <c r="E229" s="26">
        <v>84.08</v>
      </c>
      <c r="F229" s="26">
        <v>113.22</v>
      </c>
      <c r="G229" s="26">
        <v>49.54</v>
      </c>
      <c r="H229" s="26">
        <v>32.619999999999997</v>
      </c>
      <c r="I229" s="26">
        <v>41.13</v>
      </c>
      <c r="J229" s="26">
        <v>46.24</v>
      </c>
      <c r="K229" s="26">
        <v>43.04</v>
      </c>
      <c r="L229" s="26">
        <v>45.92</v>
      </c>
      <c r="M229" s="26">
        <v>31.9</v>
      </c>
      <c r="N229" s="26">
        <v>49.13</v>
      </c>
      <c r="O229" s="26">
        <v>49.15</v>
      </c>
      <c r="P229" s="26">
        <v>32.56</v>
      </c>
      <c r="Q229" s="26">
        <v>36.520000000000003</v>
      </c>
      <c r="R229" s="25"/>
      <c r="S229" s="25"/>
      <c r="T229" s="25"/>
      <c r="U229" s="26">
        <v>65.19</v>
      </c>
      <c r="V229" s="26">
        <v>43.32</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2">
      <c r="A230" s="24" t="s">
        <v>302</v>
      </c>
      <c r="B230" s="26">
        <v>56.14</v>
      </c>
      <c r="C230" s="25"/>
      <c r="D230" s="26">
        <v>70.75</v>
      </c>
      <c r="E230" s="26">
        <v>84.18</v>
      </c>
      <c r="F230" s="26">
        <v>113.49</v>
      </c>
      <c r="G230" s="26">
        <v>49.34</v>
      </c>
      <c r="H230" s="26">
        <v>32.81</v>
      </c>
      <c r="I230" s="26">
        <v>42.1</v>
      </c>
      <c r="J230" s="26">
        <v>47.04</v>
      </c>
      <c r="K230" s="26">
        <v>43.03</v>
      </c>
      <c r="L230" s="26">
        <v>46.76</v>
      </c>
      <c r="M230" s="26">
        <v>32.380000000000003</v>
      </c>
      <c r="N230" s="26">
        <v>50.13</v>
      </c>
      <c r="O230" s="26">
        <v>51.07</v>
      </c>
      <c r="P230" s="26">
        <v>33.659999999999997</v>
      </c>
      <c r="Q230" s="26">
        <v>37.17</v>
      </c>
      <c r="R230" s="25"/>
      <c r="S230" s="25"/>
      <c r="T230" s="25"/>
      <c r="U230" s="26">
        <v>66.37</v>
      </c>
      <c r="V230" s="26">
        <v>43.71</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2">
      <c r="A231" s="24" t="s">
        <v>303</v>
      </c>
      <c r="B231" s="26">
        <v>56.63</v>
      </c>
      <c r="C231" s="25"/>
      <c r="D231" s="26">
        <v>70.67</v>
      </c>
      <c r="E231" s="26">
        <v>84.29</v>
      </c>
      <c r="F231" s="26">
        <v>113.83</v>
      </c>
      <c r="G231" s="26">
        <v>49.19</v>
      </c>
      <c r="H231" s="26">
        <v>32.99</v>
      </c>
      <c r="I231" s="26">
        <v>43.17</v>
      </c>
      <c r="J231" s="26">
        <v>47.82</v>
      </c>
      <c r="K231" s="26">
        <v>43.03</v>
      </c>
      <c r="L231" s="26">
        <v>47.63</v>
      </c>
      <c r="M231" s="26">
        <v>32.880000000000003</v>
      </c>
      <c r="N231" s="26">
        <v>51.28</v>
      </c>
      <c r="O231" s="26">
        <v>53.16</v>
      </c>
      <c r="P231" s="26">
        <v>34.76</v>
      </c>
      <c r="Q231" s="26">
        <v>37.83</v>
      </c>
      <c r="R231" s="25"/>
      <c r="S231" s="25"/>
      <c r="T231" s="25"/>
      <c r="U231" s="26">
        <v>67.52</v>
      </c>
      <c r="V231" s="26">
        <v>44.17</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2">
      <c r="A232" s="24" t="s">
        <v>304</v>
      </c>
      <c r="B232" s="26">
        <v>57.17</v>
      </c>
      <c r="C232" s="25"/>
      <c r="D232" s="26">
        <v>70.59</v>
      </c>
      <c r="E232" s="26">
        <v>84.4</v>
      </c>
      <c r="F232" s="26">
        <v>114.23</v>
      </c>
      <c r="G232" s="26">
        <v>49.1</v>
      </c>
      <c r="H232" s="26">
        <v>33.15</v>
      </c>
      <c r="I232" s="26">
        <v>44.32</v>
      </c>
      <c r="J232" s="26">
        <v>48.56</v>
      </c>
      <c r="K232" s="26">
        <v>43.07</v>
      </c>
      <c r="L232" s="26">
        <v>48.52</v>
      </c>
      <c r="M232" s="26">
        <v>33.450000000000003</v>
      </c>
      <c r="N232" s="26">
        <v>52.54</v>
      </c>
      <c r="O232" s="26">
        <v>55.45</v>
      </c>
      <c r="P232" s="26">
        <v>35.81</v>
      </c>
      <c r="Q232" s="26">
        <v>38.54</v>
      </c>
      <c r="R232" s="25"/>
      <c r="S232" s="25"/>
      <c r="T232" s="25"/>
      <c r="U232" s="26">
        <v>68.739999999999995</v>
      </c>
      <c r="V232" s="26">
        <v>44.86</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2">
      <c r="A233" s="24" t="s">
        <v>305</v>
      </c>
      <c r="B233" s="26">
        <v>57.75</v>
      </c>
      <c r="C233" s="25"/>
      <c r="D233" s="26">
        <v>70.55</v>
      </c>
      <c r="E233" s="26">
        <v>84.52</v>
      </c>
      <c r="F233" s="26">
        <v>114.7</v>
      </c>
      <c r="G233" s="26">
        <v>49.08</v>
      </c>
      <c r="H233" s="26">
        <v>33.380000000000003</v>
      </c>
      <c r="I233" s="26">
        <v>45.55</v>
      </c>
      <c r="J233" s="26">
        <v>49.23</v>
      </c>
      <c r="K233" s="26">
        <v>43.16</v>
      </c>
      <c r="L233" s="26">
        <v>49.43</v>
      </c>
      <c r="M233" s="26">
        <v>34.08</v>
      </c>
      <c r="N233" s="26">
        <v>53.89</v>
      </c>
      <c r="O233" s="26">
        <v>57.95</v>
      </c>
      <c r="P233" s="26">
        <v>36.799999999999997</v>
      </c>
      <c r="Q233" s="26">
        <v>39.36</v>
      </c>
      <c r="R233" s="25"/>
      <c r="S233" s="25"/>
      <c r="T233" s="25"/>
      <c r="U233" s="26">
        <v>70.19</v>
      </c>
      <c r="V233" s="26">
        <v>45.85</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2">
      <c r="A234" s="24" t="s">
        <v>306</v>
      </c>
      <c r="B234" s="26">
        <v>58.38</v>
      </c>
      <c r="C234" s="25"/>
      <c r="D234" s="26">
        <v>70.53</v>
      </c>
      <c r="E234" s="26">
        <v>84.64</v>
      </c>
      <c r="F234" s="26">
        <v>115.24</v>
      </c>
      <c r="G234" s="26">
        <v>48.97</v>
      </c>
      <c r="H234" s="26">
        <v>33.549999999999997</v>
      </c>
      <c r="I234" s="26">
        <v>46.87</v>
      </c>
      <c r="J234" s="26">
        <v>49.82</v>
      </c>
      <c r="K234" s="26">
        <v>43.3</v>
      </c>
      <c r="L234" s="26">
        <v>50.32</v>
      </c>
      <c r="M234" s="26">
        <v>35.14</v>
      </c>
      <c r="N234" s="26">
        <v>55.26</v>
      </c>
      <c r="O234" s="26">
        <v>60.68</v>
      </c>
      <c r="P234" s="26">
        <v>37.729999999999997</v>
      </c>
      <c r="Q234" s="26">
        <v>40.270000000000003</v>
      </c>
      <c r="R234" s="25"/>
      <c r="S234" s="25"/>
      <c r="T234" s="25"/>
      <c r="U234" s="26">
        <v>71.92</v>
      </c>
      <c r="V234" s="26">
        <v>47.07</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2">
      <c r="A235" s="24" t="s">
        <v>307</v>
      </c>
      <c r="B235" s="26">
        <v>59.01</v>
      </c>
      <c r="C235" s="25"/>
      <c r="D235" s="26">
        <v>70.540000000000006</v>
      </c>
      <c r="E235" s="26">
        <v>84.76</v>
      </c>
      <c r="F235" s="26">
        <v>115.78</v>
      </c>
      <c r="G235" s="26">
        <v>48.83</v>
      </c>
      <c r="H235" s="26">
        <v>33.75</v>
      </c>
      <c r="I235" s="26">
        <v>48.31</v>
      </c>
      <c r="J235" s="26">
        <v>50.34</v>
      </c>
      <c r="K235" s="26">
        <v>43.44</v>
      </c>
      <c r="L235" s="26">
        <v>51.17</v>
      </c>
      <c r="M235" s="26">
        <v>36.130000000000003</v>
      </c>
      <c r="N235" s="26">
        <v>56.56</v>
      </c>
      <c r="O235" s="26">
        <v>63.69</v>
      </c>
      <c r="P235" s="26">
        <v>38.65</v>
      </c>
      <c r="Q235" s="26">
        <v>41.23</v>
      </c>
      <c r="R235" s="25"/>
      <c r="S235" s="25"/>
      <c r="T235" s="25"/>
      <c r="U235" s="26">
        <v>73.95</v>
      </c>
      <c r="V235" s="26">
        <v>48.41</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2">
      <c r="A236" s="24" t="s">
        <v>308</v>
      </c>
      <c r="B236" s="26">
        <v>59.64</v>
      </c>
      <c r="C236" s="25"/>
      <c r="D236" s="26">
        <v>70.58</v>
      </c>
      <c r="E236" s="26">
        <v>84.92</v>
      </c>
      <c r="F236" s="26">
        <v>116.3</v>
      </c>
      <c r="G236" s="26">
        <v>48.74</v>
      </c>
      <c r="H236" s="26">
        <v>34.03</v>
      </c>
      <c r="I236" s="26">
        <v>49.88</v>
      </c>
      <c r="J236" s="26">
        <v>50.79</v>
      </c>
      <c r="K236" s="26">
        <v>43.55</v>
      </c>
      <c r="L236" s="26">
        <v>51.96</v>
      </c>
      <c r="M236" s="26">
        <v>36.99</v>
      </c>
      <c r="N236" s="26">
        <v>57.72</v>
      </c>
      <c r="O236" s="26">
        <v>66.959999999999994</v>
      </c>
      <c r="P236" s="26">
        <v>39.619999999999997</v>
      </c>
      <c r="Q236" s="26">
        <v>42.18</v>
      </c>
      <c r="R236" s="25"/>
      <c r="S236" s="25"/>
      <c r="T236" s="25"/>
      <c r="U236" s="26">
        <v>76.239999999999995</v>
      </c>
      <c r="V236" s="26">
        <v>49.69</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2">
      <c r="A237" s="24" t="s">
        <v>309</v>
      </c>
      <c r="B237" s="26">
        <v>60.27</v>
      </c>
      <c r="C237" s="25"/>
      <c r="D237" s="26">
        <v>70.66</v>
      </c>
      <c r="E237" s="26">
        <v>85.15</v>
      </c>
      <c r="F237" s="26">
        <v>116.83</v>
      </c>
      <c r="G237" s="26">
        <v>48.81</v>
      </c>
      <c r="H237" s="26">
        <v>34.450000000000003</v>
      </c>
      <c r="I237" s="26">
        <v>51.55</v>
      </c>
      <c r="J237" s="26">
        <v>51.21</v>
      </c>
      <c r="K237" s="26">
        <v>43.63</v>
      </c>
      <c r="L237" s="26">
        <v>52.69</v>
      </c>
      <c r="M237" s="26">
        <v>37.74</v>
      </c>
      <c r="N237" s="26">
        <v>58.71</v>
      </c>
      <c r="O237" s="26">
        <v>70.39</v>
      </c>
      <c r="P237" s="26">
        <v>40.65</v>
      </c>
      <c r="Q237" s="26">
        <v>43.09</v>
      </c>
      <c r="R237" s="25"/>
      <c r="S237" s="25"/>
      <c r="T237" s="25"/>
      <c r="U237" s="26">
        <v>78.77</v>
      </c>
      <c r="V237" s="26">
        <v>50.86</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2">
      <c r="A238" s="24" t="s">
        <v>310</v>
      </c>
      <c r="B238" s="26">
        <v>60.9</v>
      </c>
      <c r="C238" s="25"/>
      <c r="D238" s="26">
        <v>70.75</v>
      </c>
      <c r="E238" s="26">
        <v>85.49</v>
      </c>
      <c r="F238" s="26">
        <v>117.35</v>
      </c>
      <c r="G238" s="26">
        <v>48.89</v>
      </c>
      <c r="H238" s="26">
        <v>34.92</v>
      </c>
      <c r="I238" s="26">
        <v>53.21</v>
      </c>
      <c r="J238" s="26">
        <v>51.63</v>
      </c>
      <c r="K238" s="26">
        <v>43.69</v>
      </c>
      <c r="L238" s="26">
        <v>53.39</v>
      </c>
      <c r="M238" s="26">
        <v>38.409999999999997</v>
      </c>
      <c r="N238" s="26">
        <v>59.57</v>
      </c>
      <c r="O238" s="26">
        <v>73.8</v>
      </c>
      <c r="P238" s="26">
        <v>41.73</v>
      </c>
      <c r="Q238" s="26">
        <v>43.92</v>
      </c>
      <c r="R238" s="25"/>
      <c r="S238" s="25"/>
      <c r="T238" s="25"/>
      <c r="U238" s="26">
        <v>81.37</v>
      </c>
      <c r="V238" s="26">
        <v>51.93</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2">
      <c r="A239" s="24" t="s">
        <v>311</v>
      </c>
      <c r="B239" s="26">
        <v>61.55</v>
      </c>
      <c r="C239" s="25"/>
      <c r="D239" s="26">
        <v>70.8</v>
      </c>
      <c r="E239" s="26">
        <v>86.02</v>
      </c>
      <c r="F239" s="26">
        <v>117.93</v>
      </c>
      <c r="G239" s="26">
        <v>48.97</v>
      </c>
      <c r="H239" s="26">
        <v>35.46</v>
      </c>
      <c r="I239" s="26">
        <v>54.71</v>
      </c>
      <c r="J239" s="26">
        <v>52.08</v>
      </c>
      <c r="K239" s="26">
        <v>43.77</v>
      </c>
      <c r="L239" s="26">
        <v>54.06</v>
      </c>
      <c r="M239" s="26">
        <v>39.090000000000003</v>
      </c>
      <c r="N239" s="26">
        <v>60.32</v>
      </c>
      <c r="O239" s="26">
        <v>76.91</v>
      </c>
      <c r="P239" s="26">
        <v>42.85</v>
      </c>
      <c r="Q239" s="26">
        <v>44.69</v>
      </c>
      <c r="R239" s="25"/>
      <c r="S239" s="25"/>
      <c r="T239" s="25"/>
      <c r="U239" s="26">
        <v>83.84</v>
      </c>
      <c r="V239" s="26">
        <v>53.01</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2">
      <c r="A240" s="24" t="s">
        <v>312</v>
      </c>
      <c r="B240" s="26">
        <v>62.22</v>
      </c>
      <c r="C240" s="25"/>
      <c r="D240" s="26">
        <v>70.8</v>
      </c>
      <c r="E240" s="26">
        <v>86.78</v>
      </c>
      <c r="F240" s="26">
        <v>118.57</v>
      </c>
      <c r="G240" s="26">
        <v>49.25</v>
      </c>
      <c r="H240" s="26">
        <v>36.03</v>
      </c>
      <c r="I240" s="26">
        <v>55.93</v>
      </c>
      <c r="J240" s="26">
        <v>52.59</v>
      </c>
      <c r="K240" s="26">
        <v>43.9</v>
      </c>
      <c r="L240" s="26">
        <v>54.72</v>
      </c>
      <c r="M240" s="26">
        <v>39.869999999999997</v>
      </c>
      <c r="N240" s="26">
        <v>61.02</v>
      </c>
      <c r="O240" s="26">
        <v>79.48</v>
      </c>
      <c r="P240" s="26">
        <v>43.98</v>
      </c>
      <c r="Q240" s="26">
        <v>45.4</v>
      </c>
      <c r="R240" s="25"/>
      <c r="S240" s="25"/>
      <c r="T240" s="25"/>
      <c r="U240" s="26">
        <v>85.99</v>
      </c>
      <c r="V240" s="26">
        <v>54.16</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2">
      <c r="A241" s="24" t="s">
        <v>313</v>
      </c>
      <c r="B241" s="26">
        <v>62.92</v>
      </c>
      <c r="C241" s="25"/>
      <c r="D241" s="26">
        <v>70.72</v>
      </c>
      <c r="E241" s="26">
        <v>87.82</v>
      </c>
      <c r="F241" s="26">
        <v>119.26</v>
      </c>
      <c r="G241" s="26">
        <v>49.76</v>
      </c>
      <c r="H241" s="26">
        <v>36.619999999999997</v>
      </c>
      <c r="I241" s="26">
        <v>56.77</v>
      </c>
      <c r="J241" s="26">
        <v>53.15</v>
      </c>
      <c r="K241" s="26">
        <v>44.09</v>
      </c>
      <c r="L241" s="26">
        <v>55.34</v>
      </c>
      <c r="M241" s="26">
        <v>40.78</v>
      </c>
      <c r="N241" s="26">
        <v>61.7</v>
      </c>
      <c r="O241" s="26">
        <v>81.39</v>
      </c>
      <c r="P241" s="26">
        <v>45.1</v>
      </c>
      <c r="Q241" s="26">
        <v>46.1</v>
      </c>
      <c r="R241" s="25"/>
      <c r="S241" s="25"/>
      <c r="T241" s="25"/>
      <c r="U241" s="26">
        <v>87.73</v>
      </c>
      <c r="V241" s="26">
        <v>55.37</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2">
      <c r="A242" s="24" t="s">
        <v>314</v>
      </c>
      <c r="B242" s="26">
        <v>63.62</v>
      </c>
      <c r="C242" s="25"/>
      <c r="D242" s="26">
        <v>70.569999999999993</v>
      </c>
      <c r="E242" s="26">
        <v>89.09</v>
      </c>
      <c r="F242" s="26">
        <v>119.94</v>
      </c>
      <c r="G242" s="26">
        <v>50.45</v>
      </c>
      <c r="H242" s="26">
        <v>37.22</v>
      </c>
      <c r="I242" s="26">
        <v>57.23</v>
      </c>
      <c r="J242" s="26">
        <v>53.71</v>
      </c>
      <c r="K242" s="26">
        <v>44.33</v>
      </c>
      <c r="L242" s="26">
        <v>55.93</v>
      </c>
      <c r="M242" s="26">
        <v>41.79</v>
      </c>
      <c r="N242" s="26">
        <v>62.33</v>
      </c>
      <c r="O242" s="26">
        <v>82.65</v>
      </c>
      <c r="P242" s="26">
        <v>46.15</v>
      </c>
      <c r="Q242" s="26">
        <v>46.74</v>
      </c>
      <c r="R242" s="25"/>
      <c r="S242" s="25"/>
      <c r="T242" s="25"/>
      <c r="U242" s="26">
        <v>89.12</v>
      </c>
      <c r="V242" s="26">
        <v>56.59</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2">
      <c r="A243" s="24" t="s">
        <v>315</v>
      </c>
      <c r="B243" s="26">
        <v>64.27</v>
      </c>
      <c r="C243" s="25"/>
      <c r="D243" s="26">
        <v>70.34</v>
      </c>
      <c r="E243" s="26">
        <v>90.53</v>
      </c>
      <c r="F243" s="26">
        <v>120.53</v>
      </c>
      <c r="G243" s="26">
        <v>51.21</v>
      </c>
      <c r="H243" s="26">
        <v>37.81</v>
      </c>
      <c r="I243" s="26">
        <v>57.42</v>
      </c>
      <c r="J243" s="26">
        <v>54.22</v>
      </c>
      <c r="K243" s="26">
        <v>44.6</v>
      </c>
      <c r="L243" s="26">
        <v>56.49</v>
      </c>
      <c r="M243" s="26">
        <v>42.84</v>
      </c>
      <c r="N243" s="26">
        <v>62.84</v>
      </c>
      <c r="O243" s="26">
        <v>83.42</v>
      </c>
      <c r="P243" s="26">
        <v>47.11</v>
      </c>
      <c r="Q243" s="26">
        <v>47.28</v>
      </c>
      <c r="R243" s="25"/>
      <c r="S243" s="25"/>
      <c r="T243" s="25"/>
      <c r="U243" s="26">
        <v>90.32</v>
      </c>
      <c r="V243" s="26">
        <v>57.77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2">
      <c r="A244" s="24" t="s">
        <v>316</v>
      </c>
      <c r="B244" s="26">
        <v>64.849999999999994</v>
      </c>
      <c r="C244" s="25"/>
      <c r="D244" s="26">
        <v>70.180000000000007</v>
      </c>
      <c r="E244" s="26">
        <v>91.99</v>
      </c>
      <c r="F244" s="26">
        <v>120.97</v>
      </c>
      <c r="G244" s="26">
        <v>52.02</v>
      </c>
      <c r="H244" s="26">
        <v>38.43</v>
      </c>
      <c r="I244" s="26">
        <v>57.47</v>
      </c>
      <c r="J244" s="26">
        <v>54.6</v>
      </c>
      <c r="K244" s="26">
        <v>44.86</v>
      </c>
      <c r="L244" s="26">
        <v>57.05</v>
      </c>
      <c r="M244" s="26">
        <v>43.81</v>
      </c>
      <c r="N244" s="26">
        <v>63.17</v>
      </c>
      <c r="O244" s="26">
        <v>83.91</v>
      </c>
      <c r="P244" s="26">
        <v>47.93</v>
      </c>
      <c r="Q244" s="26">
        <v>47.71</v>
      </c>
      <c r="R244" s="25"/>
      <c r="S244" s="25"/>
      <c r="T244" s="25"/>
      <c r="U244" s="26">
        <v>91.45</v>
      </c>
      <c r="V244" s="26">
        <v>58.84</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2">
      <c r="A245" s="24" t="s">
        <v>317</v>
      </c>
      <c r="B245" s="26">
        <v>65.36</v>
      </c>
      <c r="C245" s="25"/>
      <c r="D245" s="26">
        <v>70.13</v>
      </c>
      <c r="E245" s="26">
        <v>93.38</v>
      </c>
      <c r="F245" s="26">
        <v>121.23</v>
      </c>
      <c r="G245" s="26">
        <v>52.7</v>
      </c>
      <c r="H245" s="26">
        <v>39.06</v>
      </c>
      <c r="I245" s="26">
        <v>57.56</v>
      </c>
      <c r="J245" s="26">
        <v>54.86</v>
      </c>
      <c r="K245" s="26">
        <v>45.12</v>
      </c>
      <c r="L245" s="26">
        <v>57.61</v>
      </c>
      <c r="M245" s="26">
        <v>44.68</v>
      </c>
      <c r="N245" s="26">
        <v>63.41</v>
      </c>
      <c r="O245" s="26">
        <v>84.27</v>
      </c>
      <c r="P245" s="26">
        <v>48.81</v>
      </c>
      <c r="Q245" s="26">
        <v>48.16</v>
      </c>
      <c r="R245" s="25"/>
      <c r="S245" s="25"/>
      <c r="T245" s="25"/>
      <c r="U245" s="26">
        <v>92.45</v>
      </c>
      <c r="V245" s="26">
        <v>59.69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2">
      <c r="A246" s="24" t="s">
        <v>318</v>
      </c>
      <c r="B246" s="26">
        <v>65.790000000000006</v>
      </c>
      <c r="C246" s="25"/>
      <c r="D246" s="26">
        <v>70.25</v>
      </c>
      <c r="E246" s="26">
        <v>94.66</v>
      </c>
      <c r="F246" s="26">
        <v>121.3</v>
      </c>
      <c r="G246" s="26">
        <v>53.29</v>
      </c>
      <c r="H246" s="26">
        <v>39.700000000000003</v>
      </c>
      <c r="I246" s="26">
        <v>57.64</v>
      </c>
      <c r="J246" s="26">
        <v>55.02</v>
      </c>
      <c r="K246" s="26">
        <v>45.4</v>
      </c>
      <c r="L246" s="26">
        <v>58.13</v>
      </c>
      <c r="M246" s="26">
        <v>45.46</v>
      </c>
      <c r="N246" s="26">
        <v>63.46</v>
      </c>
      <c r="O246" s="26">
        <v>84.56</v>
      </c>
      <c r="P246" s="26">
        <v>49.48</v>
      </c>
      <c r="Q246" s="26">
        <v>48.66</v>
      </c>
      <c r="R246" s="25"/>
      <c r="S246" s="25"/>
      <c r="T246" s="25"/>
      <c r="U246" s="26">
        <v>93.27</v>
      </c>
      <c r="V246" s="26">
        <v>60.31</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2">
      <c r="A247" s="24" t="s">
        <v>319</v>
      </c>
      <c r="B247" s="26">
        <v>66.180000000000007</v>
      </c>
      <c r="C247" s="25"/>
      <c r="D247" s="26">
        <v>70.510000000000005</v>
      </c>
      <c r="E247" s="26">
        <v>95.8</v>
      </c>
      <c r="F247" s="26">
        <v>121.27</v>
      </c>
      <c r="G247" s="26">
        <v>53.82</v>
      </c>
      <c r="H247" s="26">
        <v>40.369999999999997</v>
      </c>
      <c r="I247" s="26">
        <v>57.79</v>
      </c>
      <c r="J247" s="26">
        <v>55.19</v>
      </c>
      <c r="K247" s="26">
        <v>45.71</v>
      </c>
      <c r="L247" s="26">
        <v>58.62</v>
      </c>
      <c r="M247" s="26">
        <v>46.16</v>
      </c>
      <c r="N247" s="26">
        <v>63.39</v>
      </c>
      <c r="O247" s="26">
        <v>84.78</v>
      </c>
      <c r="P247" s="26">
        <v>49.87</v>
      </c>
      <c r="Q247" s="26">
        <v>49.14</v>
      </c>
      <c r="R247" s="25"/>
      <c r="S247" s="25"/>
      <c r="T247" s="25"/>
      <c r="U247" s="26">
        <v>94.16</v>
      </c>
      <c r="V247" s="26">
        <v>60.79</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2">
      <c r="A248" s="24" t="s">
        <v>320</v>
      </c>
      <c r="B248" s="26">
        <v>66.55</v>
      </c>
      <c r="C248" s="25"/>
      <c r="D248" s="26">
        <v>70.78</v>
      </c>
      <c r="E248" s="26">
        <v>96.8</v>
      </c>
      <c r="F248" s="26">
        <v>121.24</v>
      </c>
      <c r="G248" s="26">
        <v>54.33</v>
      </c>
      <c r="H248" s="26">
        <v>41.07</v>
      </c>
      <c r="I248" s="26">
        <v>58.01</v>
      </c>
      <c r="J248" s="26">
        <v>55.46</v>
      </c>
      <c r="K248" s="26">
        <v>46.07</v>
      </c>
      <c r="L248" s="26">
        <v>59.04</v>
      </c>
      <c r="M248" s="26">
        <v>46.81</v>
      </c>
      <c r="N248" s="26">
        <v>63.28</v>
      </c>
      <c r="O248" s="26">
        <v>84.89</v>
      </c>
      <c r="P248" s="26">
        <v>50.24</v>
      </c>
      <c r="Q248" s="26">
        <v>49.53</v>
      </c>
      <c r="R248" s="25"/>
      <c r="S248" s="25"/>
      <c r="T248" s="25"/>
      <c r="U248" s="26">
        <v>95.05</v>
      </c>
      <c r="V248" s="26">
        <v>61.29</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2">
      <c r="A249" s="24" t="s">
        <v>321</v>
      </c>
      <c r="B249" s="26">
        <v>66.94</v>
      </c>
      <c r="C249" s="25"/>
      <c r="D249" s="26">
        <v>71.06</v>
      </c>
      <c r="E249" s="26">
        <v>97.7</v>
      </c>
      <c r="F249" s="26">
        <v>121.25</v>
      </c>
      <c r="G249" s="26">
        <v>54.82</v>
      </c>
      <c r="H249" s="26">
        <v>41.81</v>
      </c>
      <c r="I249" s="26">
        <v>58.28</v>
      </c>
      <c r="J249" s="26">
        <v>55.83</v>
      </c>
      <c r="K249" s="26">
        <v>46.48</v>
      </c>
      <c r="L249" s="26">
        <v>59.34</v>
      </c>
      <c r="M249" s="26">
        <v>47.42</v>
      </c>
      <c r="N249" s="26">
        <v>63.19</v>
      </c>
      <c r="O249" s="26">
        <v>84.91</v>
      </c>
      <c r="P249" s="26">
        <v>50.72</v>
      </c>
      <c r="Q249" s="26">
        <v>49.86</v>
      </c>
      <c r="R249" s="25"/>
      <c r="S249" s="25"/>
      <c r="T249" s="25"/>
      <c r="U249" s="26">
        <v>95.89</v>
      </c>
      <c r="V249" s="26">
        <v>61.86</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2">
      <c r="A250" s="24" t="s">
        <v>322</v>
      </c>
      <c r="B250" s="26">
        <v>67.34</v>
      </c>
      <c r="C250" s="25"/>
      <c r="D250" s="26">
        <v>71.34</v>
      </c>
      <c r="E250" s="26">
        <v>98.46</v>
      </c>
      <c r="F250" s="26">
        <v>121.35</v>
      </c>
      <c r="G250" s="26">
        <v>55.3</v>
      </c>
      <c r="H250" s="26">
        <v>42.57</v>
      </c>
      <c r="I250" s="26">
        <v>58.57</v>
      </c>
      <c r="J250" s="26">
        <v>56.26</v>
      </c>
      <c r="K250" s="26">
        <v>46.9</v>
      </c>
      <c r="L250" s="26">
        <v>59.49</v>
      </c>
      <c r="M250" s="26">
        <v>48.04</v>
      </c>
      <c r="N250" s="26">
        <v>63.12</v>
      </c>
      <c r="O250" s="26">
        <v>84.94</v>
      </c>
      <c r="P250" s="26">
        <v>51.32</v>
      </c>
      <c r="Q250" s="26">
        <v>50.23</v>
      </c>
      <c r="R250" s="25"/>
      <c r="S250" s="25"/>
      <c r="T250" s="25"/>
      <c r="U250" s="26">
        <v>96.69</v>
      </c>
      <c r="V250" s="26">
        <v>62.51</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2">
      <c r="A251" s="24" t="s">
        <v>323</v>
      </c>
      <c r="B251" s="26">
        <v>67.73</v>
      </c>
      <c r="C251" s="25"/>
      <c r="D251" s="26">
        <v>71.73</v>
      </c>
      <c r="E251" s="26">
        <v>99.02</v>
      </c>
      <c r="F251" s="26">
        <v>121.47</v>
      </c>
      <c r="G251" s="26">
        <v>55.75</v>
      </c>
      <c r="H251" s="26">
        <v>43.31</v>
      </c>
      <c r="I251" s="26">
        <v>58.88</v>
      </c>
      <c r="J251" s="26">
        <v>56.7</v>
      </c>
      <c r="K251" s="26">
        <v>47.35</v>
      </c>
      <c r="L251" s="26">
        <v>59.47</v>
      </c>
      <c r="M251" s="26">
        <v>48.74</v>
      </c>
      <c r="N251" s="26">
        <v>63.08</v>
      </c>
      <c r="O251" s="26">
        <v>85.09</v>
      </c>
      <c r="P251" s="26">
        <v>51.68</v>
      </c>
      <c r="Q251" s="26">
        <v>50.65</v>
      </c>
      <c r="R251" s="25"/>
      <c r="S251" s="25"/>
      <c r="T251" s="25"/>
      <c r="U251" s="26">
        <v>97.48</v>
      </c>
      <c r="V251" s="26">
        <v>63.25</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2">
      <c r="A252" s="24" t="s">
        <v>324</v>
      </c>
      <c r="B252" s="26">
        <v>68.11</v>
      </c>
      <c r="C252" s="25"/>
      <c r="D252" s="26">
        <v>72.28</v>
      </c>
      <c r="E252" s="26">
        <v>99.41</v>
      </c>
      <c r="F252" s="26">
        <v>121.56</v>
      </c>
      <c r="G252" s="26">
        <v>56.14</v>
      </c>
      <c r="H252" s="26">
        <v>44.02</v>
      </c>
      <c r="I252" s="26">
        <v>59.19</v>
      </c>
      <c r="J252" s="26">
        <v>57.08</v>
      </c>
      <c r="K252" s="26">
        <v>47.82</v>
      </c>
      <c r="L252" s="26">
        <v>59.34</v>
      </c>
      <c r="M252" s="26">
        <v>49.5</v>
      </c>
      <c r="N252" s="26">
        <v>63.06</v>
      </c>
      <c r="O252" s="26">
        <v>85.47</v>
      </c>
      <c r="P252" s="26">
        <v>52.04</v>
      </c>
      <c r="Q252" s="26">
        <v>51.11</v>
      </c>
      <c r="R252" s="25"/>
      <c r="S252" s="25"/>
      <c r="T252" s="25"/>
      <c r="U252" s="26">
        <v>98.31</v>
      </c>
      <c r="V252" s="26">
        <v>64.08</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2">
      <c r="A253" s="24" t="s">
        <v>325</v>
      </c>
      <c r="B253" s="26">
        <v>68.48</v>
      </c>
      <c r="C253" s="25"/>
      <c r="D253" s="26">
        <v>73</v>
      </c>
      <c r="E253" s="26">
        <v>99.65</v>
      </c>
      <c r="F253" s="26">
        <v>121.63</v>
      </c>
      <c r="G253" s="26">
        <v>56.44</v>
      </c>
      <c r="H253" s="26">
        <v>44.7</v>
      </c>
      <c r="I253" s="26">
        <v>59.49</v>
      </c>
      <c r="J253" s="26">
        <v>57.4</v>
      </c>
      <c r="K253" s="26">
        <v>48.3</v>
      </c>
      <c r="L253" s="26">
        <v>59.16</v>
      </c>
      <c r="M253" s="26">
        <v>50.37</v>
      </c>
      <c r="N253" s="26">
        <v>63.04</v>
      </c>
      <c r="O253" s="26">
        <v>86.06</v>
      </c>
      <c r="P253" s="26">
        <v>52.38</v>
      </c>
      <c r="Q253" s="26">
        <v>51.63</v>
      </c>
      <c r="R253" s="25"/>
      <c r="S253" s="25"/>
      <c r="T253" s="25"/>
      <c r="U253" s="26">
        <v>99.22</v>
      </c>
      <c r="V253" s="26">
        <v>64.97</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2">
      <c r="A254" s="24" t="s">
        <v>326</v>
      </c>
      <c r="B254" s="26">
        <v>68.849999999999994</v>
      </c>
      <c r="C254" s="25"/>
      <c r="D254" s="26">
        <v>73.86</v>
      </c>
      <c r="E254" s="26">
        <v>99.77</v>
      </c>
      <c r="F254" s="26">
        <v>121.65</v>
      </c>
      <c r="G254" s="26">
        <v>56.67</v>
      </c>
      <c r="H254" s="26">
        <v>45.35</v>
      </c>
      <c r="I254" s="26">
        <v>59.75</v>
      </c>
      <c r="J254" s="26">
        <v>57.7</v>
      </c>
      <c r="K254" s="26">
        <v>48.8</v>
      </c>
      <c r="L254" s="26">
        <v>59.04</v>
      </c>
      <c r="M254" s="26">
        <v>51.33</v>
      </c>
      <c r="N254" s="26">
        <v>63.04</v>
      </c>
      <c r="O254" s="26">
        <v>86.77</v>
      </c>
      <c r="P254" s="26">
        <v>52.65</v>
      </c>
      <c r="Q254" s="26">
        <v>52.18</v>
      </c>
      <c r="R254" s="25"/>
      <c r="S254" s="25"/>
      <c r="T254" s="25"/>
      <c r="U254" s="26">
        <v>100.19</v>
      </c>
      <c r="V254" s="26">
        <v>65.849999999999994</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2">
      <c r="A255" s="24" t="s">
        <v>327</v>
      </c>
      <c r="B255" s="26">
        <v>69.209999999999994</v>
      </c>
      <c r="C255" s="25"/>
      <c r="D255" s="26">
        <v>74.7</v>
      </c>
      <c r="E255" s="26">
        <v>99.83</v>
      </c>
      <c r="F255" s="26">
        <v>121.69</v>
      </c>
      <c r="G255" s="26">
        <v>56.8</v>
      </c>
      <c r="H255" s="26">
        <v>45.97</v>
      </c>
      <c r="I255" s="26">
        <v>60</v>
      </c>
      <c r="J255" s="26">
        <v>58.03</v>
      </c>
      <c r="K255" s="26">
        <v>49.28</v>
      </c>
      <c r="L255" s="26">
        <v>59.13</v>
      </c>
      <c r="M255" s="26">
        <v>52.38</v>
      </c>
      <c r="N255" s="26">
        <v>63.04</v>
      </c>
      <c r="O255" s="26">
        <v>87.38</v>
      </c>
      <c r="P255" s="26">
        <v>52.95</v>
      </c>
      <c r="Q255" s="26">
        <v>52.71</v>
      </c>
      <c r="R255" s="25"/>
      <c r="S255" s="25"/>
      <c r="T255" s="25"/>
      <c r="U255" s="26">
        <v>101.25</v>
      </c>
      <c r="V255" s="26">
        <v>66.62</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2">
      <c r="A256" s="24" t="s">
        <v>328</v>
      </c>
      <c r="B256" s="26">
        <v>69.58</v>
      </c>
      <c r="C256" s="25"/>
      <c r="D256" s="26">
        <v>75.37</v>
      </c>
      <c r="E256" s="26">
        <v>99.88</v>
      </c>
      <c r="F256" s="26">
        <v>121.78</v>
      </c>
      <c r="G256" s="26">
        <v>56.86</v>
      </c>
      <c r="H256" s="26">
        <v>46.61</v>
      </c>
      <c r="I256" s="26">
        <v>60.18</v>
      </c>
      <c r="J256" s="26">
        <v>58.48</v>
      </c>
      <c r="K256" s="26">
        <v>49.69</v>
      </c>
      <c r="L256" s="26">
        <v>59.56</v>
      </c>
      <c r="M256" s="26">
        <v>53.45</v>
      </c>
      <c r="N256" s="26">
        <v>63.06</v>
      </c>
      <c r="O256" s="26">
        <v>87.74</v>
      </c>
      <c r="P256" s="26">
        <v>53.11</v>
      </c>
      <c r="Q256" s="26">
        <v>53.21</v>
      </c>
      <c r="R256" s="25"/>
      <c r="S256" s="25"/>
      <c r="T256" s="25"/>
      <c r="U256" s="26">
        <v>102.4</v>
      </c>
      <c r="V256" s="26">
        <v>67.23</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2">
      <c r="A257" s="24" t="s">
        <v>329</v>
      </c>
      <c r="B257" s="26">
        <v>69.94</v>
      </c>
      <c r="C257" s="25"/>
      <c r="D257" s="26">
        <v>75.790000000000006</v>
      </c>
      <c r="E257" s="26">
        <v>99.89</v>
      </c>
      <c r="F257" s="26">
        <v>121.97</v>
      </c>
      <c r="G257" s="26">
        <v>56.86</v>
      </c>
      <c r="H257" s="26">
        <v>47.27</v>
      </c>
      <c r="I257" s="26">
        <v>60.24</v>
      </c>
      <c r="J257" s="26">
        <v>59.04</v>
      </c>
      <c r="K257" s="26">
        <v>49.98</v>
      </c>
      <c r="L257" s="26">
        <v>60.37</v>
      </c>
      <c r="M257" s="26">
        <v>54.53</v>
      </c>
      <c r="N257" s="26">
        <v>63.11</v>
      </c>
      <c r="O257" s="26">
        <v>87.78</v>
      </c>
      <c r="P257" s="26">
        <v>53.05</v>
      </c>
      <c r="Q257" s="26">
        <v>53.68</v>
      </c>
      <c r="R257" s="25"/>
      <c r="S257" s="25"/>
      <c r="T257" s="25"/>
      <c r="U257" s="26">
        <v>103.67</v>
      </c>
      <c r="V257" s="26">
        <v>67.69</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2">
      <c r="A258" s="24" t="s">
        <v>330</v>
      </c>
      <c r="B258" s="26">
        <v>70.3</v>
      </c>
      <c r="C258" s="25"/>
      <c r="D258" s="26">
        <v>76.05</v>
      </c>
      <c r="E258" s="26">
        <v>99.93</v>
      </c>
      <c r="F258" s="26">
        <v>122.25</v>
      </c>
      <c r="G258" s="26">
        <v>56.78</v>
      </c>
      <c r="H258" s="26">
        <v>47.97</v>
      </c>
      <c r="I258" s="26">
        <v>60.21</v>
      </c>
      <c r="J258" s="26">
        <v>59.69</v>
      </c>
      <c r="K258" s="26">
        <v>50.13</v>
      </c>
      <c r="L258" s="26">
        <v>61.49</v>
      </c>
      <c r="M258" s="26">
        <v>55.62</v>
      </c>
      <c r="N258" s="26">
        <v>63.17</v>
      </c>
      <c r="O258" s="26">
        <v>87.61</v>
      </c>
      <c r="P258" s="26">
        <v>52.82</v>
      </c>
      <c r="Q258" s="26">
        <v>54.18</v>
      </c>
      <c r="R258" s="25"/>
      <c r="S258" s="25"/>
      <c r="T258" s="25"/>
      <c r="U258" s="26">
        <v>105.03</v>
      </c>
      <c r="V258" s="26">
        <v>68.06</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2">
      <c r="A259" s="24" t="s">
        <v>331</v>
      </c>
      <c r="B259" s="26">
        <v>70.67</v>
      </c>
      <c r="C259" s="25"/>
      <c r="D259" s="26">
        <v>76.19</v>
      </c>
      <c r="E259" s="26">
        <v>100.08</v>
      </c>
      <c r="F259" s="26">
        <v>122.58</v>
      </c>
      <c r="G259" s="26">
        <v>56.63</v>
      </c>
      <c r="H259" s="26">
        <v>48.71</v>
      </c>
      <c r="I259" s="26">
        <v>60.15</v>
      </c>
      <c r="J259" s="26">
        <v>60.36</v>
      </c>
      <c r="K259" s="26">
        <v>50.19</v>
      </c>
      <c r="L259" s="26">
        <v>62.78</v>
      </c>
      <c r="M259" s="26">
        <v>56.81</v>
      </c>
      <c r="N259" s="26">
        <v>63.24</v>
      </c>
      <c r="O259" s="26">
        <v>87.47</v>
      </c>
      <c r="P259" s="26">
        <v>52.64</v>
      </c>
      <c r="Q259" s="26">
        <v>54.75</v>
      </c>
      <c r="R259" s="25"/>
      <c r="S259" s="25"/>
      <c r="T259" s="25"/>
      <c r="U259" s="26">
        <v>106.5</v>
      </c>
      <c r="V259" s="26">
        <v>68.540000000000006</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2">
      <c r="A260" s="24" t="s">
        <v>332</v>
      </c>
      <c r="B260" s="26">
        <v>71.09</v>
      </c>
      <c r="C260" s="25"/>
      <c r="D260" s="26">
        <v>76.3</v>
      </c>
      <c r="E260" s="26">
        <v>100.28</v>
      </c>
      <c r="F260" s="26">
        <v>122.92</v>
      </c>
      <c r="G260" s="26">
        <v>56.41</v>
      </c>
      <c r="H260" s="26">
        <v>49.51</v>
      </c>
      <c r="I260" s="26">
        <v>60.14</v>
      </c>
      <c r="J260" s="26">
        <v>60.98</v>
      </c>
      <c r="K260" s="26">
        <v>50.25</v>
      </c>
      <c r="L260" s="26">
        <v>64.08</v>
      </c>
      <c r="M260" s="26">
        <v>58.16</v>
      </c>
      <c r="N260" s="26">
        <v>63.31</v>
      </c>
      <c r="O260" s="26">
        <v>87.56</v>
      </c>
      <c r="P260" s="26">
        <v>52.62</v>
      </c>
      <c r="Q260" s="26">
        <v>55.45</v>
      </c>
      <c r="R260" s="25"/>
      <c r="S260" s="25"/>
      <c r="T260" s="25"/>
      <c r="U260" s="26">
        <v>108.09</v>
      </c>
      <c r="V260" s="26">
        <v>69.290000000000006</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2">
      <c r="A261" s="24" t="s">
        <v>333</v>
      </c>
      <c r="B261" s="26">
        <v>71.55</v>
      </c>
      <c r="C261" s="25"/>
      <c r="D261" s="26">
        <v>76.459999999999994</v>
      </c>
      <c r="E261" s="26">
        <v>100.52</v>
      </c>
      <c r="F261" s="26">
        <v>123.25</v>
      </c>
      <c r="G261" s="26">
        <v>56.13</v>
      </c>
      <c r="H261" s="26">
        <v>50.4</v>
      </c>
      <c r="I261" s="26">
        <v>60.2</v>
      </c>
      <c r="J261" s="26">
        <v>61.54</v>
      </c>
      <c r="K261" s="26">
        <v>50.36</v>
      </c>
      <c r="L261" s="26">
        <v>65.319999999999993</v>
      </c>
      <c r="M261" s="26">
        <v>59.72</v>
      </c>
      <c r="N261" s="26">
        <v>63.38</v>
      </c>
      <c r="O261" s="26">
        <v>87.98</v>
      </c>
      <c r="P261" s="26">
        <v>52.81</v>
      </c>
      <c r="Q261" s="26">
        <v>56.29</v>
      </c>
      <c r="R261" s="25"/>
      <c r="S261" s="25"/>
      <c r="T261" s="25"/>
      <c r="U261" s="26">
        <v>109.81</v>
      </c>
      <c r="V261" s="26">
        <v>70.41</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2">
      <c r="A262" s="24" t="s">
        <v>334</v>
      </c>
      <c r="B262" s="26">
        <v>72.06</v>
      </c>
      <c r="C262" s="25"/>
      <c r="D262" s="26">
        <v>76.67</v>
      </c>
      <c r="E262" s="26">
        <v>100.75</v>
      </c>
      <c r="F262" s="26">
        <v>123.62</v>
      </c>
      <c r="G262" s="26">
        <v>55.8</v>
      </c>
      <c r="H262" s="26">
        <v>51.37</v>
      </c>
      <c r="I262" s="26">
        <v>60.35</v>
      </c>
      <c r="J262" s="26">
        <v>62.05</v>
      </c>
      <c r="K262" s="26">
        <v>50.52</v>
      </c>
      <c r="L262" s="26">
        <v>66.48</v>
      </c>
      <c r="M262" s="26">
        <v>61.43</v>
      </c>
      <c r="N262" s="26">
        <v>63.45</v>
      </c>
      <c r="O262" s="26">
        <v>88.65</v>
      </c>
      <c r="P262" s="26">
        <v>53.22</v>
      </c>
      <c r="Q262" s="26">
        <v>57.22</v>
      </c>
      <c r="R262" s="25"/>
      <c r="S262" s="25"/>
      <c r="T262" s="25"/>
      <c r="U262" s="26">
        <v>111.65</v>
      </c>
      <c r="V262" s="26">
        <v>71.849999999999994</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2">
      <c r="A263" s="24" t="s">
        <v>335</v>
      </c>
      <c r="B263" s="26">
        <v>72.64</v>
      </c>
      <c r="C263" s="25"/>
      <c r="D263" s="26">
        <v>76.959999999999994</v>
      </c>
      <c r="E263" s="26">
        <v>100.94</v>
      </c>
      <c r="F263" s="26">
        <v>124.04</v>
      </c>
      <c r="G263" s="26">
        <v>55.47</v>
      </c>
      <c r="H263" s="26">
        <v>52.44</v>
      </c>
      <c r="I263" s="26">
        <v>60.59</v>
      </c>
      <c r="J263" s="26">
        <v>62.57</v>
      </c>
      <c r="K263" s="26">
        <v>50.76</v>
      </c>
      <c r="L263" s="26">
        <v>67.650000000000006</v>
      </c>
      <c r="M263" s="26">
        <v>63.27</v>
      </c>
      <c r="N263" s="26">
        <v>63.56</v>
      </c>
      <c r="O263" s="26">
        <v>89.37</v>
      </c>
      <c r="P263" s="26">
        <v>53.86</v>
      </c>
      <c r="Q263" s="26">
        <v>58.15</v>
      </c>
      <c r="R263" s="25"/>
      <c r="S263" s="25"/>
      <c r="T263" s="25"/>
      <c r="U263" s="26">
        <v>113.74</v>
      </c>
      <c r="V263" s="26">
        <v>73.510000000000005</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2">
      <c r="A264" s="24" t="s">
        <v>336</v>
      </c>
      <c r="B264" s="26">
        <v>73.27</v>
      </c>
      <c r="C264" s="25"/>
      <c r="D264" s="26">
        <v>77.260000000000005</v>
      </c>
      <c r="E264" s="26">
        <v>101.06</v>
      </c>
      <c r="F264" s="26">
        <v>124.54</v>
      </c>
      <c r="G264" s="26">
        <v>55.18</v>
      </c>
      <c r="H264" s="26">
        <v>53.63</v>
      </c>
      <c r="I264" s="26">
        <v>60.91</v>
      </c>
      <c r="J264" s="26">
        <v>63.19</v>
      </c>
      <c r="K264" s="26">
        <v>51.11</v>
      </c>
      <c r="L264" s="26">
        <v>68.900000000000006</v>
      </c>
      <c r="M264" s="26">
        <v>65.14</v>
      </c>
      <c r="N264" s="26">
        <v>63.73</v>
      </c>
      <c r="O264" s="26">
        <v>89.88</v>
      </c>
      <c r="P264" s="26">
        <v>54.69</v>
      </c>
      <c r="Q264" s="26">
        <v>58.97</v>
      </c>
      <c r="R264" s="25"/>
      <c r="S264" s="25"/>
      <c r="T264" s="25"/>
      <c r="U264" s="26">
        <v>116.08</v>
      </c>
      <c r="V264" s="26">
        <v>75.3</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2">
      <c r="A265" s="24" t="s">
        <v>337</v>
      </c>
      <c r="B265" s="26">
        <v>73.8</v>
      </c>
      <c r="C265" s="25"/>
      <c r="D265" s="26">
        <v>78.03</v>
      </c>
      <c r="E265" s="26">
        <v>101.53</v>
      </c>
      <c r="F265" s="26">
        <v>124.21</v>
      </c>
      <c r="G265" s="26">
        <v>54.89</v>
      </c>
      <c r="H265" s="26">
        <v>55.07</v>
      </c>
      <c r="I265" s="26">
        <v>60.79</v>
      </c>
      <c r="J265" s="26">
        <v>63.99</v>
      </c>
      <c r="K265" s="26">
        <v>52.12</v>
      </c>
      <c r="L265" s="26">
        <v>71.27</v>
      </c>
      <c r="M265" s="26">
        <v>66.09</v>
      </c>
      <c r="N265" s="26">
        <v>64.260000000000005</v>
      </c>
      <c r="O265" s="26">
        <v>89.12</v>
      </c>
      <c r="P265" s="26">
        <v>54.69</v>
      </c>
      <c r="Q265" s="26">
        <v>59.95</v>
      </c>
      <c r="R265" s="25"/>
      <c r="S265" s="25"/>
      <c r="T265" s="25"/>
      <c r="U265" s="26">
        <v>115.65</v>
      </c>
      <c r="V265" s="26">
        <v>75.83</v>
      </c>
      <c r="W265" s="25"/>
      <c r="X265" s="26">
        <v>78.510000000000005</v>
      </c>
      <c r="Y265" s="26">
        <v>116.44</v>
      </c>
      <c r="Z265" s="26">
        <v>7.83</v>
      </c>
      <c r="AA265" s="26">
        <v>101.06</v>
      </c>
      <c r="AB265" s="26">
        <v>100.07</v>
      </c>
      <c r="AC265" s="26">
        <v>346.58</v>
      </c>
      <c r="AD265" s="26">
        <v>114.38</v>
      </c>
      <c r="AE265" s="26">
        <v>111.11</v>
      </c>
      <c r="AF265" s="26">
        <v>117.56</v>
      </c>
      <c r="AG265" s="26">
        <v>165.02</v>
      </c>
      <c r="AH265" s="26">
        <v>187.69</v>
      </c>
      <c r="AI265" s="26">
        <v>122.68</v>
      </c>
      <c r="AJ265" s="26">
        <v>135.32</v>
      </c>
      <c r="AK265" s="26">
        <v>98.46</v>
      </c>
      <c r="AL265" s="26">
        <v>219.32</v>
      </c>
      <c r="AM265" s="26">
        <v>77.53</v>
      </c>
      <c r="AN265" s="26">
        <v>175.09</v>
      </c>
      <c r="AO265" s="26">
        <v>181.85</v>
      </c>
      <c r="AP265" s="26">
        <v>130.1</v>
      </c>
      <c r="AQ265" s="26">
        <v>91.75</v>
      </c>
      <c r="AR265" s="26">
        <v>72.66</v>
      </c>
      <c r="AS265" s="26">
        <v>111.86</v>
      </c>
      <c r="AT265" s="26">
        <v>102.46</v>
      </c>
      <c r="AU265" s="26">
        <v>55.18</v>
      </c>
      <c r="AV265" s="26">
        <v>59.36</v>
      </c>
      <c r="AW265" s="26">
        <v>47.53</v>
      </c>
      <c r="AX265" s="26">
        <v>60.91</v>
      </c>
      <c r="AY265" s="26">
        <v>48.47</v>
      </c>
      <c r="AZ265" s="26">
        <v>70.87</v>
      </c>
      <c r="BA265" s="26">
        <v>62.06</v>
      </c>
      <c r="BB265" s="26">
        <v>98.68</v>
      </c>
      <c r="BC265" s="26">
        <v>93.31</v>
      </c>
      <c r="BD265" s="26">
        <v>22.02</v>
      </c>
      <c r="BE265" s="26">
        <v>26.91</v>
      </c>
      <c r="BF265" s="25"/>
      <c r="BG265" s="26">
        <v>68.900000000000006</v>
      </c>
      <c r="BH265" s="26">
        <v>121.52</v>
      </c>
      <c r="BI265" s="26">
        <v>60.07</v>
      </c>
      <c r="BJ265" s="26">
        <v>60.55</v>
      </c>
      <c r="BK265" s="26">
        <v>58.05</v>
      </c>
      <c r="BL265" s="26">
        <v>48.76</v>
      </c>
      <c r="BM265" s="26">
        <v>133.25</v>
      </c>
      <c r="BN265" s="26">
        <v>15.55</v>
      </c>
      <c r="BO265" s="26">
        <v>89.88</v>
      </c>
      <c r="BP265" s="26">
        <v>22.04</v>
      </c>
      <c r="BQ265" s="26">
        <v>46.14</v>
      </c>
      <c r="BR265" s="26">
        <v>99.41</v>
      </c>
      <c r="BS265" s="26">
        <v>46.52</v>
      </c>
      <c r="BT265" s="26">
        <v>92.58</v>
      </c>
      <c r="BU265" s="26">
        <v>50.2</v>
      </c>
      <c r="BV265" s="26">
        <v>103.46</v>
      </c>
      <c r="BW265" s="26">
        <v>72.17</v>
      </c>
      <c r="BX265" s="26">
        <v>68.59</v>
      </c>
      <c r="BY265" s="25"/>
      <c r="BZ265" s="25"/>
      <c r="CA265" s="25"/>
      <c r="CB265" s="25"/>
      <c r="CC265" s="26">
        <v>182.34</v>
      </c>
      <c r="CD265" s="26">
        <v>35.86</v>
      </c>
      <c r="CE265" s="26">
        <v>86.8</v>
      </c>
      <c r="CF265" s="26">
        <v>65.260000000000005</v>
      </c>
      <c r="CG265" s="26">
        <v>73.13</v>
      </c>
    </row>
    <row r="266" spans="1:85" x14ac:dyDescent="0.2">
      <c r="A266" s="24" t="s">
        <v>338</v>
      </c>
      <c r="B266" s="26">
        <v>74.37</v>
      </c>
      <c r="C266" s="25"/>
      <c r="D266" s="26">
        <v>78.67</v>
      </c>
      <c r="E266" s="26">
        <v>101.99</v>
      </c>
      <c r="F266" s="26">
        <v>124.28</v>
      </c>
      <c r="G266" s="26">
        <v>54.51</v>
      </c>
      <c r="H266" s="26">
        <v>56.17</v>
      </c>
      <c r="I266" s="26">
        <v>61.16</v>
      </c>
      <c r="J266" s="26">
        <v>64.72</v>
      </c>
      <c r="K266" s="26">
        <v>53.04</v>
      </c>
      <c r="L266" s="26">
        <v>73.760000000000005</v>
      </c>
      <c r="M266" s="26">
        <v>66.650000000000006</v>
      </c>
      <c r="N266" s="26">
        <v>65.040000000000006</v>
      </c>
      <c r="O266" s="26">
        <v>88.84</v>
      </c>
      <c r="P266" s="26">
        <v>54.82</v>
      </c>
      <c r="Q266" s="26">
        <v>61.32</v>
      </c>
      <c r="R266" s="25"/>
      <c r="S266" s="25"/>
      <c r="T266" s="25"/>
      <c r="U266" s="26">
        <v>115.37</v>
      </c>
      <c r="V266" s="26">
        <v>76.37</v>
      </c>
      <c r="W266" s="25"/>
      <c r="X266" s="26">
        <v>79.34</v>
      </c>
      <c r="Y266" s="26">
        <v>114.23</v>
      </c>
      <c r="Z266" s="26">
        <v>8.2100000000000009</v>
      </c>
      <c r="AA266" s="26">
        <v>101.53</v>
      </c>
      <c r="AB266" s="26">
        <v>99.82</v>
      </c>
      <c r="AC266" s="26">
        <v>343.53</v>
      </c>
      <c r="AD266" s="26">
        <v>116.91</v>
      </c>
      <c r="AE266" s="26">
        <v>111.21</v>
      </c>
      <c r="AF266" s="26">
        <v>117.05</v>
      </c>
      <c r="AG266" s="26">
        <v>162.43</v>
      </c>
      <c r="AH266" s="26">
        <v>185.59</v>
      </c>
      <c r="AI266" s="26">
        <v>121.89</v>
      </c>
      <c r="AJ266" s="26">
        <v>135.53</v>
      </c>
      <c r="AK266" s="26">
        <v>97.84</v>
      </c>
      <c r="AL266" s="26">
        <v>218.53</v>
      </c>
      <c r="AM266" s="26">
        <v>78.349999999999994</v>
      </c>
      <c r="AN266" s="26">
        <v>173.4</v>
      </c>
      <c r="AO266" s="26">
        <v>179.44</v>
      </c>
      <c r="AP266" s="26">
        <v>130.69</v>
      </c>
      <c r="AQ266" s="26">
        <v>91.88</v>
      </c>
      <c r="AR266" s="26">
        <v>73.069999999999993</v>
      </c>
      <c r="AS266" s="26">
        <v>111.93</v>
      </c>
      <c r="AT266" s="26">
        <v>104.89</v>
      </c>
      <c r="AU266" s="26">
        <v>54.89</v>
      </c>
      <c r="AV266" s="26">
        <v>60.79</v>
      </c>
      <c r="AW266" s="26">
        <v>48.97</v>
      </c>
      <c r="AX266" s="26">
        <v>60.79</v>
      </c>
      <c r="AY266" s="26">
        <v>48.99</v>
      </c>
      <c r="AZ266" s="26">
        <v>71.59</v>
      </c>
      <c r="BA266" s="26">
        <v>62.92</v>
      </c>
      <c r="BB266" s="26">
        <v>98.66</v>
      </c>
      <c r="BC266" s="26">
        <v>92.02</v>
      </c>
      <c r="BD266" s="26">
        <v>24.84</v>
      </c>
      <c r="BE266" s="26">
        <v>27.95</v>
      </c>
      <c r="BF266" s="25"/>
      <c r="BG266" s="26">
        <v>71.27</v>
      </c>
      <c r="BH266" s="26">
        <v>120.5</v>
      </c>
      <c r="BI266" s="26">
        <v>61.01</v>
      </c>
      <c r="BJ266" s="26">
        <v>61.84</v>
      </c>
      <c r="BK266" s="26">
        <v>58.97</v>
      </c>
      <c r="BL266" s="26">
        <v>48.92</v>
      </c>
      <c r="BM266" s="26">
        <v>134.34</v>
      </c>
      <c r="BN266" s="26">
        <v>16.41</v>
      </c>
      <c r="BO266" s="26">
        <v>89.12</v>
      </c>
      <c r="BP266" s="26">
        <v>22.64</v>
      </c>
      <c r="BQ266" s="26">
        <v>46.29</v>
      </c>
      <c r="BR266" s="26">
        <v>98.74</v>
      </c>
      <c r="BS266" s="26">
        <v>46.34</v>
      </c>
      <c r="BT266" s="26">
        <v>89.43</v>
      </c>
      <c r="BU266" s="26">
        <v>50.89</v>
      </c>
      <c r="BV266" s="26">
        <v>103.99</v>
      </c>
      <c r="BW266" s="26">
        <v>77.11</v>
      </c>
      <c r="BX266" s="26">
        <v>69.22</v>
      </c>
      <c r="BY266" s="25"/>
      <c r="BZ266" s="25"/>
      <c r="CA266" s="25"/>
      <c r="CB266" s="25"/>
      <c r="CC266" s="26">
        <v>181.11</v>
      </c>
      <c r="CD266" s="26">
        <v>36.42</v>
      </c>
      <c r="CE266" s="26">
        <v>86.84</v>
      </c>
      <c r="CF266" s="26">
        <v>68.23</v>
      </c>
      <c r="CG266" s="26">
        <v>72.959999999999994</v>
      </c>
    </row>
    <row r="267" spans="1:85" x14ac:dyDescent="0.2">
      <c r="A267" s="24" t="s">
        <v>339</v>
      </c>
      <c r="B267" s="26">
        <v>75</v>
      </c>
      <c r="C267" s="25"/>
      <c r="D267" s="26">
        <v>78.959999999999994</v>
      </c>
      <c r="E267" s="26">
        <v>102.64</v>
      </c>
      <c r="F267" s="26">
        <v>124.42</v>
      </c>
      <c r="G267" s="26">
        <v>54.45</v>
      </c>
      <c r="H267" s="26">
        <v>57.43</v>
      </c>
      <c r="I267" s="26">
        <v>61.86</v>
      </c>
      <c r="J267" s="26">
        <v>65.680000000000007</v>
      </c>
      <c r="K267" s="26">
        <v>53.23</v>
      </c>
      <c r="L267" s="26">
        <v>76.06</v>
      </c>
      <c r="M267" s="26">
        <v>67.42</v>
      </c>
      <c r="N267" s="26">
        <v>66</v>
      </c>
      <c r="O267" s="26">
        <v>89.12</v>
      </c>
      <c r="P267" s="26">
        <v>55.18</v>
      </c>
      <c r="Q267" s="26">
        <v>62.61</v>
      </c>
      <c r="R267" s="25"/>
      <c r="S267" s="25"/>
      <c r="T267" s="25"/>
      <c r="U267" s="26">
        <v>115.24</v>
      </c>
      <c r="V267" s="26">
        <v>78.3</v>
      </c>
      <c r="W267" s="25"/>
      <c r="X267" s="26">
        <v>80.02</v>
      </c>
      <c r="Y267" s="26">
        <v>112.05</v>
      </c>
      <c r="Z267" s="26">
        <v>9.61</v>
      </c>
      <c r="AA267" s="26">
        <v>101.99</v>
      </c>
      <c r="AB267" s="26">
        <v>99.97</v>
      </c>
      <c r="AC267" s="26">
        <v>340.56</v>
      </c>
      <c r="AD267" s="26">
        <v>118.3</v>
      </c>
      <c r="AE267" s="26">
        <v>112.7</v>
      </c>
      <c r="AF267" s="26">
        <v>116.76</v>
      </c>
      <c r="AG267" s="26">
        <v>159.86000000000001</v>
      </c>
      <c r="AH267" s="26">
        <v>183.83</v>
      </c>
      <c r="AI267" s="26">
        <v>121.23</v>
      </c>
      <c r="AJ267" s="26">
        <v>135.81</v>
      </c>
      <c r="AK267" s="26">
        <v>97.25</v>
      </c>
      <c r="AL267" s="26">
        <v>217.62</v>
      </c>
      <c r="AM267" s="26">
        <v>79.73</v>
      </c>
      <c r="AN267" s="26">
        <v>172.58</v>
      </c>
      <c r="AO267" s="26">
        <v>180.69</v>
      </c>
      <c r="AP267" s="26">
        <v>132.13999999999999</v>
      </c>
      <c r="AQ267" s="26">
        <v>92.63</v>
      </c>
      <c r="AR267" s="26">
        <v>73.33</v>
      </c>
      <c r="AS267" s="26">
        <v>110.98</v>
      </c>
      <c r="AT267" s="26">
        <v>107.68</v>
      </c>
      <c r="AU267" s="26">
        <v>54.51</v>
      </c>
      <c r="AV267" s="26">
        <v>61.75</v>
      </c>
      <c r="AW267" s="26">
        <v>50.22</v>
      </c>
      <c r="AX267" s="26">
        <v>61.16</v>
      </c>
      <c r="AY267" s="26">
        <v>49.98</v>
      </c>
      <c r="AZ267" s="26">
        <v>72.540000000000006</v>
      </c>
      <c r="BA267" s="26">
        <v>63.52</v>
      </c>
      <c r="BB267" s="26">
        <v>98.71</v>
      </c>
      <c r="BC267" s="26">
        <v>90.65</v>
      </c>
      <c r="BD267" s="26">
        <v>27.11</v>
      </c>
      <c r="BE267" s="26">
        <v>28.76</v>
      </c>
      <c r="BF267" s="25"/>
      <c r="BG267" s="26">
        <v>73.760000000000005</v>
      </c>
      <c r="BH267" s="26">
        <v>119.7</v>
      </c>
      <c r="BI267" s="26">
        <v>62.08</v>
      </c>
      <c r="BJ267" s="26">
        <v>62.39</v>
      </c>
      <c r="BK267" s="26">
        <v>59.56</v>
      </c>
      <c r="BL267" s="26">
        <v>49.4</v>
      </c>
      <c r="BM267" s="26">
        <v>135.55000000000001</v>
      </c>
      <c r="BN267" s="26">
        <v>17.45</v>
      </c>
      <c r="BO267" s="26">
        <v>88.84</v>
      </c>
      <c r="BP267" s="26">
        <v>23.37</v>
      </c>
      <c r="BQ267" s="26">
        <v>46.7</v>
      </c>
      <c r="BR267" s="26">
        <v>97.86</v>
      </c>
      <c r="BS267" s="26">
        <v>46.6</v>
      </c>
      <c r="BT267" s="26">
        <v>87.06</v>
      </c>
      <c r="BU267" s="26">
        <v>52.28</v>
      </c>
      <c r="BV267" s="26">
        <v>105.4</v>
      </c>
      <c r="BW267" s="26">
        <v>80.650000000000006</v>
      </c>
      <c r="BX267" s="26">
        <v>69.98</v>
      </c>
      <c r="BY267" s="25"/>
      <c r="BZ267" s="25"/>
      <c r="CA267" s="25"/>
      <c r="CB267" s="25"/>
      <c r="CC267" s="26">
        <v>180.14</v>
      </c>
      <c r="CD267" s="26">
        <v>36.979999999999997</v>
      </c>
      <c r="CE267" s="26">
        <v>86.58</v>
      </c>
      <c r="CF267" s="26">
        <v>71.08</v>
      </c>
      <c r="CG267" s="26">
        <v>72.97</v>
      </c>
    </row>
    <row r="268" spans="1:85" x14ac:dyDescent="0.2">
      <c r="A268" s="24" t="s">
        <v>340</v>
      </c>
      <c r="B268" s="26">
        <v>75.790000000000006</v>
      </c>
      <c r="C268" s="25"/>
      <c r="D268" s="26">
        <v>78.739999999999995</v>
      </c>
      <c r="E268" s="26">
        <v>103.57</v>
      </c>
      <c r="F268" s="26">
        <v>124.97</v>
      </c>
      <c r="G268" s="26">
        <v>54.63</v>
      </c>
      <c r="H268" s="26">
        <v>58.77</v>
      </c>
      <c r="I268" s="26">
        <v>62.02</v>
      </c>
      <c r="J268" s="26">
        <v>66.819999999999993</v>
      </c>
      <c r="K268" s="26">
        <v>53.73</v>
      </c>
      <c r="L268" s="26">
        <v>79.56</v>
      </c>
      <c r="M268" s="26">
        <v>68.290000000000006</v>
      </c>
      <c r="N268" s="26">
        <v>67.540000000000006</v>
      </c>
      <c r="O268" s="26">
        <v>89.02</v>
      </c>
      <c r="P268" s="26">
        <v>55.41</v>
      </c>
      <c r="Q268" s="26">
        <v>63.46</v>
      </c>
      <c r="R268" s="25"/>
      <c r="S268" s="25"/>
      <c r="T268" s="25"/>
      <c r="U268" s="26">
        <v>114.87</v>
      </c>
      <c r="V268" s="26">
        <v>80.89</v>
      </c>
      <c r="W268" s="25"/>
      <c r="X268" s="26">
        <v>80.319999999999993</v>
      </c>
      <c r="Y268" s="26">
        <v>109.84</v>
      </c>
      <c r="Z268" s="26">
        <v>10.93</v>
      </c>
      <c r="AA268" s="26">
        <v>102.64</v>
      </c>
      <c r="AB268" s="26">
        <v>100.33</v>
      </c>
      <c r="AC268" s="26">
        <v>336.98</v>
      </c>
      <c r="AD268" s="26">
        <v>118.5</v>
      </c>
      <c r="AE268" s="26">
        <v>114.45</v>
      </c>
      <c r="AF268" s="26">
        <v>116.88</v>
      </c>
      <c r="AG268" s="26">
        <v>157.68</v>
      </c>
      <c r="AH268" s="26">
        <v>182.07</v>
      </c>
      <c r="AI268" s="26">
        <v>120.53</v>
      </c>
      <c r="AJ268" s="26">
        <v>136.26</v>
      </c>
      <c r="AK268" s="26">
        <v>96.85</v>
      </c>
      <c r="AL268" s="26">
        <v>216.68</v>
      </c>
      <c r="AM268" s="26">
        <v>81.73</v>
      </c>
      <c r="AN268" s="26">
        <v>171.67</v>
      </c>
      <c r="AO268" s="26">
        <v>181.58</v>
      </c>
      <c r="AP268" s="26">
        <v>133.22999999999999</v>
      </c>
      <c r="AQ268" s="26">
        <v>93.46</v>
      </c>
      <c r="AR268" s="26">
        <v>73.58</v>
      </c>
      <c r="AS268" s="26">
        <v>110.34</v>
      </c>
      <c r="AT268" s="26">
        <v>110.13</v>
      </c>
      <c r="AU268" s="26">
        <v>54.45</v>
      </c>
      <c r="AV268" s="26">
        <v>62.69</v>
      </c>
      <c r="AW268" s="26">
        <v>51.82</v>
      </c>
      <c r="AX268" s="26">
        <v>61.86</v>
      </c>
      <c r="AY268" s="26">
        <v>51.74</v>
      </c>
      <c r="AZ268" s="26">
        <v>73.56</v>
      </c>
      <c r="BA268" s="26">
        <v>64.349999999999994</v>
      </c>
      <c r="BB268" s="26">
        <v>98.35</v>
      </c>
      <c r="BC268" s="26">
        <v>89.09</v>
      </c>
      <c r="BD268" s="26">
        <v>27.6</v>
      </c>
      <c r="BE268" s="26">
        <v>29.36</v>
      </c>
      <c r="BF268" s="25"/>
      <c r="BG268" s="26">
        <v>76.06</v>
      </c>
      <c r="BH268" s="26">
        <v>119.23</v>
      </c>
      <c r="BI268" s="26">
        <v>63.32</v>
      </c>
      <c r="BJ268" s="26">
        <v>62.88</v>
      </c>
      <c r="BK268" s="26">
        <v>61.07</v>
      </c>
      <c r="BL268" s="26">
        <v>50.23</v>
      </c>
      <c r="BM268" s="26">
        <v>136.76</v>
      </c>
      <c r="BN268" s="26">
        <v>18.39</v>
      </c>
      <c r="BO268" s="26">
        <v>89.12</v>
      </c>
      <c r="BP268" s="26">
        <v>25.01</v>
      </c>
      <c r="BQ268" s="26">
        <v>47.18</v>
      </c>
      <c r="BR268" s="26">
        <v>96.88</v>
      </c>
      <c r="BS268" s="26">
        <v>47.27</v>
      </c>
      <c r="BT268" s="26">
        <v>83.22</v>
      </c>
      <c r="BU268" s="26">
        <v>53.67</v>
      </c>
      <c r="BV268" s="26">
        <v>106.21</v>
      </c>
      <c r="BW268" s="26">
        <v>83.05</v>
      </c>
      <c r="BX268" s="26">
        <v>70.86</v>
      </c>
      <c r="BY268" s="25"/>
      <c r="BZ268" s="25"/>
      <c r="CA268" s="25"/>
      <c r="CB268" s="25"/>
      <c r="CC268" s="26">
        <v>179.35</v>
      </c>
      <c r="CD268" s="26">
        <v>37.630000000000003</v>
      </c>
      <c r="CE268" s="26">
        <v>86.24</v>
      </c>
      <c r="CF268" s="26">
        <v>74.599999999999994</v>
      </c>
      <c r="CG268" s="26">
        <v>75.25</v>
      </c>
    </row>
    <row r="269" spans="1:85" x14ac:dyDescent="0.2">
      <c r="A269" s="24" t="s">
        <v>341</v>
      </c>
      <c r="B269" s="26">
        <v>76.59</v>
      </c>
      <c r="C269" s="25"/>
      <c r="D269" s="26">
        <v>79</v>
      </c>
      <c r="E269" s="26">
        <v>104.42</v>
      </c>
      <c r="F269" s="26">
        <v>125.02</v>
      </c>
      <c r="G269" s="26">
        <v>54.94</v>
      </c>
      <c r="H269" s="26">
        <v>60.17</v>
      </c>
      <c r="I269" s="26">
        <v>62.47</v>
      </c>
      <c r="J269" s="26">
        <v>67.819999999999993</v>
      </c>
      <c r="K269" s="26">
        <v>55.27</v>
      </c>
      <c r="L269" s="26">
        <v>81.14</v>
      </c>
      <c r="M269" s="26">
        <v>68.959999999999994</v>
      </c>
      <c r="N269" s="26">
        <v>68.819999999999993</v>
      </c>
      <c r="O269" s="26">
        <v>89.06</v>
      </c>
      <c r="P269" s="26">
        <v>55.23</v>
      </c>
      <c r="Q269" s="26">
        <v>65.53</v>
      </c>
      <c r="R269" s="25"/>
      <c r="S269" s="25"/>
      <c r="T269" s="25"/>
      <c r="U269" s="26">
        <v>114.04</v>
      </c>
      <c r="V269" s="26">
        <v>81.739999999999995</v>
      </c>
      <c r="W269" s="25"/>
      <c r="X269" s="26">
        <v>80.09</v>
      </c>
      <c r="Y269" s="26">
        <v>107.64</v>
      </c>
      <c r="Z269" s="26">
        <v>12.23</v>
      </c>
      <c r="AA269" s="26">
        <v>103.57</v>
      </c>
      <c r="AB269" s="26">
        <v>101.08</v>
      </c>
      <c r="AC269" s="26">
        <v>335.82</v>
      </c>
      <c r="AD269" s="26">
        <v>119.82</v>
      </c>
      <c r="AE269" s="26">
        <v>116.13</v>
      </c>
      <c r="AF269" s="26">
        <v>116.76</v>
      </c>
      <c r="AG269" s="26">
        <v>156.34</v>
      </c>
      <c r="AH269" s="26">
        <v>181.24</v>
      </c>
      <c r="AI269" s="26">
        <v>120.14</v>
      </c>
      <c r="AJ269" s="26">
        <v>138.30000000000001</v>
      </c>
      <c r="AK269" s="26">
        <v>96.92</v>
      </c>
      <c r="AL269" s="26">
        <v>216.07</v>
      </c>
      <c r="AM269" s="26">
        <v>83.37</v>
      </c>
      <c r="AN269" s="26">
        <v>171.22</v>
      </c>
      <c r="AO269" s="26">
        <v>182.9</v>
      </c>
      <c r="AP269" s="26">
        <v>134.22</v>
      </c>
      <c r="AQ269" s="26">
        <v>94.76</v>
      </c>
      <c r="AR269" s="26">
        <v>74.06</v>
      </c>
      <c r="AS269" s="26">
        <v>110.08</v>
      </c>
      <c r="AT269" s="26">
        <v>112.84</v>
      </c>
      <c r="AU269" s="26">
        <v>54.63</v>
      </c>
      <c r="AV269" s="26">
        <v>64.12</v>
      </c>
      <c r="AW269" s="26">
        <v>53.07</v>
      </c>
      <c r="AX269" s="26">
        <v>62.02</v>
      </c>
      <c r="AY269" s="26">
        <v>52.89</v>
      </c>
      <c r="AZ269" s="26">
        <v>74.73</v>
      </c>
      <c r="BA269" s="26">
        <v>65.48</v>
      </c>
      <c r="BB269" s="26">
        <v>98.17</v>
      </c>
      <c r="BC269" s="26">
        <v>87.61</v>
      </c>
      <c r="BD269" s="26">
        <v>28.46</v>
      </c>
      <c r="BE269" s="26">
        <v>30.38</v>
      </c>
      <c r="BF269" s="25"/>
      <c r="BG269" s="26">
        <v>79.56</v>
      </c>
      <c r="BH269" s="26">
        <v>118.41</v>
      </c>
      <c r="BI269" s="26">
        <v>64.42</v>
      </c>
      <c r="BJ269" s="26">
        <v>63.76</v>
      </c>
      <c r="BK269" s="26">
        <v>62.43</v>
      </c>
      <c r="BL269" s="26">
        <v>51.21</v>
      </c>
      <c r="BM269" s="26">
        <v>139.97</v>
      </c>
      <c r="BN269" s="26">
        <v>19.329999999999998</v>
      </c>
      <c r="BO269" s="26">
        <v>89.02</v>
      </c>
      <c r="BP269" s="26">
        <v>26.38</v>
      </c>
      <c r="BQ269" s="26">
        <v>47.93</v>
      </c>
      <c r="BR269" s="26">
        <v>95.97</v>
      </c>
      <c r="BS269" s="26">
        <v>47.74</v>
      </c>
      <c r="BT269" s="26">
        <v>77.680000000000007</v>
      </c>
      <c r="BU269" s="26">
        <v>54.18</v>
      </c>
      <c r="BV269" s="26">
        <v>107.24</v>
      </c>
      <c r="BW269" s="26">
        <v>86.48</v>
      </c>
      <c r="BX269" s="26">
        <v>71.680000000000007</v>
      </c>
      <c r="BY269" s="25"/>
      <c r="BZ269" s="25"/>
      <c r="CA269" s="25"/>
      <c r="CB269" s="25"/>
      <c r="CC269" s="26">
        <v>178.1</v>
      </c>
      <c r="CD269" s="26">
        <v>38.29</v>
      </c>
      <c r="CE269" s="26">
        <v>86.59</v>
      </c>
      <c r="CF269" s="26">
        <v>78.3</v>
      </c>
      <c r="CG269" s="26">
        <v>78.34</v>
      </c>
    </row>
    <row r="270" spans="1:85" x14ac:dyDescent="0.2">
      <c r="A270" s="24" t="s">
        <v>342</v>
      </c>
      <c r="B270" s="26">
        <v>77.180000000000007</v>
      </c>
      <c r="C270" s="25"/>
      <c r="D270" s="26">
        <v>79.040000000000006</v>
      </c>
      <c r="E270" s="26">
        <v>105.39</v>
      </c>
      <c r="F270" s="26">
        <v>125.05</v>
      </c>
      <c r="G270" s="26">
        <v>55.06</v>
      </c>
      <c r="H270" s="26">
        <v>61.09</v>
      </c>
      <c r="I270" s="26">
        <v>63.05</v>
      </c>
      <c r="J270" s="26">
        <v>68.92</v>
      </c>
      <c r="K270" s="26">
        <v>56.17</v>
      </c>
      <c r="L270" s="26">
        <v>82.34</v>
      </c>
      <c r="M270" s="26">
        <v>69.349999999999994</v>
      </c>
      <c r="N270" s="26">
        <v>69.760000000000005</v>
      </c>
      <c r="O270" s="26">
        <v>89.05</v>
      </c>
      <c r="P270" s="26">
        <v>54.89</v>
      </c>
      <c r="Q270" s="26">
        <v>67.2</v>
      </c>
      <c r="R270" s="25"/>
      <c r="S270" s="25"/>
      <c r="T270" s="25"/>
      <c r="U270" s="26">
        <v>113.05</v>
      </c>
      <c r="V270" s="26">
        <v>82.98</v>
      </c>
      <c r="W270" s="25"/>
      <c r="X270" s="26">
        <v>80.38</v>
      </c>
      <c r="Y270" s="26">
        <v>105.38</v>
      </c>
      <c r="Z270" s="26">
        <v>13.43</v>
      </c>
      <c r="AA270" s="26">
        <v>104.42</v>
      </c>
      <c r="AB270" s="26">
        <v>101.58</v>
      </c>
      <c r="AC270" s="26">
        <v>332.62</v>
      </c>
      <c r="AD270" s="26">
        <v>119.95</v>
      </c>
      <c r="AE270" s="26">
        <v>117.14</v>
      </c>
      <c r="AF270" s="26">
        <v>116.57</v>
      </c>
      <c r="AG270" s="26">
        <v>154.43</v>
      </c>
      <c r="AH270" s="26">
        <v>179.68</v>
      </c>
      <c r="AI270" s="26">
        <v>119.43</v>
      </c>
      <c r="AJ270" s="26">
        <v>138.62</v>
      </c>
      <c r="AK270" s="26">
        <v>96.87</v>
      </c>
      <c r="AL270" s="26">
        <v>215.23</v>
      </c>
      <c r="AM270" s="26">
        <v>84.25</v>
      </c>
      <c r="AN270" s="26">
        <v>170.6</v>
      </c>
      <c r="AO270" s="26">
        <v>185.32</v>
      </c>
      <c r="AP270" s="26">
        <v>134.72</v>
      </c>
      <c r="AQ270" s="26">
        <v>95.2</v>
      </c>
      <c r="AR270" s="26">
        <v>74.42</v>
      </c>
      <c r="AS270" s="26">
        <v>110.13</v>
      </c>
      <c r="AT270" s="26">
        <v>115.03</v>
      </c>
      <c r="AU270" s="26">
        <v>54.94</v>
      </c>
      <c r="AV270" s="26">
        <v>65.48</v>
      </c>
      <c r="AW270" s="26">
        <v>54.5</v>
      </c>
      <c r="AX270" s="26">
        <v>62.47</v>
      </c>
      <c r="AY270" s="26">
        <v>54.32</v>
      </c>
      <c r="AZ270" s="26">
        <v>75.959999999999994</v>
      </c>
      <c r="BA270" s="26">
        <v>66.31</v>
      </c>
      <c r="BB270" s="26">
        <v>99.02</v>
      </c>
      <c r="BC270" s="26">
        <v>86.19</v>
      </c>
      <c r="BD270" s="26">
        <v>31.04</v>
      </c>
      <c r="BE270" s="26">
        <v>32.200000000000003</v>
      </c>
      <c r="BF270" s="25"/>
      <c r="BG270" s="26">
        <v>81.14</v>
      </c>
      <c r="BH270" s="26">
        <v>117.39</v>
      </c>
      <c r="BI270" s="26">
        <v>65.290000000000006</v>
      </c>
      <c r="BJ270" s="26">
        <v>64.489999999999995</v>
      </c>
      <c r="BK270" s="26">
        <v>63.43</v>
      </c>
      <c r="BL270" s="26">
        <v>52.07</v>
      </c>
      <c r="BM270" s="26">
        <v>142.51</v>
      </c>
      <c r="BN270" s="26">
        <v>20.12</v>
      </c>
      <c r="BO270" s="26">
        <v>89.06</v>
      </c>
      <c r="BP270" s="26">
        <v>27.11</v>
      </c>
      <c r="BQ270" s="26">
        <v>48.85</v>
      </c>
      <c r="BR270" s="26">
        <v>94.95</v>
      </c>
      <c r="BS270" s="26">
        <v>47.84</v>
      </c>
      <c r="BT270" s="26">
        <v>69.709999999999994</v>
      </c>
      <c r="BU270" s="26">
        <v>56.51</v>
      </c>
      <c r="BV270" s="26">
        <v>108.3</v>
      </c>
      <c r="BW270" s="26">
        <v>91.08</v>
      </c>
      <c r="BX270" s="26">
        <v>72.739999999999995</v>
      </c>
      <c r="BY270" s="25"/>
      <c r="BZ270" s="25"/>
      <c r="CA270" s="25"/>
      <c r="CB270" s="25"/>
      <c r="CC270" s="26">
        <v>176.27</v>
      </c>
      <c r="CD270" s="26">
        <v>38.65</v>
      </c>
      <c r="CE270" s="26">
        <v>85.86</v>
      </c>
      <c r="CF270" s="26">
        <v>81.47</v>
      </c>
      <c r="CG270" s="26">
        <v>79.040000000000006</v>
      </c>
    </row>
    <row r="271" spans="1:85" x14ac:dyDescent="0.2">
      <c r="A271" s="24" t="s">
        <v>343</v>
      </c>
      <c r="B271" s="26">
        <v>77.75</v>
      </c>
      <c r="C271" s="25"/>
      <c r="D271" s="26">
        <v>78.8</v>
      </c>
      <c r="E271" s="26">
        <v>106.34</v>
      </c>
      <c r="F271" s="26">
        <v>125.1</v>
      </c>
      <c r="G271" s="26">
        <v>55.2</v>
      </c>
      <c r="H271" s="26">
        <v>62.09</v>
      </c>
      <c r="I271" s="26">
        <v>63.93</v>
      </c>
      <c r="J271" s="26">
        <v>70.12</v>
      </c>
      <c r="K271" s="26">
        <v>56.84</v>
      </c>
      <c r="L271" s="26">
        <v>83.64</v>
      </c>
      <c r="M271" s="26">
        <v>69.650000000000006</v>
      </c>
      <c r="N271" s="26">
        <v>70.37</v>
      </c>
      <c r="O271" s="26">
        <v>89.66</v>
      </c>
      <c r="P271" s="26">
        <v>54.55</v>
      </c>
      <c r="Q271" s="26">
        <v>68.69</v>
      </c>
      <c r="R271" s="25"/>
      <c r="S271" s="25"/>
      <c r="T271" s="25"/>
      <c r="U271" s="26">
        <v>112.38</v>
      </c>
      <c r="V271" s="26">
        <v>84.12</v>
      </c>
      <c r="W271" s="25"/>
      <c r="X271" s="26">
        <v>80.430000000000007</v>
      </c>
      <c r="Y271" s="26">
        <v>102.95</v>
      </c>
      <c r="Z271" s="26">
        <v>14.57</v>
      </c>
      <c r="AA271" s="26">
        <v>105.39</v>
      </c>
      <c r="AB271" s="26">
        <v>102.03</v>
      </c>
      <c r="AC271" s="26">
        <v>329.65</v>
      </c>
      <c r="AD271" s="26">
        <v>123.22</v>
      </c>
      <c r="AE271" s="26">
        <v>118.64</v>
      </c>
      <c r="AF271" s="26">
        <v>116.7</v>
      </c>
      <c r="AG271" s="26">
        <v>152.36000000000001</v>
      </c>
      <c r="AH271" s="26">
        <v>178.05</v>
      </c>
      <c r="AI271" s="26">
        <v>118.66</v>
      </c>
      <c r="AJ271" s="26">
        <v>139.19</v>
      </c>
      <c r="AK271" s="26">
        <v>96.82</v>
      </c>
      <c r="AL271" s="26">
        <v>213.83</v>
      </c>
      <c r="AM271" s="26">
        <v>85.27</v>
      </c>
      <c r="AN271" s="26">
        <v>169.86</v>
      </c>
      <c r="AO271" s="26">
        <v>185.9</v>
      </c>
      <c r="AP271" s="26">
        <v>135.16999999999999</v>
      </c>
      <c r="AQ271" s="26">
        <v>95.48</v>
      </c>
      <c r="AR271" s="26">
        <v>74.900000000000006</v>
      </c>
      <c r="AS271" s="26">
        <v>110.02</v>
      </c>
      <c r="AT271" s="26">
        <v>117.08</v>
      </c>
      <c r="AU271" s="26">
        <v>55.06</v>
      </c>
      <c r="AV271" s="26">
        <v>66.459999999999994</v>
      </c>
      <c r="AW271" s="26">
        <v>55.37</v>
      </c>
      <c r="AX271" s="26">
        <v>63.05</v>
      </c>
      <c r="AY271" s="26">
        <v>55.35</v>
      </c>
      <c r="AZ271" s="26">
        <v>77.47</v>
      </c>
      <c r="BA271" s="26">
        <v>67.25</v>
      </c>
      <c r="BB271" s="26">
        <v>98.56</v>
      </c>
      <c r="BC271" s="26">
        <v>85.15</v>
      </c>
      <c r="BD271" s="26">
        <v>33.130000000000003</v>
      </c>
      <c r="BE271" s="26">
        <v>33.65</v>
      </c>
      <c r="BF271" s="25"/>
      <c r="BG271" s="26">
        <v>82.34</v>
      </c>
      <c r="BH271" s="26">
        <v>116.51</v>
      </c>
      <c r="BI271" s="26">
        <v>66.11</v>
      </c>
      <c r="BJ271" s="26">
        <v>64.540000000000006</v>
      </c>
      <c r="BK271" s="26">
        <v>64.84</v>
      </c>
      <c r="BL271" s="26">
        <v>53.11</v>
      </c>
      <c r="BM271" s="26">
        <v>143.19999999999999</v>
      </c>
      <c r="BN271" s="26">
        <v>21.04</v>
      </c>
      <c r="BO271" s="26">
        <v>89.05</v>
      </c>
      <c r="BP271" s="26">
        <v>28.05</v>
      </c>
      <c r="BQ271" s="26">
        <v>49.69</v>
      </c>
      <c r="BR271" s="26">
        <v>93.91</v>
      </c>
      <c r="BS271" s="26">
        <v>47.83</v>
      </c>
      <c r="BT271" s="26">
        <v>59.25</v>
      </c>
      <c r="BU271" s="26">
        <v>58.57</v>
      </c>
      <c r="BV271" s="26">
        <v>109.4</v>
      </c>
      <c r="BW271" s="26">
        <v>94.34</v>
      </c>
      <c r="BX271" s="26">
        <v>73.34</v>
      </c>
      <c r="BY271" s="25"/>
      <c r="BZ271" s="25"/>
      <c r="CA271" s="25"/>
      <c r="CB271" s="25"/>
      <c r="CC271" s="26">
        <v>174.16</v>
      </c>
      <c r="CD271" s="26">
        <v>39</v>
      </c>
      <c r="CE271" s="26">
        <v>86.31</v>
      </c>
      <c r="CF271" s="26">
        <v>84.98</v>
      </c>
      <c r="CG271" s="26">
        <v>79.8</v>
      </c>
    </row>
    <row r="272" spans="1:85" x14ac:dyDescent="0.2">
      <c r="A272" s="24" t="s">
        <v>344</v>
      </c>
      <c r="B272" s="26">
        <v>78.56</v>
      </c>
      <c r="C272" s="25"/>
      <c r="D272" s="26">
        <v>78.05</v>
      </c>
      <c r="E272" s="26">
        <v>107.25</v>
      </c>
      <c r="F272" s="26">
        <v>125.5</v>
      </c>
      <c r="G272" s="26">
        <v>55.55</v>
      </c>
      <c r="H272" s="26">
        <v>63</v>
      </c>
      <c r="I272" s="26">
        <v>64.900000000000006</v>
      </c>
      <c r="J272" s="26">
        <v>71.319999999999993</v>
      </c>
      <c r="K272" s="26">
        <v>58.08</v>
      </c>
      <c r="L272" s="26">
        <v>85.19</v>
      </c>
      <c r="M272" s="26">
        <v>70.22</v>
      </c>
      <c r="N272" s="26">
        <v>72.739999999999995</v>
      </c>
      <c r="O272" s="26">
        <v>89.9</v>
      </c>
      <c r="P272" s="26">
        <v>54.35</v>
      </c>
      <c r="Q272" s="26">
        <v>69.88</v>
      </c>
      <c r="R272" s="25"/>
      <c r="S272" s="25"/>
      <c r="T272" s="25"/>
      <c r="U272" s="26">
        <v>111.89</v>
      </c>
      <c r="V272" s="26">
        <v>85.51</v>
      </c>
      <c r="W272" s="25"/>
      <c r="X272" s="26">
        <v>80.180000000000007</v>
      </c>
      <c r="Y272" s="26">
        <v>100.56</v>
      </c>
      <c r="Z272" s="26">
        <v>15.59</v>
      </c>
      <c r="AA272" s="26">
        <v>106.34</v>
      </c>
      <c r="AB272" s="26">
        <v>102.8</v>
      </c>
      <c r="AC272" s="26">
        <v>328.51</v>
      </c>
      <c r="AD272" s="26">
        <v>124.91</v>
      </c>
      <c r="AE272" s="26">
        <v>119.48</v>
      </c>
      <c r="AF272" s="26">
        <v>116.99</v>
      </c>
      <c r="AG272" s="26">
        <v>150.88999999999999</v>
      </c>
      <c r="AH272" s="26">
        <v>176.26</v>
      </c>
      <c r="AI272" s="26">
        <v>117.83</v>
      </c>
      <c r="AJ272" s="26">
        <v>139.35</v>
      </c>
      <c r="AK272" s="26">
        <v>97.12</v>
      </c>
      <c r="AL272" s="26">
        <v>212.89</v>
      </c>
      <c r="AM272" s="26">
        <v>86.97</v>
      </c>
      <c r="AN272" s="26">
        <v>168.28</v>
      </c>
      <c r="AO272" s="26">
        <v>187.13</v>
      </c>
      <c r="AP272" s="26">
        <v>135.4</v>
      </c>
      <c r="AQ272" s="26">
        <v>95.89</v>
      </c>
      <c r="AR272" s="26">
        <v>75.27</v>
      </c>
      <c r="AS272" s="26">
        <v>109.45</v>
      </c>
      <c r="AT272" s="26">
        <v>118.66</v>
      </c>
      <c r="AU272" s="26">
        <v>55.2</v>
      </c>
      <c r="AV272" s="26">
        <v>67.61</v>
      </c>
      <c r="AW272" s="26">
        <v>56.19</v>
      </c>
      <c r="AX272" s="26">
        <v>63.93</v>
      </c>
      <c r="AY272" s="26">
        <v>56.08</v>
      </c>
      <c r="AZ272" s="26">
        <v>78.88</v>
      </c>
      <c r="BA272" s="26">
        <v>68.42</v>
      </c>
      <c r="BB272" s="26">
        <v>98.19</v>
      </c>
      <c r="BC272" s="26">
        <v>84.29</v>
      </c>
      <c r="BD272" s="26">
        <v>33.770000000000003</v>
      </c>
      <c r="BE272" s="26">
        <v>35.28</v>
      </c>
      <c r="BF272" s="25"/>
      <c r="BG272" s="26">
        <v>83.64</v>
      </c>
      <c r="BH272" s="26">
        <v>115.62</v>
      </c>
      <c r="BI272" s="26">
        <v>66.95</v>
      </c>
      <c r="BJ272" s="26">
        <v>64.569999999999993</v>
      </c>
      <c r="BK272" s="26">
        <v>65.84</v>
      </c>
      <c r="BL272" s="26">
        <v>53.19</v>
      </c>
      <c r="BM272" s="26">
        <v>144.88999999999999</v>
      </c>
      <c r="BN272" s="26">
        <v>21.76</v>
      </c>
      <c r="BO272" s="26">
        <v>89.66</v>
      </c>
      <c r="BP272" s="26">
        <v>28.94</v>
      </c>
      <c r="BQ272" s="26">
        <v>50.7</v>
      </c>
      <c r="BR272" s="26">
        <v>93.17</v>
      </c>
      <c r="BS272" s="26">
        <v>48.01</v>
      </c>
      <c r="BT272" s="26">
        <v>48.34</v>
      </c>
      <c r="BU272" s="26">
        <v>60.1</v>
      </c>
      <c r="BV272" s="26">
        <v>111.3</v>
      </c>
      <c r="BW272" s="26">
        <v>97.56</v>
      </c>
      <c r="BX272" s="26">
        <v>74.260000000000005</v>
      </c>
      <c r="BY272" s="25"/>
      <c r="BZ272" s="25"/>
      <c r="CA272" s="25"/>
      <c r="CB272" s="25"/>
      <c r="CC272" s="26">
        <v>172.5</v>
      </c>
      <c r="CD272" s="26">
        <v>39.51</v>
      </c>
      <c r="CE272" s="26">
        <v>86.57</v>
      </c>
      <c r="CF272" s="26">
        <v>88.12</v>
      </c>
      <c r="CG272" s="26">
        <v>80.61</v>
      </c>
    </row>
    <row r="273" spans="1:85" x14ac:dyDescent="0.2">
      <c r="A273" s="24" t="s">
        <v>345</v>
      </c>
      <c r="B273" s="26">
        <v>79.27</v>
      </c>
      <c r="C273" s="25"/>
      <c r="D273" s="26">
        <v>77.73</v>
      </c>
      <c r="E273" s="26">
        <v>107.74</v>
      </c>
      <c r="F273" s="26">
        <v>125.19</v>
      </c>
      <c r="G273" s="26">
        <v>55.67</v>
      </c>
      <c r="H273" s="26">
        <v>64.510000000000005</v>
      </c>
      <c r="I273" s="26">
        <v>65.569999999999993</v>
      </c>
      <c r="J273" s="26">
        <v>72.459999999999994</v>
      </c>
      <c r="K273" s="26">
        <v>59.35</v>
      </c>
      <c r="L273" s="26">
        <v>86.78</v>
      </c>
      <c r="M273" s="26">
        <v>71.17</v>
      </c>
      <c r="N273" s="26">
        <v>73.650000000000006</v>
      </c>
      <c r="O273" s="26">
        <v>90.3</v>
      </c>
      <c r="P273" s="26">
        <v>54.64</v>
      </c>
      <c r="Q273" s="26">
        <v>71.27</v>
      </c>
      <c r="R273" s="25"/>
      <c r="S273" s="25"/>
      <c r="T273" s="25"/>
      <c r="U273" s="26">
        <v>111.25</v>
      </c>
      <c r="V273" s="26">
        <v>86.09</v>
      </c>
      <c r="W273" s="25"/>
      <c r="X273" s="26">
        <v>79.41</v>
      </c>
      <c r="Y273" s="26">
        <v>98.26</v>
      </c>
      <c r="Z273" s="26">
        <v>16.53</v>
      </c>
      <c r="AA273" s="26">
        <v>107.25</v>
      </c>
      <c r="AB273" s="26">
        <v>103.47</v>
      </c>
      <c r="AC273" s="26">
        <v>326.14</v>
      </c>
      <c r="AD273" s="26">
        <v>126.01</v>
      </c>
      <c r="AE273" s="26">
        <v>120.34</v>
      </c>
      <c r="AF273" s="26">
        <v>117.65</v>
      </c>
      <c r="AG273" s="26">
        <v>149.86000000000001</v>
      </c>
      <c r="AH273" s="26">
        <v>175.04</v>
      </c>
      <c r="AI273" s="26">
        <v>117.27</v>
      </c>
      <c r="AJ273" s="26">
        <v>140.4</v>
      </c>
      <c r="AK273" s="26">
        <v>97.87</v>
      </c>
      <c r="AL273" s="26">
        <v>212.38</v>
      </c>
      <c r="AM273" s="26">
        <v>89.16</v>
      </c>
      <c r="AN273" s="26">
        <v>166.94</v>
      </c>
      <c r="AO273" s="26">
        <v>185.37</v>
      </c>
      <c r="AP273" s="26">
        <v>136.22</v>
      </c>
      <c r="AQ273" s="26">
        <v>96.99</v>
      </c>
      <c r="AR273" s="26">
        <v>76.31</v>
      </c>
      <c r="AS273" s="26">
        <v>110.05</v>
      </c>
      <c r="AT273" s="26">
        <v>120.75</v>
      </c>
      <c r="AU273" s="26">
        <v>55.55</v>
      </c>
      <c r="AV273" s="26">
        <v>68.53</v>
      </c>
      <c r="AW273" s="26">
        <v>57.09</v>
      </c>
      <c r="AX273" s="26">
        <v>64.900000000000006</v>
      </c>
      <c r="AY273" s="26">
        <v>57.12</v>
      </c>
      <c r="AZ273" s="26">
        <v>80.23</v>
      </c>
      <c r="BA273" s="26">
        <v>69.58</v>
      </c>
      <c r="BB273" s="26">
        <v>98.31</v>
      </c>
      <c r="BC273" s="26">
        <v>83.49</v>
      </c>
      <c r="BD273" s="26">
        <v>35.18</v>
      </c>
      <c r="BE273" s="26">
        <v>37.36</v>
      </c>
      <c r="BF273" s="25"/>
      <c r="BG273" s="26">
        <v>85.19</v>
      </c>
      <c r="BH273" s="26">
        <v>115.03</v>
      </c>
      <c r="BI273" s="26">
        <v>67.989999999999995</v>
      </c>
      <c r="BJ273" s="26">
        <v>64.8</v>
      </c>
      <c r="BK273" s="26">
        <v>67.400000000000006</v>
      </c>
      <c r="BL273" s="26">
        <v>55.49</v>
      </c>
      <c r="BM273" s="26">
        <v>148.54</v>
      </c>
      <c r="BN273" s="26">
        <v>22.52</v>
      </c>
      <c r="BO273" s="26">
        <v>89.9</v>
      </c>
      <c r="BP273" s="26">
        <v>29.97</v>
      </c>
      <c r="BQ273" s="26">
        <v>51.29</v>
      </c>
      <c r="BR273" s="26">
        <v>92.7</v>
      </c>
      <c r="BS273" s="26">
        <v>48.44</v>
      </c>
      <c r="BT273" s="26">
        <v>39.68</v>
      </c>
      <c r="BU273" s="26">
        <v>61.02</v>
      </c>
      <c r="BV273" s="26">
        <v>113.17</v>
      </c>
      <c r="BW273" s="26">
        <v>101.66</v>
      </c>
      <c r="BX273" s="26">
        <v>75.03</v>
      </c>
      <c r="BY273" s="25"/>
      <c r="BZ273" s="25"/>
      <c r="CA273" s="25"/>
      <c r="CB273" s="25"/>
      <c r="CC273" s="26">
        <v>171.1</v>
      </c>
      <c r="CD273" s="26">
        <v>40.090000000000003</v>
      </c>
      <c r="CE273" s="26">
        <v>86.29</v>
      </c>
      <c r="CF273" s="26">
        <v>91.33</v>
      </c>
      <c r="CG273" s="26">
        <v>82.01</v>
      </c>
    </row>
    <row r="274" spans="1:85" x14ac:dyDescent="0.2">
      <c r="A274" s="24" t="s">
        <v>346</v>
      </c>
      <c r="B274" s="26">
        <v>79.78</v>
      </c>
      <c r="C274" s="25"/>
      <c r="D274" s="26">
        <v>77.260000000000005</v>
      </c>
      <c r="E274" s="26">
        <v>107.96</v>
      </c>
      <c r="F274" s="26">
        <v>124.88</v>
      </c>
      <c r="G274" s="26">
        <v>55.71</v>
      </c>
      <c r="H274" s="26">
        <v>65.540000000000006</v>
      </c>
      <c r="I274" s="26">
        <v>66.25</v>
      </c>
      <c r="J274" s="26">
        <v>73.12</v>
      </c>
      <c r="K274" s="26">
        <v>60.16</v>
      </c>
      <c r="L274" s="26">
        <v>88.5</v>
      </c>
      <c r="M274" s="26">
        <v>71.84</v>
      </c>
      <c r="N274" s="26">
        <v>74.39</v>
      </c>
      <c r="O274" s="26">
        <v>90.71</v>
      </c>
      <c r="P274" s="26">
        <v>55.07</v>
      </c>
      <c r="Q274" s="26">
        <v>72.91</v>
      </c>
      <c r="R274" s="25"/>
      <c r="S274" s="25"/>
      <c r="T274" s="25"/>
      <c r="U274" s="26">
        <v>111.25</v>
      </c>
      <c r="V274" s="26">
        <v>86.49</v>
      </c>
      <c r="W274" s="25"/>
      <c r="X274" s="26">
        <v>79.099999999999994</v>
      </c>
      <c r="Y274" s="26">
        <v>95.13</v>
      </c>
      <c r="Z274" s="26">
        <v>17.45</v>
      </c>
      <c r="AA274" s="26">
        <v>107.74</v>
      </c>
      <c r="AB274" s="26">
        <v>103.85</v>
      </c>
      <c r="AC274" s="26">
        <v>323.19</v>
      </c>
      <c r="AD274" s="26">
        <v>127.23</v>
      </c>
      <c r="AE274" s="26">
        <v>119.92</v>
      </c>
      <c r="AF274" s="26">
        <v>117.64</v>
      </c>
      <c r="AG274" s="26">
        <v>147.62</v>
      </c>
      <c r="AH274" s="26">
        <v>172.65</v>
      </c>
      <c r="AI274" s="26">
        <v>116.58</v>
      </c>
      <c r="AJ274" s="26">
        <v>141.18</v>
      </c>
      <c r="AK274" s="26">
        <v>98.01</v>
      </c>
      <c r="AL274" s="26">
        <v>211.63</v>
      </c>
      <c r="AM274" s="26">
        <v>90.33</v>
      </c>
      <c r="AN274" s="26">
        <v>165.42</v>
      </c>
      <c r="AO274" s="26">
        <v>183.49</v>
      </c>
      <c r="AP274" s="26">
        <v>135.79</v>
      </c>
      <c r="AQ274" s="26">
        <v>97.03</v>
      </c>
      <c r="AR274" s="26">
        <v>76.64</v>
      </c>
      <c r="AS274" s="26">
        <v>109.81</v>
      </c>
      <c r="AT274" s="26">
        <v>121.72</v>
      </c>
      <c r="AU274" s="26">
        <v>55.67</v>
      </c>
      <c r="AV274" s="26">
        <v>70.31</v>
      </c>
      <c r="AW274" s="26">
        <v>58.33</v>
      </c>
      <c r="AX274" s="26">
        <v>65.569999999999993</v>
      </c>
      <c r="AY274" s="26">
        <v>58.52</v>
      </c>
      <c r="AZ274" s="26">
        <v>81.94</v>
      </c>
      <c r="BA274" s="26">
        <v>70.44</v>
      </c>
      <c r="BB274" s="26">
        <v>97.58</v>
      </c>
      <c r="BC274" s="26">
        <v>81.97</v>
      </c>
      <c r="BD274" s="26">
        <v>38.32</v>
      </c>
      <c r="BE274" s="26">
        <v>39.04</v>
      </c>
      <c r="BF274" s="25"/>
      <c r="BG274" s="26">
        <v>86.78</v>
      </c>
      <c r="BH274" s="26">
        <v>113.93</v>
      </c>
      <c r="BI274" s="26">
        <v>69.06</v>
      </c>
      <c r="BJ274" s="26">
        <v>66.17</v>
      </c>
      <c r="BK274" s="26">
        <v>67.84</v>
      </c>
      <c r="BL274" s="26">
        <v>56.05</v>
      </c>
      <c r="BM274" s="26">
        <v>150.37</v>
      </c>
      <c r="BN274" s="26">
        <v>23.19</v>
      </c>
      <c r="BO274" s="26">
        <v>90.3</v>
      </c>
      <c r="BP274" s="26">
        <v>31.53</v>
      </c>
      <c r="BQ274" s="26">
        <v>51.33</v>
      </c>
      <c r="BR274" s="26">
        <v>92.19</v>
      </c>
      <c r="BS274" s="26">
        <v>49.5</v>
      </c>
      <c r="BT274" s="26">
        <v>36.44</v>
      </c>
      <c r="BU274" s="26">
        <v>62.52</v>
      </c>
      <c r="BV274" s="26">
        <v>115</v>
      </c>
      <c r="BW274" s="26">
        <v>104.25</v>
      </c>
      <c r="BX274" s="26">
        <v>75.81</v>
      </c>
      <c r="BY274" s="25"/>
      <c r="BZ274" s="25"/>
      <c r="CA274" s="25"/>
      <c r="CB274" s="25"/>
      <c r="CC274" s="26">
        <v>169.55</v>
      </c>
      <c r="CD274" s="26">
        <v>40.54</v>
      </c>
      <c r="CE274" s="26">
        <v>86.23</v>
      </c>
      <c r="CF274" s="26">
        <v>93.41</v>
      </c>
      <c r="CG274" s="26">
        <v>82.31</v>
      </c>
    </row>
    <row r="275" spans="1:85" x14ac:dyDescent="0.2">
      <c r="A275" s="24" t="s">
        <v>347</v>
      </c>
      <c r="B275" s="26">
        <v>80.36</v>
      </c>
      <c r="C275" s="25"/>
      <c r="D275" s="26">
        <v>76.67</v>
      </c>
      <c r="E275" s="26">
        <v>107.87</v>
      </c>
      <c r="F275" s="26">
        <v>124.64</v>
      </c>
      <c r="G275" s="26">
        <v>56.17</v>
      </c>
      <c r="H275" s="26">
        <v>66.91</v>
      </c>
      <c r="I275" s="26">
        <v>66.819999999999993</v>
      </c>
      <c r="J275" s="26">
        <v>74</v>
      </c>
      <c r="K275" s="26">
        <v>60.99</v>
      </c>
      <c r="L275" s="26">
        <v>90.14</v>
      </c>
      <c r="M275" s="26">
        <v>72.739999999999995</v>
      </c>
      <c r="N275" s="26">
        <v>75.08</v>
      </c>
      <c r="O275" s="26">
        <v>91.27</v>
      </c>
      <c r="P275" s="26">
        <v>55.5</v>
      </c>
      <c r="Q275" s="26">
        <v>74.260000000000005</v>
      </c>
      <c r="R275" s="25"/>
      <c r="S275" s="25"/>
      <c r="T275" s="25"/>
      <c r="U275" s="26">
        <v>110.62</v>
      </c>
      <c r="V275" s="26">
        <v>87.35</v>
      </c>
      <c r="W275" s="25"/>
      <c r="X275" s="26">
        <v>78.650000000000006</v>
      </c>
      <c r="Y275" s="26">
        <v>91.67</v>
      </c>
      <c r="Z275" s="26">
        <v>18.46</v>
      </c>
      <c r="AA275" s="26">
        <v>107.96</v>
      </c>
      <c r="AB275" s="26">
        <v>103.98</v>
      </c>
      <c r="AC275" s="26">
        <v>320.26</v>
      </c>
      <c r="AD275" s="26">
        <v>126.84</v>
      </c>
      <c r="AE275" s="26">
        <v>119.74</v>
      </c>
      <c r="AF275" s="26">
        <v>117.87</v>
      </c>
      <c r="AG275" s="26">
        <v>145.93</v>
      </c>
      <c r="AH275" s="26">
        <v>171.1</v>
      </c>
      <c r="AI275" s="26">
        <v>116.28</v>
      </c>
      <c r="AJ275" s="26">
        <v>141.85</v>
      </c>
      <c r="AK275" s="26">
        <v>98.11</v>
      </c>
      <c r="AL275" s="26">
        <v>209.87</v>
      </c>
      <c r="AM275" s="26">
        <v>90.63</v>
      </c>
      <c r="AN275" s="26">
        <v>163.87</v>
      </c>
      <c r="AO275" s="26">
        <v>182.45</v>
      </c>
      <c r="AP275" s="26">
        <v>135.21</v>
      </c>
      <c r="AQ275" s="26">
        <v>97.25</v>
      </c>
      <c r="AR275" s="26">
        <v>77.099999999999994</v>
      </c>
      <c r="AS275" s="26">
        <v>109.24</v>
      </c>
      <c r="AT275" s="26">
        <v>122.49</v>
      </c>
      <c r="AU275" s="26">
        <v>55.71</v>
      </c>
      <c r="AV275" s="26">
        <v>71.44</v>
      </c>
      <c r="AW275" s="26">
        <v>59.25</v>
      </c>
      <c r="AX275" s="26">
        <v>66.25</v>
      </c>
      <c r="AY275" s="26">
        <v>59.9</v>
      </c>
      <c r="AZ275" s="26">
        <v>83.13</v>
      </c>
      <c r="BA275" s="26">
        <v>70.78</v>
      </c>
      <c r="BB275" s="26">
        <v>96.99</v>
      </c>
      <c r="BC275" s="26">
        <v>81.08</v>
      </c>
      <c r="BD275" s="26">
        <v>40.06</v>
      </c>
      <c r="BE275" s="26">
        <v>40.56</v>
      </c>
      <c r="BF275" s="25"/>
      <c r="BG275" s="26">
        <v>88.5</v>
      </c>
      <c r="BH275" s="26">
        <v>112.82</v>
      </c>
      <c r="BI275" s="26">
        <v>70.069999999999993</v>
      </c>
      <c r="BJ275" s="26">
        <v>67.08</v>
      </c>
      <c r="BK275" s="26">
        <v>68.23</v>
      </c>
      <c r="BL275" s="26">
        <v>56.65</v>
      </c>
      <c r="BM275" s="26">
        <v>151.30000000000001</v>
      </c>
      <c r="BN275" s="26">
        <v>24.05</v>
      </c>
      <c r="BO275" s="26">
        <v>90.71</v>
      </c>
      <c r="BP275" s="26">
        <v>32.840000000000003</v>
      </c>
      <c r="BQ275" s="26">
        <v>51</v>
      </c>
      <c r="BR275" s="26">
        <v>91.84</v>
      </c>
      <c r="BS275" s="26">
        <v>50.7</v>
      </c>
      <c r="BT275" s="26">
        <v>36.94</v>
      </c>
      <c r="BU275" s="26">
        <v>64.680000000000007</v>
      </c>
      <c r="BV275" s="26">
        <v>116.45</v>
      </c>
      <c r="BW275" s="26">
        <v>106.34</v>
      </c>
      <c r="BX275" s="26">
        <v>76.400000000000006</v>
      </c>
      <c r="BY275" s="25"/>
      <c r="BZ275" s="25"/>
      <c r="CA275" s="25"/>
      <c r="CB275" s="25"/>
      <c r="CC275" s="26">
        <v>168.84</v>
      </c>
      <c r="CD275" s="26">
        <v>41.37</v>
      </c>
      <c r="CE275" s="26">
        <v>86.37</v>
      </c>
      <c r="CF275" s="26">
        <v>95.33</v>
      </c>
      <c r="CG275" s="26">
        <v>82.27</v>
      </c>
    </row>
    <row r="276" spans="1:85" x14ac:dyDescent="0.2">
      <c r="A276" s="24" t="s">
        <v>348</v>
      </c>
      <c r="B276" s="26">
        <v>81</v>
      </c>
      <c r="C276" s="25"/>
      <c r="D276" s="26">
        <v>75.760000000000005</v>
      </c>
      <c r="E276" s="26">
        <v>107.59</v>
      </c>
      <c r="F276" s="26">
        <v>124.85</v>
      </c>
      <c r="G276" s="26">
        <v>56.47</v>
      </c>
      <c r="H276" s="26">
        <v>68.53</v>
      </c>
      <c r="I276" s="26">
        <v>67.2</v>
      </c>
      <c r="J276" s="26">
        <v>75.03</v>
      </c>
      <c r="K276" s="26">
        <v>61.73</v>
      </c>
      <c r="L276" s="26">
        <v>91.98</v>
      </c>
      <c r="M276" s="26">
        <v>73.680000000000007</v>
      </c>
      <c r="N276" s="26">
        <v>76.319999999999993</v>
      </c>
      <c r="O276" s="26">
        <v>91.68</v>
      </c>
      <c r="P276" s="26">
        <v>55.72</v>
      </c>
      <c r="Q276" s="26">
        <v>75.400000000000006</v>
      </c>
      <c r="R276" s="25"/>
      <c r="S276" s="25"/>
      <c r="T276" s="25"/>
      <c r="U276" s="26">
        <v>110.35</v>
      </c>
      <c r="V276" s="26">
        <v>88.54</v>
      </c>
      <c r="W276" s="25"/>
      <c r="X276" s="26">
        <v>78.05</v>
      </c>
      <c r="Y276" s="26">
        <v>88.58</v>
      </c>
      <c r="Z276" s="26">
        <v>19.649999999999999</v>
      </c>
      <c r="AA276" s="26">
        <v>107.87</v>
      </c>
      <c r="AB276" s="26">
        <v>104.14</v>
      </c>
      <c r="AC276" s="26">
        <v>317.14</v>
      </c>
      <c r="AD276" s="26">
        <v>126.11</v>
      </c>
      <c r="AE276" s="26">
        <v>119.52</v>
      </c>
      <c r="AF276" s="26">
        <v>118.15</v>
      </c>
      <c r="AG276" s="26">
        <v>144.24</v>
      </c>
      <c r="AH276" s="26">
        <v>169.79</v>
      </c>
      <c r="AI276" s="26">
        <v>116.07</v>
      </c>
      <c r="AJ276" s="26">
        <v>142.34</v>
      </c>
      <c r="AK276" s="26">
        <v>98.79</v>
      </c>
      <c r="AL276" s="26">
        <v>208.49</v>
      </c>
      <c r="AM276" s="26">
        <v>91.04</v>
      </c>
      <c r="AN276" s="26">
        <v>161.47999999999999</v>
      </c>
      <c r="AO276" s="26">
        <v>180.76</v>
      </c>
      <c r="AP276" s="26">
        <v>135.24</v>
      </c>
      <c r="AQ276" s="26">
        <v>97.84</v>
      </c>
      <c r="AR276" s="26">
        <v>77.44</v>
      </c>
      <c r="AS276" s="26">
        <v>108.36</v>
      </c>
      <c r="AT276" s="26">
        <v>122.67</v>
      </c>
      <c r="AU276" s="26">
        <v>56.17</v>
      </c>
      <c r="AV276" s="26">
        <v>73.05</v>
      </c>
      <c r="AW276" s="26">
        <v>60.36</v>
      </c>
      <c r="AX276" s="26">
        <v>66.819999999999993</v>
      </c>
      <c r="AY276" s="26">
        <v>61.7</v>
      </c>
      <c r="AZ276" s="26">
        <v>84.32</v>
      </c>
      <c r="BA276" s="26">
        <v>71.39</v>
      </c>
      <c r="BB276" s="26">
        <v>97.11</v>
      </c>
      <c r="BC276" s="26">
        <v>80.37</v>
      </c>
      <c r="BD276" s="26">
        <v>41.17</v>
      </c>
      <c r="BE276" s="26">
        <v>42.12</v>
      </c>
      <c r="BF276" s="25"/>
      <c r="BG276" s="26">
        <v>90.14</v>
      </c>
      <c r="BH276" s="26">
        <v>111.83</v>
      </c>
      <c r="BI276" s="26">
        <v>70.89</v>
      </c>
      <c r="BJ276" s="26">
        <v>68.44</v>
      </c>
      <c r="BK276" s="26">
        <v>68.819999999999993</v>
      </c>
      <c r="BL276" s="26">
        <v>56.89</v>
      </c>
      <c r="BM276" s="26">
        <v>152.99</v>
      </c>
      <c r="BN276" s="26">
        <v>24.72</v>
      </c>
      <c r="BO276" s="26">
        <v>91.27</v>
      </c>
      <c r="BP276" s="26">
        <v>34.08</v>
      </c>
      <c r="BQ276" s="26">
        <v>50.62</v>
      </c>
      <c r="BR276" s="26">
        <v>91.58</v>
      </c>
      <c r="BS276" s="26">
        <v>51.98</v>
      </c>
      <c r="BT276" s="26">
        <v>37.700000000000003</v>
      </c>
      <c r="BU276" s="26">
        <v>66.349999999999994</v>
      </c>
      <c r="BV276" s="26">
        <v>117.75</v>
      </c>
      <c r="BW276" s="26">
        <v>108</v>
      </c>
      <c r="BX276" s="26">
        <v>77.11</v>
      </c>
      <c r="BY276" s="25"/>
      <c r="BZ276" s="25"/>
      <c r="CA276" s="25"/>
      <c r="CB276" s="25"/>
      <c r="CC276" s="26">
        <v>167.31</v>
      </c>
      <c r="CD276" s="26">
        <v>41.79</v>
      </c>
      <c r="CE276" s="26">
        <v>87.03</v>
      </c>
      <c r="CF276" s="26">
        <v>97.67</v>
      </c>
      <c r="CG276" s="26">
        <v>82.68</v>
      </c>
    </row>
    <row r="277" spans="1:85" x14ac:dyDescent="0.2">
      <c r="A277" s="24" t="s">
        <v>349</v>
      </c>
      <c r="B277" s="26">
        <v>81.59</v>
      </c>
      <c r="C277" s="25"/>
      <c r="D277" s="26">
        <v>75.510000000000005</v>
      </c>
      <c r="E277" s="26">
        <v>107.12</v>
      </c>
      <c r="F277" s="26">
        <v>124.48</v>
      </c>
      <c r="G277" s="26">
        <v>56.83</v>
      </c>
      <c r="H277" s="26">
        <v>70.08</v>
      </c>
      <c r="I277" s="26">
        <v>67.84</v>
      </c>
      <c r="J277" s="26">
        <v>75.88</v>
      </c>
      <c r="K277" s="26">
        <v>62.53</v>
      </c>
      <c r="L277" s="26">
        <v>93.74</v>
      </c>
      <c r="M277" s="26">
        <v>75.260000000000005</v>
      </c>
      <c r="N277" s="26">
        <v>77.12</v>
      </c>
      <c r="O277" s="26">
        <v>92.62</v>
      </c>
      <c r="P277" s="26">
        <v>56.32</v>
      </c>
      <c r="Q277" s="26">
        <v>76.61</v>
      </c>
      <c r="R277" s="25"/>
      <c r="S277" s="25"/>
      <c r="T277" s="25"/>
      <c r="U277" s="26">
        <v>109.85</v>
      </c>
      <c r="V277" s="26">
        <v>89.95</v>
      </c>
      <c r="W277" s="25"/>
      <c r="X277" s="26">
        <v>77.11</v>
      </c>
      <c r="Y277" s="26">
        <v>85.65</v>
      </c>
      <c r="Z277" s="26">
        <v>21.08</v>
      </c>
      <c r="AA277" s="26">
        <v>107.59</v>
      </c>
      <c r="AB277" s="26">
        <v>104.4</v>
      </c>
      <c r="AC277" s="26">
        <v>313.85000000000002</v>
      </c>
      <c r="AD277" s="26">
        <v>125.12</v>
      </c>
      <c r="AE277" s="26">
        <v>119.83</v>
      </c>
      <c r="AF277" s="26">
        <v>120.27</v>
      </c>
      <c r="AG277" s="26">
        <v>143.26</v>
      </c>
      <c r="AH277" s="26">
        <v>169.56</v>
      </c>
      <c r="AI277" s="26">
        <v>116.28</v>
      </c>
      <c r="AJ277" s="26">
        <v>143.35</v>
      </c>
      <c r="AK277" s="26">
        <v>100.12</v>
      </c>
      <c r="AL277" s="26">
        <v>207.54</v>
      </c>
      <c r="AM277" s="26">
        <v>91.91</v>
      </c>
      <c r="AN277" s="26">
        <v>160.16999999999999</v>
      </c>
      <c r="AO277" s="26">
        <v>179.79</v>
      </c>
      <c r="AP277" s="26">
        <v>135.15</v>
      </c>
      <c r="AQ277" s="26">
        <v>98.51</v>
      </c>
      <c r="AR277" s="26">
        <v>78.19</v>
      </c>
      <c r="AS277" s="26">
        <v>108.24</v>
      </c>
      <c r="AT277" s="26">
        <v>123.54</v>
      </c>
      <c r="AU277" s="26">
        <v>56.47</v>
      </c>
      <c r="AV277" s="26">
        <v>74.97</v>
      </c>
      <c r="AW277" s="26">
        <v>61.66</v>
      </c>
      <c r="AX277" s="26">
        <v>67.2</v>
      </c>
      <c r="AY277" s="26">
        <v>63.68</v>
      </c>
      <c r="AZ277" s="26">
        <v>85.64</v>
      </c>
      <c r="BA277" s="26">
        <v>72.180000000000007</v>
      </c>
      <c r="BB277" s="26">
        <v>96.99</v>
      </c>
      <c r="BC277" s="26">
        <v>79.33</v>
      </c>
      <c r="BD277" s="26">
        <v>41.73</v>
      </c>
      <c r="BE277" s="26">
        <v>44.31</v>
      </c>
      <c r="BF277" s="25"/>
      <c r="BG277" s="26">
        <v>91.98</v>
      </c>
      <c r="BH277" s="26">
        <v>112.48</v>
      </c>
      <c r="BI277" s="26">
        <v>71.83</v>
      </c>
      <c r="BJ277" s="26">
        <v>69.48</v>
      </c>
      <c r="BK277" s="26">
        <v>69.599999999999994</v>
      </c>
      <c r="BL277" s="26">
        <v>57.93</v>
      </c>
      <c r="BM277" s="26">
        <v>154.99</v>
      </c>
      <c r="BN277" s="26">
        <v>25.51</v>
      </c>
      <c r="BO277" s="26">
        <v>91.68</v>
      </c>
      <c r="BP277" s="26">
        <v>34.909999999999997</v>
      </c>
      <c r="BQ277" s="26">
        <v>50.31</v>
      </c>
      <c r="BR277" s="26">
        <v>91.34</v>
      </c>
      <c r="BS277" s="26">
        <v>52.57</v>
      </c>
      <c r="BT277" s="26">
        <v>38.04</v>
      </c>
      <c r="BU277" s="26">
        <v>67.84</v>
      </c>
      <c r="BV277" s="26">
        <v>117.76</v>
      </c>
      <c r="BW277" s="26">
        <v>110.21</v>
      </c>
      <c r="BX277" s="26">
        <v>77.510000000000005</v>
      </c>
      <c r="BY277" s="25"/>
      <c r="BZ277" s="25"/>
      <c r="CA277" s="25"/>
      <c r="CB277" s="25"/>
      <c r="CC277" s="26">
        <v>166.26</v>
      </c>
      <c r="CD277" s="26">
        <v>42.44</v>
      </c>
      <c r="CE277" s="26">
        <v>87.83</v>
      </c>
      <c r="CF277" s="26">
        <v>100.99</v>
      </c>
      <c r="CG277" s="26">
        <v>83.26</v>
      </c>
    </row>
    <row r="278" spans="1:85" x14ac:dyDescent="0.2">
      <c r="A278" s="24" t="s">
        <v>350</v>
      </c>
      <c r="B278" s="26">
        <v>82.22</v>
      </c>
      <c r="C278" s="25"/>
      <c r="D278" s="26">
        <v>75.23</v>
      </c>
      <c r="E278" s="26">
        <v>106.68</v>
      </c>
      <c r="F278" s="26">
        <v>124.13</v>
      </c>
      <c r="G278" s="26">
        <v>56.65</v>
      </c>
      <c r="H278" s="26">
        <v>71.14</v>
      </c>
      <c r="I278" s="26">
        <v>68.28</v>
      </c>
      <c r="J278" s="26">
        <v>76.38</v>
      </c>
      <c r="K278" s="26">
        <v>63.36</v>
      </c>
      <c r="L278" s="26">
        <v>95.32</v>
      </c>
      <c r="M278" s="26">
        <v>78.8</v>
      </c>
      <c r="N278" s="26">
        <v>77.8</v>
      </c>
      <c r="O278" s="26">
        <v>93.5</v>
      </c>
      <c r="P278" s="26">
        <v>56.54</v>
      </c>
      <c r="Q278" s="26">
        <v>77.75</v>
      </c>
      <c r="R278" s="25"/>
      <c r="S278" s="25"/>
      <c r="T278" s="25"/>
      <c r="U278" s="26">
        <v>109.4</v>
      </c>
      <c r="V278" s="26">
        <v>91.11</v>
      </c>
      <c r="W278" s="25"/>
      <c r="X278" s="26">
        <v>76.819999999999993</v>
      </c>
      <c r="Y278" s="26">
        <v>84.89</v>
      </c>
      <c r="Z278" s="26">
        <v>22.63</v>
      </c>
      <c r="AA278" s="26">
        <v>107.12</v>
      </c>
      <c r="AB278" s="26">
        <v>104.56</v>
      </c>
      <c r="AC278" s="26">
        <v>311.58999999999997</v>
      </c>
      <c r="AD278" s="26">
        <v>124.36</v>
      </c>
      <c r="AE278" s="26">
        <v>119.55</v>
      </c>
      <c r="AF278" s="26">
        <v>120.75</v>
      </c>
      <c r="AG278" s="26">
        <v>141</v>
      </c>
      <c r="AH278" s="26">
        <v>167.89</v>
      </c>
      <c r="AI278" s="26">
        <v>115.55</v>
      </c>
      <c r="AJ278" s="26">
        <v>143.46</v>
      </c>
      <c r="AK278" s="26">
        <v>100.28</v>
      </c>
      <c r="AL278" s="26">
        <v>205.77</v>
      </c>
      <c r="AM278" s="26">
        <v>92.74</v>
      </c>
      <c r="AN278" s="26">
        <v>158.96</v>
      </c>
      <c r="AO278" s="26">
        <v>177.69</v>
      </c>
      <c r="AP278" s="26">
        <v>134.82</v>
      </c>
      <c r="AQ278" s="26">
        <v>98.5</v>
      </c>
      <c r="AR278" s="26">
        <v>78.349999999999994</v>
      </c>
      <c r="AS278" s="26">
        <v>107.74</v>
      </c>
      <c r="AT278" s="26">
        <v>124.27</v>
      </c>
      <c r="AU278" s="26">
        <v>56.83</v>
      </c>
      <c r="AV278" s="26">
        <v>76.91</v>
      </c>
      <c r="AW278" s="26">
        <v>62.79</v>
      </c>
      <c r="AX278" s="26">
        <v>67.84</v>
      </c>
      <c r="AY278" s="26">
        <v>64.55</v>
      </c>
      <c r="AZ278" s="26">
        <v>86.5</v>
      </c>
      <c r="BA278" s="26">
        <v>73.02</v>
      </c>
      <c r="BB278" s="26">
        <v>97.19</v>
      </c>
      <c r="BC278" s="26">
        <v>77.41</v>
      </c>
      <c r="BD278" s="26">
        <v>42.95</v>
      </c>
      <c r="BE278" s="26">
        <v>46.1</v>
      </c>
      <c r="BF278" s="25"/>
      <c r="BG278" s="26">
        <v>93.74</v>
      </c>
      <c r="BH278" s="26">
        <v>112.19</v>
      </c>
      <c r="BI278" s="26">
        <v>72.58</v>
      </c>
      <c r="BJ278" s="26">
        <v>71.58</v>
      </c>
      <c r="BK278" s="26">
        <v>71.83</v>
      </c>
      <c r="BL278" s="26">
        <v>58.19</v>
      </c>
      <c r="BM278" s="26">
        <v>156.61000000000001</v>
      </c>
      <c r="BN278" s="26">
        <v>26.81</v>
      </c>
      <c r="BO278" s="26">
        <v>92.62</v>
      </c>
      <c r="BP278" s="26">
        <v>36.69</v>
      </c>
      <c r="BQ278" s="26">
        <v>50.37</v>
      </c>
      <c r="BR278" s="26">
        <v>90.8</v>
      </c>
      <c r="BS278" s="26">
        <v>53.73</v>
      </c>
      <c r="BT278" s="26">
        <v>38.61</v>
      </c>
      <c r="BU278" s="26">
        <v>69.489999999999995</v>
      </c>
      <c r="BV278" s="26">
        <v>117.53</v>
      </c>
      <c r="BW278" s="26">
        <v>111.53</v>
      </c>
      <c r="BX278" s="26">
        <v>78.05</v>
      </c>
      <c r="BY278" s="25"/>
      <c r="BZ278" s="25"/>
      <c r="CA278" s="25"/>
      <c r="CB278" s="25"/>
      <c r="CC278" s="26">
        <v>164.94</v>
      </c>
      <c r="CD278" s="26">
        <v>42.9</v>
      </c>
      <c r="CE278" s="26">
        <v>87.81</v>
      </c>
      <c r="CF278" s="26">
        <v>105.31</v>
      </c>
      <c r="CG278" s="26">
        <v>84.19</v>
      </c>
    </row>
    <row r="279" spans="1:85" x14ac:dyDescent="0.2">
      <c r="A279" s="24" t="s">
        <v>351</v>
      </c>
      <c r="B279" s="26">
        <v>82.63</v>
      </c>
      <c r="C279" s="25"/>
      <c r="D279" s="26">
        <v>74.88</v>
      </c>
      <c r="E279" s="26">
        <v>106.3</v>
      </c>
      <c r="F279" s="26">
        <v>123.87</v>
      </c>
      <c r="G279" s="26">
        <v>56.66</v>
      </c>
      <c r="H279" s="26">
        <v>72.37</v>
      </c>
      <c r="I279" s="26">
        <v>68.64</v>
      </c>
      <c r="J279" s="26">
        <v>77</v>
      </c>
      <c r="K279" s="26">
        <v>64.010000000000005</v>
      </c>
      <c r="L279" s="26">
        <v>96.39</v>
      </c>
      <c r="M279" s="26">
        <v>79.92</v>
      </c>
      <c r="N279" s="26">
        <v>78.44</v>
      </c>
      <c r="O279" s="26">
        <v>94.59</v>
      </c>
      <c r="P279" s="26">
        <v>56.76</v>
      </c>
      <c r="Q279" s="26">
        <v>78.77</v>
      </c>
      <c r="R279" s="25"/>
      <c r="S279" s="25"/>
      <c r="T279" s="25"/>
      <c r="U279" s="26">
        <v>108.84</v>
      </c>
      <c r="V279" s="26">
        <v>90.99</v>
      </c>
      <c r="W279" s="25"/>
      <c r="X279" s="26">
        <v>76.489999999999995</v>
      </c>
      <c r="Y279" s="26">
        <v>84.29</v>
      </c>
      <c r="Z279" s="26">
        <v>24.1</v>
      </c>
      <c r="AA279" s="26">
        <v>106.68</v>
      </c>
      <c r="AB279" s="26">
        <v>104.62</v>
      </c>
      <c r="AC279" s="26">
        <v>309.23</v>
      </c>
      <c r="AD279" s="26">
        <v>124.51</v>
      </c>
      <c r="AE279" s="26">
        <v>119.43</v>
      </c>
      <c r="AF279" s="26">
        <v>120.97</v>
      </c>
      <c r="AG279" s="26">
        <v>138.77000000000001</v>
      </c>
      <c r="AH279" s="26">
        <v>166.57</v>
      </c>
      <c r="AI279" s="26">
        <v>114.95</v>
      </c>
      <c r="AJ279" s="26">
        <v>143.75</v>
      </c>
      <c r="AK279" s="26">
        <v>100.45</v>
      </c>
      <c r="AL279" s="26">
        <v>204.14</v>
      </c>
      <c r="AM279" s="26">
        <v>94.05</v>
      </c>
      <c r="AN279" s="26">
        <v>157.84</v>
      </c>
      <c r="AO279" s="26">
        <v>175.71</v>
      </c>
      <c r="AP279" s="26">
        <v>134.46</v>
      </c>
      <c r="AQ279" s="26">
        <v>98.16</v>
      </c>
      <c r="AR279" s="26">
        <v>78.319999999999993</v>
      </c>
      <c r="AS279" s="26">
        <v>107.34</v>
      </c>
      <c r="AT279" s="26">
        <v>124.94</v>
      </c>
      <c r="AU279" s="26">
        <v>56.65</v>
      </c>
      <c r="AV279" s="26">
        <v>78.209999999999994</v>
      </c>
      <c r="AW279" s="26">
        <v>63.61</v>
      </c>
      <c r="AX279" s="26">
        <v>68.28</v>
      </c>
      <c r="AY279" s="26">
        <v>64.97</v>
      </c>
      <c r="AZ279" s="26">
        <v>87.4</v>
      </c>
      <c r="BA279" s="26">
        <v>73.36</v>
      </c>
      <c r="BB279" s="26">
        <v>97.12</v>
      </c>
      <c r="BC279" s="26">
        <v>75.87</v>
      </c>
      <c r="BD279" s="26">
        <v>44.74</v>
      </c>
      <c r="BE279" s="26">
        <v>47.55</v>
      </c>
      <c r="BF279" s="25"/>
      <c r="BG279" s="26">
        <v>95.32</v>
      </c>
      <c r="BH279" s="26">
        <v>111.78</v>
      </c>
      <c r="BI279" s="26">
        <v>73.23</v>
      </c>
      <c r="BJ279" s="26">
        <v>77.989999999999995</v>
      </c>
      <c r="BK279" s="26">
        <v>73.75</v>
      </c>
      <c r="BL279" s="26">
        <v>58.69</v>
      </c>
      <c r="BM279" s="26">
        <v>157.1</v>
      </c>
      <c r="BN279" s="26">
        <v>28.26</v>
      </c>
      <c r="BO279" s="26">
        <v>93.5</v>
      </c>
      <c r="BP279" s="26">
        <v>37.31</v>
      </c>
      <c r="BQ279" s="26">
        <v>50.79</v>
      </c>
      <c r="BR279" s="26">
        <v>90.29</v>
      </c>
      <c r="BS279" s="26">
        <v>54.21</v>
      </c>
      <c r="BT279" s="26">
        <v>38.92</v>
      </c>
      <c r="BU279" s="26">
        <v>71.19</v>
      </c>
      <c r="BV279" s="26">
        <v>116.97</v>
      </c>
      <c r="BW279" s="26">
        <v>112.21</v>
      </c>
      <c r="BX279" s="26">
        <v>78.489999999999995</v>
      </c>
      <c r="BY279" s="25"/>
      <c r="BZ279" s="25"/>
      <c r="CA279" s="25"/>
      <c r="CB279" s="25"/>
      <c r="CC279" s="26">
        <v>163.61000000000001</v>
      </c>
      <c r="CD279" s="26">
        <v>43.43</v>
      </c>
      <c r="CE279" s="26">
        <v>87.91</v>
      </c>
      <c r="CF279" s="26">
        <v>108.74</v>
      </c>
      <c r="CG279" s="26">
        <v>84.94</v>
      </c>
    </row>
    <row r="280" spans="1:85" x14ac:dyDescent="0.2">
      <c r="A280" s="24" t="s">
        <v>352</v>
      </c>
      <c r="B280" s="26">
        <v>83.3</v>
      </c>
      <c r="C280" s="25"/>
      <c r="D280" s="26">
        <v>74.290000000000006</v>
      </c>
      <c r="E280" s="26">
        <v>106.05</v>
      </c>
      <c r="F280" s="26">
        <v>123.93</v>
      </c>
      <c r="G280" s="26">
        <v>56.78</v>
      </c>
      <c r="H280" s="26">
        <v>73.69</v>
      </c>
      <c r="I280" s="26">
        <v>69.349999999999994</v>
      </c>
      <c r="J280" s="26">
        <v>77.86</v>
      </c>
      <c r="K280" s="26">
        <v>65.05</v>
      </c>
      <c r="L280" s="26">
        <v>97.09</v>
      </c>
      <c r="M280" s="26">
        <v>81.599999999999994</v>
      </c>
      <c r="N280" s="26">
        <v>79.650000000000006</v>
      </c>
      <c r="O280" s="26">
        <v>96</v>
      </c>
      <c r="P280" s="26">
        <v>57.16</v>
      </c>
      <c r="Q280" s="26">
        <v>79.989999999999995</v>
      </c>
      <c r="R280" s="25"/>
      <c r="S280" s="25"/>
      <c r="T280" s="25"/>
      <c r="U280" s="26">
        <v>107.95</v>
      </c>
      <c r="V280" s="26">
        <v>91.45</v>
      </c>
      <c r="W280" s="25"/>
      <c r="X280" s="26">
        <v>76.099999999999994</v>
      </c>
      <c r="Y280" s="26">
        <v>84.6</v>
      </c>
      <c r="Z280" s="26">
        <v>25.13</v>
      </c>
      <c r="AA280" s="26">
        <v>106.3</v>
      </c>
      <c r="AB280" s="26">
        <v>104.81</v>
      </c>
      <c r="AC280" s="26">
        <v>305.82</v>
      </c>
      <c r="AD280" s="26">
        <v>124.12</v>
      </c>
      <c r="AE280" s="26">
        <v>118.79</v>
      </c>
      <c r="AF280" s="26">
        <v>121.62</v>
      </c>
      <c r="AG280" s="26">
        <v>136.82</v>
      </c>
      <c r="AH280" s="26">
        <v>165.07</v>
      </c>
      <c r="AI280" s="26">
        <v>114.36</v>
      </c>
      <c r="AJ280" s="26">
        <v>143.63</v>
      </c>
      <c r="AK280" s="26">
        <v>100.9</v>
      </c>
      <c r="AL280" s="26">
        <v>202.85</v>
      </c>
      <c r="AM280" s="26">
        <v>94.77</v>
      </c>
      <c r="AN280" s="26">
        <v>157.37</v>
      </c>
      <c r="AO280" s="26">
        <v>173.62</v>
      </c>
      <c r="AP280" s="26">
        <v>134.16</v>
      </c>
      <c r="AQ280" s="26">
        <v>98.26</v>
      </c>
      <c r="AR280" s="26">
        <v>78.34</v>
      </c>
      <c r="AS280" s="26">
        <v>106.92</v>
      </c>
      <c r="AT280" s="26">
        <v>126.47</v>
      </c>
      <c r="AU280" s="26">
        <v>56.66</v>
      </c>
      <c r="AV280" s="26">
        <v>79.819999999999993</v>
      </c>
      <c r="AW280" s="26">
        <v>64.44</v>
      </c>
      <c r="AX280" s="26">
        <v>68.64</v>
      </c>
      <c r="AY280" s="26">
        <v>65.5</v>
      </c>
      <c r="AZ280" s="26">
        <v>88.09</v>
      </c>
      <c r="BA280" s="26">
        <v>73.95</v>
      </c>
      <c r="BB280" s="26">
        <v>97.04</v>
      </c>
      <c r="BC280" s="26">
        <v>75.66</v>
      </c>
      <c r="BD280" s="26">
        <v>45.15</v>
      </c>
      <c r="BE280" s="26">
        <v>49.51</v>
      </c>
      <c r="BF280" s="25"/>
      <c r="BG280" s="26">
        <v>96.39</v>
      </c>
      <c r="BH280" s="26">
        <v>111.62</v>
      </c>
      <c r="BI280" s="26">
        <v>73.86</v>
      </c>
      <c r="BJ280" s="26">
        <v>79.09</v>
      </c>
      <c r="BK280" s="26">
        <v>76.12</v>
      </c>
      <c r="BL280" s="26">
        <v>59.18</v>
      </c>
      <c r="BM280" s="26">
        <v>157.49</v>
      </c>
      <c r="BN280" s="26">
        <v>29.69</v>
      </c>
      <c r="BO280" s="26">
        <v>94.59</v>
      </c>
      <c r="BP280" s="26">
        <v>37.89</v>
      </c>
      <c r="BQ280" s="26">
        <v>51.51</v>
      </c>
      <c r="BR280" s="26">
        <v>89.65</v>
      </c>
      <c r="BS280" s="26">
        <v>54.88</v>
      </c>
      <c r="BT280" s="26">
        <v>39.200000000000003</v>
      </c>
      <c r="BU280" s="26">
        <v>72.52</v>
      </c>
      <c r="BV280" s="26">
        <v>116.61</v>
      </c>
      <c r="BW280" s="26">
        <v>113.53</v>
      </c>
      <c r="BX280" s="26">
        <v>79.069999999999993</v>
      </c>
      <c r="BY280" s="25"/>
      <c r="BZ280" s="25"/>
      <c r="CA280" s="25"/>
      <c r="CB280" s="25"/>
      <c r="CC280" s="26">
        <v>162.08000000000001</v>
      </c>
      <c r="CD280" s="26">
        <v>43.97</v>
      </c>
      <c r="CE280" s="26">
        <v>88.35</v>
      </c>
      <c r="CF280" s="26">
        <v>110.81</v>
      </c>
      <c r="CG280" s="26">
        <v>83.8</v>
      </c>
    </row>
    <row r="281" spans="1:85" x14ac:dyDescent="0.2">
      <c r="A281" s="24" t="s">
        <v>353</v>
      </c>
      <c r="B281" s="26">
        <v>83.89</v>
      </c>
      <c r="C281" s="25"/>
      <c r="D281" s="26">
        <v>74.709999999999994</v>
      </c>
      <c r="E281" s="26">
        <v>105.87</v>
      </c>
      <c r="F281" s="26">
        <v>123.42</v>
      </c>
      <c r="G281" s="26">
        <v>56.81</v>
      </c>
      <c r="H281" s="26">
        <v>74.06</v>
      </c>
      <c r="I281" s="26">
        <v>70.53</v>
      </c>
      <c r="J281" s="26">
        <v>78.319999999999993</v>
      </c>
      <c r="K281" s="26">
        <v>66.41</v>
      </c>
      <c r="L281" s="26">
        <v>97.59</v>
      </c>
      <c r="M281" s="26">
        <v>83.64</v>
      </c>
      <c r="N281" s="26">
        <v>80.41</v>
      </c>
      <c r="O281" s="26">
        <v>97.65</v>
      </c>
      <c r="P281" s="26">
        <v>57.74</v>
      </c>
      <c r="Q281" s="26">
        <v>80.86</v>
      </c>
      <c r="R281" s="25"/>
      <c r="S281" s="25"/>
      <c r="T281" s="25"/>
      <c r="U281" s="26">
        <v>107.58</v>
      </c>
      <c r="V281" s="26">
        <v>93.23</v>
      </c>
      <c r="W281" s="25"/>
      <c r="X281" s="26">
        <v>75.47</v>
      </c>
      <c r="Y281" s="26">
        <v>84.98</v>
      </c>
      <c r="Z281" s="26">
        <v>25.45</v>
      </c>
      <c r="AA281" s="26">
        <v>106.05</v>
      </c>
      <c r="AB281" s="26">
        <v>105.19</v>
      </c>
      <c r="AC281" s="26">
        <v>302.2</v>
      </c>
      <c r="AD281" s="26">
        <v>123.91</v>
      </c>
      <c r="AE281" s="26">
        <v>118.76</v>
      </c>
      <c r="AF281" s="26">
        <v>122.36</v>
      </c>
      <c r="AG281" s="26">
        <v>136.04</v>
      </c>
      <c r="AH281" s="26">
        <v>164.47</v>
      </c>
      <c r="AI281" s="26">
        <v>114.16</v>
      </c>
      <c r="AJ281" s="26">
        <v>143.87</v>
      </c>
      <c r="AK281" s="26">
        <v>101.46</v>
      </c>
      <c r="AL281" s="26">
        <v>201.62</v>
      </c>
      <c r="AM281" s="26">
        <v>95.54</v>
      </c>
      <c r="AN281" s="26">
        <v>157.59</v>
      </c>
      <c r="AO281" s="26">
        <v>171.79</v>
      </c>
      <c r="AP281" s="26">
        <v>133.94999999999999</v>
      </c>
      <c r="AQ281" s="26">
        <v>98.61</v>
      </c>
      <c r="AR281" s="26">
        <v>78.59</v>
      </c>
      <c r="AS281" s="26">
        <v>106.1</v>
      </c>
      <c r="AT281" s="26">
        <v>128.91999999999999</v>
      </c>
      <c r="AU281" s="26">
        <v>56.78</v>
      </c>
      <c r="AV281" s="26">
        <v>81.510000000000005</v>
      </c>
      <c r="AW281" s="26">
        <v>65.37</v>
      </c>
      <c r="AX281" s="26">
        <v>69.349999999999994</v>
      </c>
      <c r="AY281" s="26">
        <v>66.03</v>
      </c>
      <c r="AZ281" s="26">
        <v>88.77</v>
      </c>
      <c r="BA281" s="26">
        <v>74.94</v>
      </c>
      <c r="BB281" s="26">
        <v>96.87</v>
      </c>
      <c r="BC281" s="26">
        <v>76.45</v>
      </c>
      <c r="BD281" s="26">
        <v>45.92</v>
      </c>
      <c r="BE281" s="26">
        <v>52.27</v>
      </c>
      <c r="BF281" s="25"/>
      <c r="BG281" s="26">
        <v>97.09</v>
      </c>
      <c r="BH281" s="26">
        <v>111.44</v>
      </c>
      <c r="BI281" s="26">
        <v>74.540000000000006</v>
      </c>
      <c r="BJ281" s="26">
        <v>80.91</v>
      </c>
      <c r="BK281" s="26">
        <v>79.61</v>
      </c>
      <c r="BL281" s="26">
        <v>60.05</v>
      </c>
      <c r="BM281" s="26">
        <v>158.88999999999999</v>
      </c>
      <c r="BN281" s="26">
        <v>31.55</v>
      </c>
      <c r="BO281" s="26">
        <v>96</v>
      </c>
      <c r="BP281" s="26">
        <v>38.619999999999997</v>
      </c>
      <c r="BQ281" s="26">
        <v>52.35</v>
      </c>
      <c r="BR281" s="26">
        <v>89.25</v>
      </c>
      <c r="BS281" s="26">
        <v>55.77</v>
      </c>
      <c r="BT281" s="26">
        <v>39.5</v>
      </c>
      <c r="BU281" s="26">
        <v>74.09</v>
      </c>
      <c r="BV281" s="26">
        <v>116.05</v>
      </c>
      <c r="BW281" s="26">
        <v>115.55</v>
      </c>
      <c r="BX281" s="26">
        <v>79.69</v>
      </c>
      <c r="BY281" s="25"/>
      <c r="BZ281" s="25"/>
      <c r="CA281" s="25"/>
      <c r="CB281" s="25"/>
      <c r="CC281" s="26">
        <v>160.16</v>
      </c>
      <c r="CD281" s="26">
        <v>44.31</v>
      </c>
      <c r="CE281" s="26">
        <v>88.49</v>
      </c>
      <c r="CF281" s="26">
        <v>110.78</v>
      </c>
      <c r="CG281" s="26">
        <v>84.57</v>
      </c>
    </row>
    <row r="282" spans="1:85" x14ac:dyDescent="0.2">
      <c r="A282" s="24" t="s">
        <v>354</v>
      </c>
      <c r="B282" s="26">
        <v>84.52</v>
      </c>
      <c r="C282" s="25"/>
      <c r="D282" s="26">
        <v>75.099999999999994</v>
      </c>
      <c r="E282" s="26">
        <v>105.74</v>
      </c>
      <c r="F282" s="26">
        <v>122.99</v>
      </c>
      <c r="G282" s="26">
        <v>56.62</v>
      </c>
      <c r="H282" s="26">
        <v>74.180000000000007</v>
      </c>
      <c r="I282" s="26">
        <v>71.2</v>
      </c>
      <c r="J282" s="26">
        <v>78.599999999999994</v>
      </c>
      <c r="K282" s="26">
        <v>68.5</v>
      </c>
      <c r="L282" s="26">
        <v>97.85</v>
      </c>
      <c r="M282" s="26">
        <v>85.02</v>
      </c>
      <c r="N282" s="26">
        <v>81.78</v>
      </c>
      <c r="O282" s="26">
        <v>98.63</v>
      </c>
      <c r="P282" s="26">
        <v>58.45</v>
      </c>
      <c r="Q282" s="26">
        <v>82.58</v>
      </c>
      <c r="R282" s="25"/>
      <c r="S282" s="25"/>
      <c r="T282" s="25"/>
      <c r="U282" s="26">
        <v>106.94</v>
      </c>
      <c r="V282" s="26">
        <v>97.01</v>
      </c>
      <c r="W282" s="25"/>
      <c r="X282" s="26">
        <v>75.92</v>
      </c>
      <c r="Y282" s="26">
        <v>84.95</v>
      </c>
      <c r="Z282" s="26">
        <v>25.11</v>
      </c>
      <c r="AA282" s="26">
        <v>105.87</v>
      </c>
      <c r="AB282" s="26">
        <v>104.96</v>
      </c>
      <c r="AC282" s="26">
        <v>298.08999999999997</v>
      </c>
      <c r="AD282" s="26">
        <v>123.76</v>
      </c>
      <c r="AE282" s="26">
        <v>117.96</v>
      </c>
      <c r="AF282" s="26">
        <v>122.38</v>
      </c>
      <c r="AG282" s="26">
        <v>134.47999999999999</v>
      </c>
      <c r="AH282" s="26">
        <v>162.86000000000001</v>
      </c>
      <c r="AI282" s="26">
        <v>113.63</v>
      </c>
      <c r="AJ282" s="26">
        <v>143.4</v>
      </c>
      <c r="AK282" s="26">
        <v>101.17</v>
      </c>
      <c r="AL282" s="26">
        <v>200.26</v>
      </c>
      <c r="AM282" s="26">
        <v>95.62</v>
      </c>
      <c r="AN282" s="26">
        <v>157.07</v>
      </c>
      <c r="AO282" s="26">
        <v>174</v>
      </c>
      <c r="AP282" s="26">
        <v>132.96</v>
      </c>
      <c r="AQ282" s="26">
        <v>98.21</v>
      </c>
      <c r="AR282" s="26">
        <v>78.27</v>
      </c>
      <c r="AS282" s="26">
        <v>105</v>
      </c>
      <c r="AT282" s="26">
        <v>130.94</v>
      </c>
      <c r="AU282" s="26">
        <v>56.81</v>
      </c>
      <c r="AV282" s="26">
        <v>81.27</v>
      </c>
      <c r="AW282" s="26">
        <v>66.38</v>
      </c>
      <c r="AX282" s="26">
        <v>70.53</v>
      </c>
      <c r="AY282" s="26">
        <v>66.650000000000006</v>
      </c>
      <c r="AZ282" s="26">
        <v>89.5</v>
      </c>
      <c r="BA282" s="26">
        <v>75.28</v>
      </c>
      <c r="BB282" s="26">
        <v>97.96</v>
      </c>
      <c r="BC282" s="26">
        <v>74.86</v>
      </c>
      <c r="BD282" s="26">
        <v>46.51</v>
      </c>
      <c r="BE282" s="26">
        <v>55.25</v>
      </c>
      <c r="BF282" s="25"/>
      <c r="BG282" s="26">
        <v>97.59</v>
      </c>
      <c r="BH282" s="26">
        <v>111.03</v>
      </c>
      <c r="BI282" s="26">
        <v>75.34</v>
      </c>
      <c r="BJ282" s="26">
        <v>83.73</v>
      </c>
      <c r="BK282" s="26">
        <v>82.38</v>
      </c>
      <c r="BL282" s="26">
        <v>60.41</v>
      </c>
      <c r="BM282" s="26">
        <v>160.16</v>
      </c>
      <c r="BN282" s="26">
        <v>32.770000000000003</v>
      </c>
      <c r="BO282" s="26">
        <v>97.65</v>
      </c>
      <c r="BP282" s="26">
        <v>39.479999999999997</v>
      </c>
      <c r="BQ282" s="26">
        <v>53.12</v>
      </c>
      <c r="BR282" s="26">
        <v>88.92</v>
      </c>
      <c r="BS282" s="26">
        <v>57.44</v>
      </c>
      <c r="BT282" s="26">
        <v>40.700000000000003</v>
      </c>
      <c r="BU282" s="26">
        <v>75.010000000000005</v>
      </c>
      <c r="BV282" s="26">
        <v>116.17</v>
      </c>
      <c r="BW282" s="26">
        <v>117.56</v>
      </c>
      <c r="BX282" s="26">
        <v>80.349999999999994</v>
      </c>
      <c r="BY282" s="25"/>
      <c r="BZ282" s="25"/>
      <c r="CA282" s="25"/>
      <c r="CB282" s="25"/>
      <c r="CC282" s="26">
        <v>158.91999999999999</v>
      </c>
      <c r="CD282" s="26">
        <v>44.95</v>
      </c>
      <c r="CE282" s="26">
        <v>87.98</v>
      </c>
      <c r="CF282" s="26">
        <v>108.65</v>
      </c>
      <c r="CG282" s="26">
        <v>88.68</v>
      </c>
    </row>
    <row r="283" spans="1:85" x14ac:dyDescent="0.2">
      <c r="A283" s="24" t="s">
        <v>355</v>
      </c>
      <c r="B283" s="26">
        <v>85.01</v>
      </c>
      <c r="C283" s="25"/>
      <c r="D283" s="26">
        <v>75.38</v>
      </c>
      <c r="E283" s="26">
        <v>105.82</v>
      </c>
      <c r="F283" s="26">
        <v>122.41</v>
      </c>
      <c r="G283" s="26">
        <v>56.58</v>
      </c>
      <c r="H283" s="26">
        <v>74.63</v>
      </c>
      <c r="I283" s="26">
        <v>72.290000000000006</v>
      </c>
      <c r="J283" s="26">
        <v>79.02</v>
      </c>
      <c r="K283" s="26">
        <v>70.02</v>
      </c>
      <c r="L283" s="26">
        <v>98.13</v>
      </c>
      <c r="M283" s="26">
        <v>86.03</v>
      </c>
      <c r="N283" s="26">
        <v>82.49</v>
      </c>
      <c r="O283" s="26">
        <v>99.66</v>
      </c>
      <c r="P283" s="26">
        <v>59.27</v>
      </c>
      <c r="Q283" s="26">
        <v>83.49</v>
      </c>
      <c r="R283" s="25"/>
      <c r="S283" s="25"/>
      <c r="T283" s="25"/>
      <c r="U283" s="26">
        <v>106.58</v>
      </c>
      <c r="V283" s="26">
        <v>96.56</v>
      </c>
      <c r="W283" s="25"/>
      <c r="X283" s="26">
        <v>76.36</v>
      </c>
      <c r="Y283" s="26">
        <v>83.66</v>
      </c>
      <c r="Z283" s="26">
        <v>24.79</v>
      </c>
      <c r="AA283" s="26">
        <v>105.74</v>
      </c>
      <c r="AB283" s="26">
        <v>104.89</v>
      </c>
      <c r="AC283" s="26">
        <v>295.64</v>
      </c>
      <c r="AD283" s="26">
        <v>123.35</v>
      </c>
      <c r="AE283" s="26">
        <v>117.32</v>
      </c>
      <c r="AF283" s="26">
        <v>122.46</v>
      </c>
      <c r="AG283" s="26">
        <v>132.69</v>
      </c>
      <c r="AH283" s="26">
        <v>161.76</v>
      </c>
      <c r="AI283" s="26">
        <v>113.27</v>
      </c>
      <c r="AJ283" s="26">
        <v>142.69</v>
      </c>
      <c r="AK283" s="26">
        <v>101.64</v>
      </c>
      <c r="AL283" s="26">
        <v>198.28</v>
      </c>
      <c r="AM283" s="26">
        <v>95.8</v>
      </c>
      <c r="AN283" s="26">
        <v>155.77000000000001</v>
      </c>
      <c r="AO283" s="26">
        <v>174.74</v>
      </c>
      <c r="AP283" s="26">
        <v>132.04</v>
      </c>
      <c r="AQ283" s="26">
        <v>98.06</v>
      </c>
      <c r="AR283" s="26">
        <v>78.14</v>
      </c>
      <c r="AS283" s="26">
        <v>103.86</v>
      </c>
      <c r="AT283" s="26">
        <v>133.18</v>
      </c>
      <c r="AU283" s="26">
        <v>56.62</v>
      </c>
      <c r="AV283" s="26">
        <v>81.12</v>
      </c>
      <c r="AW283" s="26">
        <v>66.77</v>
      </c>
      <c r="AX283" s="26">
        <v>71.2</v>
      </c>
      <c r="AY283" s="26">
        <v>67.25</v>
      </c>
      <c r="AZ283" s="26">
        <v>90.27</v>
      </c>
      <c r="BA283" s="26">
        <v>75.31</v>
      </c>
      <c r="BB283" s="26">
        <v>98.64</v>
      </c>
      <c r="BC283" s="26">
        <v>72.7</v>
      </c>
      <c r="BD283" s="26">
        <v>50.23</v>
      </c>
      <c r="BE283" s="26">
        <v>57.86</v>
      </c>
      <c r="BF283" s="25"/>
      <c r="BG283" s="26">
        <v>97.85</v>
      </c>
      <c r="BH283" s="26">
        <v>110.48</v>
      </c>
      <c r="BI283" s="26">
        <v>76.010000000000005</v>
      </c>
      <c r="BJ283" s="26">
        <v>85.42</v>
      </c>
      <c r="BK283" s="26">
        <v>84.71</v>
      </c>
      <c r="BL283" s="26">
        <v>60.84</v>
      </c>
      <c r="BM283" s="26">
        <v>163.79</v>
      </c>
      <c r="BN283" s="26">
        <v>33.99</v>
      </c>
      <c r="BO283" s="26">
        <v>98.63</v>
      </c>
      <c r="BP283" s="26">
        <v>40.65</v>
      </c>
      <c r="BQ283" s="26">
        <v>53.95</v>
      </c>
      <c r="BR283" s="26">
        <v>88.52</v>
      </c>
      <c r="BS283" s="26">
        <v>59.4</v>
      </c>
      <c r="BT283" s="26">
        <v>42.23</v>
      </c>
      <c r="BU283" s="26">
        <v>77.650000000000006</v>
      </c>
      <c r="BV283" s="26">
        <v>116.37</v>
      </c>
      <c r="BW283" s="26">
        <v>119.1</v>
      </c>
      <c r="BX283" s="26">
        <v>80.55</v>
      </c>
      <c r="BY283" s="25"/>
      <c r="BZ283" s="25"/>
      <c r="CA283" s="25"/>
      <c r="CB283" s="25"/>
      <c r="CC283" s="26">
        <v>157.29</v>
      </c>
      <c r="CD283" s="26">
        <v>45.49</v>
      </c>
      <c r="CE283" s="26">
        <v>87.6</v>
      </c>
      <c r="CF283" s="26">
        <v>105.8</v>
      </c>
      <c r="CG283" s="26">
        <v>96.49</v>
      </c>
    </row>
    <row r="284" spans="1:85" x14ac:dyDescent="0.2">
      <c r="A284" s="24" t="s">
        <v>356</v>
      </c>
      <c r="B284" s="26">
        <v>85.53</v>
      </c>
      <c r="C284" s="25"/>
      <c r="D284" s="26">
        <v>75.53</v>
      </c>
      <c r="E284" s="26">
        <v>106.01</v>
      </c>
      <c r="F284" s="26">
        <v>122.22</v>
      </c>
      <c r="G284" s="26">
        <v>56.69</v>
      </c>
      <c r="H284" s="26">
        <v>75.28</v>
      </c>
      <c r="I284" s="26">
        <v>73.28</v>
      </c>
      <c r="J284" s="26">
        <v>79.98</v>
      </c>
      <c r="K284" s="26">
        <v>70.069999999999993</v>
      </c>
      <c r="L284" s="26">
        <v>98.56</v>
      </c>
      <c r="M284" s="26">
        <v>87.11</v>
      </c>
      <c r="N284" s="26">
        <v>84.12</v>
      </c>
      <c r="O284" s="26">
        <v>100.57</v>
      </c>
      <c r="P284" s="26">
        <v>60.14</v>
      </c>
      <c r="Q284" s="26">
        <v>84.09</v>
      </c>
      <c r="R284" s="25"/>
      <c r="S284" s="25"/>
      <c r="T284" s="25"/>
      <c r="U284" s="26">
        <v>106.49</v>
      </c>
      <c r="V284" s="26">
        <v>97.37</v>
      </c>
      <c r="W284" s="25"/>
      <c r="X284" s="26">
        <v>76.66</v>
      </c>
      <c r="Y284" s="26">
        <v>82.36</v>
      </c>
      <c r="Z284" s="26">
        <v>25.47</v>
      </c>
      <c r="AA284" s="26">
        <v>105.82</v>
      </c>
      <c r="AB284" s="26">
        <v>104.82</v>
      </c>
      <c r="AC284" s="26">
        <v>291.64999999999998</v>
      </c>
      <c r="AD284" s="26">
        <v>123.82</v>
      </c>
      <c r="AE284" s="26">
        <v>116.58</v>
      </c>
      <c r="AF284" s="26">
        <v>122.58</v>
      </c>
      <c r="AG284" s="26">
        <v>131.69</v>
      </c>
      <c r="AH284" s="26">
        <v>160.44</v>
      </c>
      <c r="AI284" s="26">
        <v>112.74</v>
      </c>
      <c r="AJ284" s="26">
        <v>142.13</v>
      </c>
      <c r="AK284" s="26">
        <v>101.36</v>
      </c>
      <c r="AL284" s="26">
        <v>196.31</v>
      </c>
      <c r="AM284" s="26">
        <v>95.75</v>
      </c>
      <c r="AN284" s="26">
        <v>154.5</v>
      </c>
      <c r="AO284" s="26">
        <v>172.81</v>
      </c>
      <c r="AP284" s="26">
        <v>130.91999999999999</v>
      </c>
      <c r="AQ284" s="26">
        <v>97.85</v>
      </c>
      <c r="AR284" s="26">
        <v>77.95</v>
      </c>
      <c r="AS284" s="26">
        <v>102.75</v>
      </c>
      <c r="AT284" s="26">
        <v>134.88</v>
      </c>
      <c r="AU284" s="26">
        <v>56.58</v>
      </c>
      <c r="AV284" s="26">
        <v>81.010000000000005</v>
      </c>
      <c r="AW284" s="26">
        <v>67.819999999999993</v>
      </c>
      <c r="AX284" s="26">
        <v>72.290000000000006</v>
      </c>
      <c r="AY284" s="26">
        <v>68.010000000000005</v>
      </c>
      <c r="AZ284" s="26">
        <v>90.91</v>
      </c>
      <c r="BA284" s="26">
        <v>75.59</v>
      </c>
      <c r="BB284" s="26">
        <v>98.32</v>
      </c>
      <c r="BC284" s="26">
        <v>73.03</v>
      </c>
      <c r="BD284" s="26">
        <v>52.06</v>
      </c>
      <c r="BE284" s="26">
        <v>60.67</v>
      </c>
      <c r="BF284" s="25"/>
      <c r="BG284" s="26">
        <v>98.13</v>
      </c>
      <c r="BH284" s="26">
        <v>109.97</v>
      </c>
      <c r="BI284" s="26">
        <v>76.760000000000005</v>
      </c>
      <c r="BJ284" s="26">
        <v>86.86</v>
      </c>
      <c r="BK284" s="26">
        <v>85.53</v>
      </c>
      <c r="BL284" s="26">
        <v>61.23</v>
      </c>
      <c r="BM284" s="26">
        <v>164.62</v>
      </c>
      <c r="BN284" s="26">
        <v>35.369999999999997</v>
      </c>
      <c r="BO284" s="26">
        <v>99.66</v>
      </c>
      <c r="BP284" s="26">
        <v>41.72</v>
      </c>
      <c r="BQ284" s="26">
        <v>54.86</v>
      </c>
      <c r="BR284" s="26">
        <v>88.41</v>
      </c>
      <c r="BS284" s="26">
        <v>61.46</v>
      </c>
      <c r="BT284" s="26">
        <v>44.25</v>
      </c>
      <c r="BU284" s="26">
        <v>78.510000000000005</v>
      </c>
      <c r="BV284" s="26">
        <v>117.44</v>
      </c>
      <c r="BW284" s="26">
        <v>120.64</v>
      </c>
      <c r="BX284" s="26">
        <v>81.37</v>
      </c>
      <c r="BY284" s="25"/>
      <c r="BZ284" s="25"/>
      <c r="CA284" s="25"/>
      <c r="CB284" s="25"/>
      <c r="CC284" s="26">
        <v>155.94999999999999</v>
      </c>
      <c r="CD284" s="26">
        <v>46.29</v>
      </c>
      <c r="CE284" s="26">
        <v>87.16</v>
      </c>
      <c r="CF284" s="26">
        <v>102.59</v>
      </c>
      <c r="CG284" s="26">
        <v>97.04</v>
      </c>
    </row>
    <row r="285" spans="1:85" x14ac:dyDescent="0.2">
      <c r="A285" s="24" t="s">
        <v>357</v>
      </c>
      <c r="B285" s="26">
        <v>85.87</v>
      </c>
      <c r="C285" s="25"/>
      <c r="D285" s="26">
        <v>76.41</v>
      </c>
      <c r="E285" s="26">
        <v>106.22</v>
      </c>
      <c r="F285" s="26">
        <v>121.44</v>
      </c>
      <c r="G285" s="26">
        <v>56.65</v>
      </c>
      <c r="H285" s="26">
        <v>76.08</v>
      </c>
      <c r="I285" s="26">
        <v>74.06</v>
      </c>
      <c r="J285" s="26">
        <v>80.260000000000005</v>
      </c>
      <c r="K285" s="26">
        <v>71.05</v>
      </c>
      <c r="L285" s="26">
        <v>98.35</v>
      </c>
      <c r="M285" s="26">
        <v>87.84</v>
      </c>
      <c r="N285" s="26">
        <v>84.78</v>
      </c>
      <c r="O285" s="26">
        <v>101.06</v>
      </c>
      <c r="P285" s="26">
        <v>60.45</v>
      </c>
      <c r="Q285" s="26">
        <v>84.87</v>
      </c>
      <c r="R285" s="25"/>
      <c r="S285" s="25"/>
      <c r="T285" s="25"/>
      <c r="U285" s="26">
        <v>106.22</v>
      </c>
      <c r="V285" s="26">
        <v>99.82</v>
      </c>
      <c r="W285" s="25"/>
      <c r="X285" s="26">
        <v>76.78</v>
      </c>
      <c r="Y285" s="26">
        <v>80.86</v>
      </c>
      <c r="Z285" s="26">
        <v>27.9</v>
      </c>
      <c r="AA285" s="26">
        <v>106.01</v>
      </c>
      <c r="AB285" s="26">
        <v>104.84</v>
      </c>
      <c r="AC285" s="26">
        <v>286.91000000000003</v>
      </c>
      <c r="AD285" s="26">
        <v>124.25</v>
      </c>
      <c r="AE285" s="26">
        <v>116.21</v>
      </c>
      <c r="AF285" s="26">
        <v>122.87</v>
      </c>
      <c r="AG285" s="26">
        <v>131.11000000000001</v>
      </c>
      <c r="AH285" s="26">
        <v>159.49</v>
      </c>
      <c r="AI285" s="26">
        <v>112.24</v>
      </c>
      <c r="AJ285" s="26">
        <v>141.44999999999999</v>
      </c>
      <c r="AK285" s="26">
        <v>101.68</v>
      </c>
      <c r="AL285" s="26">
        <v>194.38</v>
      </c>
      <c r="AM285" s="26">
        <v>95.94</v>
      </c>
      <c r="AN285" s="26">
        <v>153.09</v>
      </c>
      <c r="AO285" s="26">
        <v>171.51</v>
      </c>
      <c r="AP285" s="26">
        <v>130.15</v>
      </c>
      <c r="AQ285" s="26">
        <v>98.91</v>
      </c>
      <c r="AR285" s="26">
        <v>78.349999999999994</v>
      </c>
      <c r="AS285" s="26">
        <v>101.88</v>
      </c>
      <c r="AT285" s="26">
        <v>136.36000000000001</v>
      </c>
      <c r="AU285" s="26">
        <v>56.69</v>
      </c>
      <c r="AV285" s="26">
        <v>81.040000000000006</v>
      </c>
      <c r="AW285" s="26">
        <v>69.12</v>
      </c>
      <c r="AX285" s="26">
        <v>73.28</v>
      </c>
      <c r="AY285" s="26">
        <v>70.58</v>
      </c>
      <c r="AZ285" s="26">
        <v>91.65</v>
      </c>
      <c r="BA285" s="26">
        <v>76.41</v>
      </c>
      <c r="BB285" s="26">
        <v>98.1</v>
      </c>
      <c r="BC285" s="26">
        <v>70.150000000000006</v>
      </c>
      <c r="BD285" s="26">
        <v>52.44</v>
      </c>
      <c r="BE285" s="26">
        <v>61.07</v>
      </c>
      <c r="BF285" s="25"/>
      <c r="BG285" s="26">
        <v>98.56</v>
      </c>
      <c r="BH285" s="26">
        <v>109.61</v>
      </c>
      <c r="BI285" s="26">
        <v>77.650000000000006</v>
      </c>
      <c r="BJ285" s="26">
        <v>88.54</v>
      </c>
      <c r="BK285" s="26">
        <v>85.79</v>
      </c>
      <c r="BL285" s="26">
        <v>62.68</v>
      </c>
      <c r="BM285" s="26">
        <v>166.73</v>
      </c>
      <c r="BN285" s="26">
        <v>36.700000000000003</v>
      </c>
      <c r="BO285" s="26">
        <v>100.57</v>
      </c>
      <c r="BP285" s="26">
        <v>43.18</v>
      </c>
      <c r="BQ285" s="26">
        <v>55.47</v>
      </c>
      <c r="BR285" s="26">
        <v>88.31</v>
      </c>
      <c r="BS285" s="26">
        <v>63.34</v>
      </c>
      <c r="BT285" s="26">
        <v>45.96</v>
      </c>
      <c r="BU285" s="26">
        <v>79.180000000000007</v>
      </c>
      <c r="BV285" s="26">
        <v>118.01</v>
      </c>
      <c r="BW285" s="26">
        <v>120.29</v>
      </c>
      <c r="BX285" s="26">
        <v>82.11</v>
      </c>
      <c r="BY285" s="25"/>
      <c r="BZ285" s="25"/>
      <c r="CA285" s="25"/>
      <c r="CB285" s="25"/>
      <c r="CC285" s="26">
        <v>154.9</v>
      </c>
      <c r="CD285" s="26">
        <v>47.32</v>
      </c>
      <c r="CE285" s="26">
        <v>87.48</v>
      </c>
      <c r="CF285" s="26">
        <v>101.62</v>
      </c>
      <c r="CG285" s="26">
        <v>98.68</v>
      </c>
    </row>
    <row r="286" spans="1:85" x14ac:dyDescent="0.2">
      <c r="A286" s="24" t="s">
        <v>358</v>
      </c>
      <c r="B286" s="26">
        <v>86.35</v>
      </c>
      <c r="C286" s="25"/>
      <c r="D286" s="26">
        <v>77.09</v>
      </c>
      <c r="E286" s="26">
        <v>106.45</v>
      </c>
      <c r="F286" s="26">
        <v>120.81</v>
      </c>
      <c r="G286" s="26">
        <v>56.55</v>
      </c>
      <c r="H286" s="26">
        <v>76.38</v>
      </c>
      <c r="I286" s="26">
        <v>74.91</v>
      </c>
      <c r="J286" s="26">
        <v>80.36</v>
      </c>
      <c r="K286" s="26">
        <v>73.12</v>
      </c>
      <c r="L286" s="26">
        <v>98.67</v>
      </c>
      <c r="M286" s="26">
        <v>88.11</v>
      </c>
      <c r="N286" s="26">
        <v>86.63</v>
      </c>
      <c r="O286" s="26">
        <v>101.61</v>
      </c>
      <c r="P286" s="26">
        <v>60.83</v>
      </c>
      <c r="Q286" s="26">
        <v>85.73</v>
      </c>
      <c r="R286" s="25"/>
      <c r="S286" s="25"/>
      <c r="T286" s="25"/>
      <c r="U286" s="26">
        <v>106.09</v>
      </c>
      <c r="V286" s="26">
        <v>102.53</v>
      </c>
      <c r="W286" s="25"/>
      <c r="X286" s="26">
        <v>77.62</v>
      </c>
      <c r="Y286" s="26">
        <v>79.55</v>
      </c>
      <c r="Z286" s="26">
        <v>31.59</v>
      </c>
      <c r="AA286" s="26">
        <v>106.22</v>
      </c>
      <c r="AB286" s="26">
        <v>104.58</v>
      </c>
      <c r="AC286" s="26">
        <v>281.67</v>
      </c>
      <c r="AD286" s="26">
        <v>122.77</v>
      </c>
      <c r="AE286" s="26">
        <v>115.27</v>
      </c>
      <c r="AF286" s="26">
        <v>122.55</v>
      </c>
      <c r="AG286" s="26">
        <v>129.68</v>
      </c>
      <c r="AH286" s="26">
        <v>157.6</v>
      </c>
      <c r="AI286" s="26">
        <v>110.98</v>
      </c>
      <c r="AJ286" s="26">
        <v>140.29</v>
      </c>
      <c r="AK286" s="26">
        <v>102.13</v>
      </c>
      <c r="AL286" s="26">
        <v>191.94</v>
      </c>
      <c r="AM286" s="26">
        <v>96.09</v>
      </c>
      <c r="AN286" s="26">
        <v>152.06</v>
      </c>
      <c r="AO286" s="26">
        <v>169.76</v>
      </c>
      <c r="AP286" s="26">
        <v>128.96</v>
      </c>
      <c r="AQ286" s="26">
        <v>98.76</v>
      </c>
      <c r="AR286" s="26">
        <v>78.069999999999993</v>
      </c>
      <c r="AS286" s="26">
        <v>101.5</v>
      </c>
      <c r="AT286" s="26">
        <v>136.38999999999999</v>
      </c>
      <c r="AU286" s="26">
        <v>56.65</v>
      </c>
      <c r="AV286" s="26">
        <v>81.17</v>
      </c>
      <c r="AW286" s="26">
        <v>70.63</v>
      </c>
      <c r="AX286" s="26">
        <v>74.06</v>
      </c>
      <c r="AY286" s="26">
        <v>71.37</v>
      </c>
      <c r="AZ286" s="26">
        <v>91.41</v>
      </c>
      <c r="BA286" s="26">
        <v>76.86</v>
      </c>
      <c r="BB286" s="26">
        <v>98.24</v>
      </c>
      <c r="BC286" s="26">
        <v>68.3</v>
      </c>
      <c r="BD286" s="26">
        <v>53.45</v>
      </c>
      <c r="BE286" s="26">
        <v>63.4</v>
      </c>
      <c r="BF286" s="25"/>
      <c r="BG286" s="26">
        <v>98.35</v>
      </c>
      <c r="BH286" s="26">
        <v>109.25</v>
      </c>
      <c r="BI286" s="26">
        <v>78.45</v>
      </c>
      <c r="BJ286" s="26">
        <v>89.72</v>
      </c>
      <c r="BK286" s="26">
        <v>85.59</v>
      </c>
      <c r="BL286" s="26">
        <v>62.77</v>
      </c>
      <c r="BM286" s="26">
        <v>168.61</v>
      </c>
      <c r="BN286" s="26">
        <v>37.47</v>
      </c>
      <c r="BO286" s="26">
        <v>101.06</v>
      </c>
      <c r="BP286" s="26">
        <v>43.73</v>
      </c>
      <c r="BQ286" s="26">
        <v>55.86</v>
      </c>
      <c r="BR286" s="26">
        <v>88.14</v>
      </c>
      <c r="BS286" s="26">
        <v>63.72</v>
      </c>
      <c r="BT286" s="26">
        <v>46.65</v>
      </c>
      <c r="BU286" s="26">
        <v>80.38</v>
      </c>
      <c r="BV286" s="26">
        <v>117.31</v>
      </c>
      <c r="BW286" s="26">
        <v>120.61</v>
      </c>
      <c r="BX286" s="26">
        <v>82.43</v>
      </c>
      <c r="BY286" s="25"/>
      <c r="BZ286" s="25"/>
      <c r="CA286" s="25"/>
      <c r="CB286" s="25"/>
      <c r="CC286" s="26">
        <v>153.59</v>
      </c>
      <c r="CD286" s="26">
        <v>48.29</v>
      </c>
      <c r="CE286" s="26">
        <v>86.95</v>
      </c>
      <c r="CF286" s="26">
        <v>104.6</v>
      </c>
      <c r="CG286" s="26">
        <v>102.09</v>
      </c>
    </row>
    <row r="287" spans="1:85" x14ac:dyDescent="0.2">
      <c r="A287" s="24" t="s">
        <v>359</v>
      </c>
      <c r="B287" s="26">
        <v>86.74</v>
      </c>
      <c r="C287" s="25"/>
      <c r="D287" s="26">
        <v>77.58</v>
      </c>
      <c r="E287" s="26">
        <v>106.65</v>
      </c>
      <c r="F287" s="26">
        <v>120.32</v>
      </c>
      <c r="G287" s="26">
        <v>56.63</v>
      </c>
      <c r="H287" s="26">
        <v>76.8</v>
      </c>
      <c r="I287" s="26">
        <v>76.06</v>
      </c>
      <c r="J287" s="26">
        <v>80.8</v>
      </c>
      <c r="K287" s="26">
        <v>74.459999999999994</v>
      </c>
      <c r="L287" s="26">
        <v>99.05</v>
      </c>
      <c r="M287" s="26">
        <v>88.31</v>
      </c>
      <c r="N287" s="26">
        <v>87.28</v>
      </c>
      <c r="O287" s="26">
        <v>102.53</v>
      </c>
      <c r="P287" s="26">
        <v>61.09</v>
      </c>
      <c r="Q287" s="26">
        <v>87.08</v>
      </c>
      <c r="R287" s="25"/>
      <c r="S287" s="25"/>
      <c r="T287" s="25"/>
      <c r="U287" s="26">
        <v>103.89</v>
      </c>
      <c r="V287" s="26">
        <v>102.98</v>
      </c>
      <c r="W287" s="25"/>
      <c r="X287" s="26">
        <v>78.239999999999995</v>
      </c>
      <c r="Y287" s="26">
        <v>77.97</v>
      </c>
      <c r="Z287" s="26">
        <v>36.18</v>
      </c>
      <c r="AA287" s="26">
        <v>106.45</v>
      </c>
      <c r="AB287" s="26">
        <v>104.55</v>
      </c>
      <c r="AC287" s="26">
        <v>277.41000000000003</v>
      </c>
      <c r="AD287" s="26">
        <v>124.17</v>
      </c>
      <c r="AE287" s="26">
        <v>114.68</v>
      </c>
      <c r="AF287" s="26">
        <v>122.27</v>
      </c>
      <c r="AG287" s="26">
        <v>129.03</v>
      </c>
      <c r="AH287" s="26">
        <v>156.15</v>
      </c>
      <c r="AI287" s="26">
        <v>109.85</v>
      </c>
      <c r="AJ287" s="26">
        <v>139.63999999999999</v>
      </c>
      <c r="AK287" s="26">
        <v>102.26</v>
      </c>
      <c r="AL287" s="26">
        <v>189.79</v>
      </c>
      <c r="AM287" s="26">
        <v>96.16</v>
      </c>
      <c r="AN287" s="26">
        <v>150.07</v>
      </c>
      <c r="AO287" s="26">
        <v>169.03</v>
      </c>
      <c r="AP287" s="26">
        <v>128.06</v>
      </c>
      <c r="AQ287" s="26">
        <v>98.46</v>
      </c>
      <c r="AR287" s="26">
        <v>78.150000000000006</v>
      </c>
      <c r="AS287" s="26">
        <v>101.33</v>
      </c>
      <c r="AT287" s="26">
        <v>135.91999999999999</v>
      </c>
      <c r="AU287" s="26">
        <v>56.55</v>
      </c>
      <c r="AV287" s="26">
        <v>81.069999999999993</v>
      </c>
      <c r="AW287" s="26">
        <v>71.349999999999994</v>
      </c>
      <c r="AX287" s="26">
        <v>74.91</v>
      </c>
      <c r="AY287" s="26">
        <v>71.34</v>
      </c>
      <c r="AZ287" s="26">
        <v>91.1</v>
      </c>
      <c r="BA287" s="26">
        <v>77.150000000000006</v>
      </c>
      <c r="BB287" s="26">
        <v>97.98</v>
      </c>
      <c r="BC287" s="26">
        <v>67.84</v>
      </c>
      <c r="BD287" s="26">
        <v>58.48</v>
      </c>
      <c r="BE287" s="26">
        <v>65.31</v>
      </c>
      <c r="BF287" s="25"/>
      <c r="BG287" s="26">
        <v>98.67</v>
      </c>
      <c r="BH287" s="26">
        <v>108.94</v>
      </c>
      <c r="BI287" s="26">
        <v>79.3</v>
      </c>
      <c r="BJ287" s="26">
        <v>89.96</v>
      </c>
      <c r="BK287" s="26">
        <v>85.48</v>
      </c>
      <c r="BL287" s="26">
        <v>65.62</v>
      </c>
      <c r="BM287" s="26">
        <v>168.53</v>
      </c>
      <c r="BN287" s="26">
        <v>38.36</v>
      </c>
      <c r="BO287" s="26">
        <v>101.61</v>
      </c>
      <c r="BP287" s="26">
        <v>44.4</v>
      </c>
      <c r="BQ287" s="26">
        <v>56.34</v>
      </c>
      <c r="BR287" s="26">
        <v>87.95</v>
      </c>
      <c r="BS287" s="26">
        <v>64.2</v>
      </c>
      <c r="BT287" s="26">
        <v>47.19</v>
      </c>
      <c r="BU287" s="26">
        <v>81.73</v>
      </c>
      <c r="BV287" s="26">
        <v>116.81</v>
      </c>
      <c r="BW287" s="26">
        <v>120.77</v>
      </c>
      <c r="BX287" s="26">
        <v>82.73</v>
      </c>
      <c r="BY287" s="25"/>
      <c r="BZ287" s="25"/>
      <c r="CA287" s="25"/>
      <c r="CB287" s="25"/>
      <c r="CC287" s="26">
        <v>152.44</v>
      </c>
      <c r="CD287" s="26">
        <v>49.36</v>
      </c>
      <c r="CE287" s="26">
        <v>87.23</v>
      </c>
      <c r="CF287" s="26">
        <v>109.55</v>
      </c>
      <c r="CG287" s="26">
        <v>104.89</v>
      </c>
    </row>
    <row r="288" spans="1:85" x14ac:dyDescent="0.2">
      <c r="A288" s="24" t="s">
        <v>360</v>
      </c>
      <c r="B288" s="26">
        <v>87.47</v>
      </c>
      <c r="C288" s="25"/>
      <c r="D288" s="26">
        <v>77.540000000000006</v>
      </c>
      <c r="E288" s="26">
        <v>106.74</v>
      </c>
      <c r="F288" s="26">
        <v>120.13</v>
      </c>
      <c r="G288" s="26">
        <v>56.77</v>
      </c>
      <c r="H288" s="26">
        <v>77.61</v>
      </c>
      <c r="I288" s="26">
        <v>77.430000000000007</v>
      </c>
      <c r="J288" s="26">
        <v>81.599999999999994</v>
      </c>
      <c r="K288" s="26">
        <v>77.34</v>
      </c>
      <c r="L288" s="26">
        <v>99.35</v>
      </c>
      <c r="M288" s="26">
        <v>89.06</v>
      </c>
      <c r="N288" s="26">
        <v>87.88</v>
      </c>
      <c r="O288" s="26">
        <v>103.32</v>
      </c>
      <c r="P288" s="26">
        <v>61.56</v>
      </c>
      <c r="Q288" s="26">
        <v>87.82</v>
      </c>
      <c r="R288" s="25"/>
      <c r="S288" s="25"/>
      <c r="T288" s="25"/>
      <c r="U288" s="26">
        <v>102.98</v>
      </c>
      <c r="V288" s="26">
        <v>102.9</v>
      </c>
      <c r="W288" s="25"/>
      <c r="X288" s="26">
        <v>78.650000000000006</v>
      </c>
      <c r="Y288" s="26">
        <v>77.25</v>
      </c>
      <c r="Z288" s="26">
        <v>40.28</v>
      </c>
      <c r="AA288" s="26">
        <v>106.65</v>
      </c>
      <c r="AB288" s="26">
        <v>104.63</v>
      </c>
      <c r="AC288" s="26">
        <v>274.66000000000003</v>
      </c>
      <c r="AD288" s="26">
        <v>124.85</v>
      </c>
      <c r="AE288" s="26">
        <v>114.49</v>
      </c>
      <c r="AF288" s="26">
        <v>121.8</v>
      </c>
      <c r="AG288" s="26">
        <v>127.92</v>
      </c>
      <c r="AH288" s="26">
        <v>154.72999999999999</v>
      </c>
      <c r="AI288" s="26">
        <v>108.79</v>
      </c>
      <c r="AJ288" s="26">
        <v>139.34</v>
      </c>
      <c r="AK288" s="26">
        <v>102.5</v>
      </c>
      <c r="AL288" s="26">
        <v>187.6</v>
      </c>
      <c r="AM288" s="26">
        <v>96.45</v>
      </c>
      <c r="AN288" s="26">
        <v>148.28</v>
      </c>
      <c r="AO288" s="26">
        <v>168.16</v>
      </c>
      <c r="AP288" s="26">
        <v>127.21</v>
      </c>
      <c r="AQ288" s="26">
        <v>98.52</v>
      </c>
      <c r="AR288" s="26">
        <v>78.319999999999993</v>
      </c>
      <c r="AS288" s="26">
        <v>101.46</v>
      </c>
      <c r="AT288" s="26">
        <v>135.38999999999999</v>
      </c>
      <c r="AU288" s="26">
        <v>56.63</v>
      </c>
      <c r="AV288" s="26">
        <v>81.010000000000005</v>
      </c>
      <c r="AW288" s="26">
        <v>72.28</v>
      </c>
      <c r="AX288" s="26">
        <v>76.06</v>
      </c>
      <c r="AY288" s="26">
        <v>71.540000000000006</v>
      </c>
      <c r="AZ288" s="26">
        <v>91.11</v>
      </c>
      <c r="BA288" s="26">
        <v>77.819999999999993</v>
      </c>
      <c r="BB288" s="26">
        <v>97.68</v>
      </c>
      <c r="BC288" s="26">
        <v>65.77</v>
      </c>
      <c r="BD288" s="26">
        <v>60.94</v>
      </c>
      <c r="BE288" s="26">
        <v>67.75</v>
      </c>
      <c r="BF288" s="25"/>
      <c r="BG288" s="26">
        <v>99.05</v>
      </c>
      <c r="BH288" s="26">
        <v>108.59</v>
      </c>
      <c r="BI288" s="26">
        <v>79.67</v>
      </c>
      <c r="BJ288" s="26">
        <v>90.34</v>
      </c>
      <c r="BK288" s="26">
        <v>85.19</v>
      </c>
      <c r="BL288" s="26">
        <v>66.44</v>
      </c>
      <c r="BM288" s="26">
        <v>168.25</v>
      </c>
      <c r="BN288" s="26">
        <v>39.51</v>
      </c>
      <c r="BO288" s="26">
        <v>102.53</v>
      </c>
      <c r="BP288" s="26">
        <v>44.93</v>
      </c>
      <c r="BQ288" s="26">
        <v>56.79</v>
      </c>
      <c r="BR288" s="26">
        <v>87.61</v>
      </c>
      <c r="BS288" s="26">
        <v>64.53</v>
      </c>
      <c r="BT288" s="26">
        <v>47.68</v>
      </c>
      <c r="BU288" s="26">
        <v>83.77</v>
      </c>
      <c r="BV288" s="26">
        <v>116.25</v>
      </c>
      <c r="BW288" s="26">
        <v>121.71</v>
      </c>
      <c r="BX288" s="26">
        <v>83.22</v>
      </c>
      <c r="BY288" s="25"/>
      <c r="BZ288" s="25"/>
      <c r="CA288" s="25"/>
      <c r="CB288" s="25"/>
      <c r="CC288" s="26">
        <v>148.56</v>
      </c>
      <c r="CD288" s="26">
        <v>49.19</v>
      </c>
      <c r="CE288" s="26">
        <v>87.26</v>
      </c>
      <c r="CF288" s="26">
        <v>113.63</v>
      </c>
      <c r="CG288" s="26">
        <v>104.14</v>
      </c>
    </row>
    <row r="289" spans="1:85" x14ac:dyDescent="0.2">
      <c r="A289" s="24" t="s">
        <v>361</v>
      </c>
      <c r="B289" s="26">
        <v>88.04</v>
      </c>
      <c r="C289" s="25"/>
      <c r="D289" s="26">
        <v>78.22</v>
      </c>
      <c r="E289" s="26">
        <v>106.72</v>
      </c>
      <c r="F289" s="26">
        <v>119.54</v>
      </c>
      <c r="G289" s="26">
        <v>56.86</v>
      </c>
      <c r="H289" s="26">
        <v>78.430000000000007</v>
      </c>
      <c r="I289" s="26">
        <v>78.63</v>
      </c>
      <c r="J289" s="26">
        <v>82.13</v>
      </c>
      <c r="K289" s="26">
        <v>80.42</v>
      </c>
      <c r="L289" s="26">
        <v>99.68</v>
      </c>
      <c r="M289" s="26">
        <v>89.06</v>
      </c>
      <c r="N289" s="26">
        <v>88.43</v>
      </c>
      <c r="O289" s="26">
        <v>104.11</v>
      </c>
      <c r="P289" s="26">
        <v>61.79</v>
      </c>
      <c r="Q289" s="26">
        <v>88.21</v>
      </c>
      <c r="R289" s="25"/>
      <c r="S289" s="25"/>
      <c r="T289" s="25"/>
      <c r="U289" s="26">
        <v>102.54</v>
      </c>
      <c r="V289" s="26">
        <v>101.43</v>
      </c>
      <c r="W289" s="25"/>
      <c r="X289" s="26">
        <v>78.56</v>
      </c>
      <c r="Y289" s="26">
        <v>76.53</v>
      </c>
      <c r="Z289" s="26">
        <v>42.82</v>
      </c>
      <c r="AA289" s="26">
        <v>106.74</v>
      </c>
      <c r="AB289" s="26">
        <v>104.93</v>
      </c>
      <c r="AC289" s="26">
        <v>270.06</v>
      </c>
      <c r="AD289" s="26">
        <v>124.52</v>
      </c>
      <c r="AE289" s="26">
        <v>114.74</v>
      </c>
      <c r="AF289" s="26">
        <v>121.51</v>
      </c>
      <c r="AG289" s="26">
        <v>128.68</v>
      </c>
      <c r="AH289" s="26">
        <v>154.19999999999999</v>
      </c>
      <c r="AI289" s="26">
        <v>108.25</v>
      </c>
      <c r="AJ289" s="26">
        <v>139.27000000000001</v>
      </c>
      <c r="AK289" s="26">
        <v>103.49</v>
      </c>
      <c r="AL289" s="26">
        <v>185.98</v>
      </c>
      <c r="AM289" s="26">
        <v>96.85</v>
      </c>
      <c r="AN289" s="26">
        <v>146.66999999999999</v>
      </c>
      <c r="AO289" s="26">
        <v>166.48</v>
      </c>
      <c r="AP289" s="26">
        <v>126.63</v>
      </c>
      <c r="AQ289" s="26">
        <v>98.58</v>
      </c>
      <c r="AR289" s="26">
        <v>78.819999999999993</v>
      </c>
      <c r="AS289" s="26">
        <v>101.8</v>
      </c>
      <c r="AT289" s="26">
        <v>135.44999999999999</v>
      </c>
      <c r="AU289" s="26">
        <v>56.77</v>
      </c>
      <c r="AV289" s="26">
        <v>81.48</v>
      </c>
      <c r="AW289" s="26">
        <v>73.459999999999994</v>
      </c>
      <c r="AX289" s="26">
        <v>77.430000000000007</v>
      </c>
      <c r="AY289" s="26">
        <v>73.2</v>
      </c>
      <c r="AZ289" s="26">
        <v>91.35</v>
      </c>
      <c r="BA289" s="26">
        <v>78.739999999999995</v>
      </c>
      <c r="BB289" s="26">
        <v>97.91</v>
      </c>
      <c r="BC289" s="26">
        <v>63.75</v>
      </c>
      <c r="BD289" s="26">
        <v>62.53</v>
      </c>
      <c r="BE289" s="26">
        <v>74.25</v>
      </c>
      <c r="BF289" s="25"/>
      <c r="BG289" s="26">
        <v>99.35</v>
      </c>
      <c r="BH289" s="26">
        <v>108.41</v>
      </c>
      <c r="BI289" s="26">
        <v>80.44</v>
      </c>
      <c r="BJ289" s="26">
        <v>91.37</v>
      </c>
      <c r="BK289" s="26">
        <v>85.49</v>
      </c>
      <c r="BL289" s="26">
        <v>66.94</v>
      </c>
      <c r="BM289" s="26">
        <v>168.27</v>
      </c>
      <c r="BN289" s="26">
        <v>40.93</v>
      </c>
      <c r="BO289" s="26">
        <v>103.32</v>
      </c>
      <c r="BP289" s="26">
        <v>45.8</v>
      </c>
      <c r="BQ289" s="26">
        <v>57.42</v>
      </c>
      <c r="BR289" s="26">
        <v>87.31</v>
      </c>
      <c r="BS289" s="26">
        <v>65.36</v>
      </c>
      <c r="BT289" s="26">
        <v>48.42</v>
      </c>
      <c r="BU289" s="26">
        <v>84.54</v>
      </c>
      <c r="BV289" s="26">
        <v>115.77</v>
      </c>
      <c r="BW289" s="26">
        <v>123.08</v>
      </c>
      <c r="BX289" s="26">
        <v>83.97</v>
      </c>
      <c r="BY289" s="25"/>
      <c r="BZ289" s="25"/>
      <c r="CA289" s="25"/>
      <c r="CB289" s="25"/>
      <c r="CC289" s="26">
        <v>146.54</v>
      </c>
      <c r="CD289" s="26">
        <v>49.62</v>
      </c>
      <c r="CE289" s="26">
        <v>86.78</v>
      </c>
      <c r="CF289" s="26">
        <v>116.17</v>
      </c>
      <c r="CG289" s="26">
        <v>103.22</v>
      </c>
    </row>
    <row r="290" spans="1:85" x14ac:dyDescent="0.2">
      <c r="A290" s="24" t="s">
        <v>362</v>
      </c>
      <c r="B290" s="26">
        <v>88.39</v>
      </c>
      <c r="C290" s="25"/>
      <c r="D290" s="26">
        <v>78.63</v>
      </c>
      <c r="E290" s="26">
        <v>106.6</v>
      </c>
      <c r="F290" s="26">
        <v>118.88</v>
      </c>
      <c r="G290" s="26">
        <v>56.85</v>
      </c>
      <c r="H290" s="26">
        <v>78.91</v>
      </c>
      <c r="I290" s="26">
        <v>79.62</v>
      </c>
      <c r="J290" s="26">
        <v>82.53</v>
      </c>
      <c r="K290" s="26">
        <v>82.68</v>
      </c>
      <c r="L290" s="26">
        <v>99.89</v>
      </c>
      <c r="M290" s="26">
        <v>88.8</v>
      </c>
      <c r="N290" s="26">
        <v>88.2</v>
      </c>
      <c r="O290" s="26">
        <v>104.86</v>
      </c>
      <c r="P290" s="26">
        <v>62.21</v>
      </c>
      <c r="Q290" s="26">
        <v>89.1</v>
      </c>
      <c r="R290" s="25"/>
      <c r="S290" s="25"/>
      <c r="T290" s="25"/>
      <c r="U290" s="26">
        <v>101.65</v>
      </c>
      <c r="V290" s="26">
        <v>99.6</v>
      </c>
      <c r="W290" s="25"/>
      <c r="X290" s="26">
        <v>79.290000000000006</v>
      </c>
      <c r="Y290" s="26">
        <v>75.78</v>
      </c>
      <c r="Z290" s="26">
        <v>42.77</v>
      </c>
      <c r="AA290" s="26">
        <v>106.72</v>
      </c>
      <c r="AB290" s="26">
        <v>104.79</v>
      </c>
      <c r="AC290" s="26">
        <v>266.57</v>
      </c>
      <c r="AD290" s="26">
        <v>124.1</v>
      </c>
      <c r="AE290" s="26">
        <v>114.64</v>
      </c>
      <c r="AF290" s="26">
        <v>121.41</v>
      </c>
      <c r="AG290" s="26">
        <v>127.91</v>
      </c>
      <c r="AH290" s="26">
        <v>152.61000000000001</v>
      </c>
      <c r="AI290" s="26">
        <v>107.74</v>
      </c>
      <c r="AJ290" s="26">
        <v>139</v>
      </c>
      <c r="AK290" s="26">
        <v>104.31</v>
      </c>
      <c r="AL290" s="26">
        <v>183.66</v>
      </c>
      <c r="AM290" s="26">
        <v>96.99</v>
      </c>
      <c r="AN290" s="26">
        <v>144.02000000000001</v>
      </c>
      <c r="AO290" s="26">
        <v>165.47</v>
      </c>
      <c r="AP290" s="26">
        <v>125.51</v>
      </c>
      <c r="AQ290" s="26">
        <v>98.37</v>
      </c>
      <c r="AR290" s="26">
        <v>78.739999999999995</v>
      </c>
      <c r="AS290" s="26">
        <v>103.08</v>
      </c>
      <c r="AT290" s="26">
        <v>135.30000000000001</v>
      </c>
      <c r="AU290" s="26">
        <v>56.86</v>
      </c>
      <c r="AV290" s="26">
        <v>81.55</v>
      </c>
      <c r="AW290" s="26">
        <v>75.08</v>
      </c>
      <c r="AX290" s="26">
        <v>78.63</v>
      </c>
      <c r="AY290" s="26">
        <v>74.510000000000005</v>
      </c>
      <c r="AZ290" s="26">
        <v>91.36</v>
      </c>
      <c r="BA290" s="26">
        <v>79.39</v>
      </c>
      <c r="BB290" s="26">
        <v>99.4</v>
      </c>
      <c r="BC290" s="26">
        <v>62.16</v>
      </c>
      <c r="BD290" s="26">
        <v>64.040000000000006</v>
      </c>
      <c r="BE290" s="26">
        <v>80.33</v>
      </c>
      <c r="BF290" s="25"/>
      <c r="BG290" s="26">
        <v>99.68</v>
      </c>
      <c r="BH290" s="26">
        <v>108.23</v>
      </c>
      <c r="BI290" s="26">
        <v>81.38</v>
      </c>
      <c r="BJ290" s="26">
        <v>91.16</v>
      </c>
      <c r="BK290" s="26">
        <v>85.09</v>
      </c>
      <c r="BL290" s="26">
        <v>67.58</v>
      </c>
      <c r="BM290" s="26">
        <v>168.07</v>
      </c>
      <c r="BN290" s="26">
        <v>41.97</v>
      </c>
      <c r="BO290" s="26">
        <v>104.11</v>
      </c>
      <c r="BP290" s="26">
        <v>46.69</v>
      </c>
      <c r="BQ290" s="26">
        <v>57.56</v>
      </c>
      <c r="BR290" s="26">
        <v>86.61</v>
      </c>
      <c r="BS290" s="26">
        <v>65.73</v>
      </c>
      <c r="BT290" s="26">
        <v>49.26</v>
      </c>
      <c r="BU290" s="26">
        <v>84.72</v>
      </c>
      <c r="BV290" s="26">
        <v>114.1</v>
      </c>
      <c r="BW290" s="26">
        <v>124.54</v>
      </c>
      <c r="BX290" s="26">
        <v>84.71</v>
      </c>
      <c r="BY290" s="25"/>
      <c r="BZ290" s="25"/>
      <c r="CA290" s="25"/>
      <c r="CB290" s="25"/>
      <c r="CC290" s="26">
        <v>145.08000000000001</v>
      </c>
      <c r="CD290" s="26">
        <v>50.38</v>
      </c>
      <c r="CE290" s="26">
        <v>86.13</v>
      </c>
      <c r="CF290" s="26">
        <v>114.71</v>
      </c>
      <c r="CG290" s="26">
        <v>101.44</v>
      </c>
    </row>
    <row r="291" spans="1:85" x14ac:dyDescent="0.2">
      <c r="A291" s="24" t="s">
        <v>363</v>
      </c>
      <c r="B291" s="26">
        <v>88.71</v>
      </c>
      <c r="C291" s="25"/>
      <c r="D291" s="26">
        <v>78.81</v>
      </c>
      <c r="E291" s="26">
        <v>106.33</v>
      </c>
      <c r="F291" s="26">
        <v>118.25</v>
      </c>
      <c r="G291" s="26">
        <v>56.93</v>
      </c>
      <c r="H291" s="26">
        <v>79.47</v>
      </c>
      <c r="I291" s="26">
        <v>80.8</v>
      </c>
      <c r="J291" s="26">
        <v>82.81</v>
      </c>
      <c r="K291" s="26">
        <v>84.39</v>
      </c>
      <c r="L291" s="26">
        <v>100.05</v>
      </c>
      <c r="M291" s="26">
        <v>88.47</v>
      </c>
      <c r="N291" s="26">
        <v>89.48</v>
      </c>
      <c r="O291" s="26">
        <v>105.36</v>
      </c>
      <c r="P291" s="26">
        <v>62.46</v>
      </c>
      <c r="Q291" s="26">
        <v>89.78</v>
      </c>
      <c r="R291" s="25"/>
      <c r="S291" s="25"/>
      <c r="T291" s="25"/>
      <c r="U291" s="26">
        <v>100.73</v>
      </c>
      <c r="V291" s="26">
        <v>96.17</v>
      </c>
      <c r="W291" s="25"/>
      <c r="X291" s="26">
        <v>79.8</v>
      </c>
      <c r="Y291" s="26">
        <v>74.73</v>
      </c>
      <c r="Z291" s="26">
        <v>40.81</v>
      </c>
      <c r="AA291" s="26">
        <v>106.6</v>
      </c>
      <c r="AB291" s="26">
        <v>104.66</v>
      </c>
      <c r="AC291" s="26">
        <v>261.95999999999998</v>
      </c>
      <c r="AD291" s="26">
        <v>123.19</v>
      </c>
      <c r="AE291" s="26">
        <v>114.88</v>
      </c>
      <c r="AF291" s="26">
        <v>121.27</v>
      </c>
      <c r="AG291" s="26">
        <v>127.27</v>
      </c>
      <c r="AH291" s="26">
        <v>150.93</v>
      </c>
      <c r="AI291" s="26">
        <v>107.36</v>
      </c>
      <c r="AJ291" s="26">
        <v>138.32</v>
      </c>
      <c r="AK291" s="26">
        <v>104.34</v>
      </c>
      <c r="AL291" s="26">
        <v>181.04</v>
      </c>
      <c r="AM291" s="26">
        <v>96.94</v>
      </c>
      <c r="AN291" s="26">
        <v>141.84</v>
      </c>
      <c r="AO291" s="26">
        <v>163.62</v>
      </c>
      <c r="AP291" s="26">
        <v>124.64</v>
      </c>
      <c r="AQ291" s="26">
        <v>97.93</v>
      </c>
      <c r="AR291" s="26">
        <v>78.760000000000005</v>
      </c>
      <c r="AS291" s="26">
        <v>104.83</v>
      </c>
      <c r="AT291" s="26">
        <v>135.35</v>
      </c>
      <c r="AU291" s="26">
        <v>56.85</v>
      </c>
      <c r="AV291" s="26">
        <v>81.53</v>
      </c>
      <c r="AW291" s="26">
        <v>76.11</v>
      </c>
      <c r="AX291" s="26">
        <v>79.62</v>
      </c>
      <c r="AY291" s="26">
        <v>75.45</v>
      </c>
      <c r="AZ291" s="26">
        <v>91.87</v>
      </c>
      <c r="BA291" s="26">
        <v>79.67</v>
      </c>
      <c r="BB291" s="26">
        <v>100.25</v>
      </c>
      <c r="BC291" s="26">
        <v>60.52</v>
      </c>
      <c r="BD291" s="26">
        <v>66.06</v>
      </c>
      <c r="BE291" s="26">
        <v>84.34</v>
      </c>
      <c r="BF291" s="25"/>
      <c r="BG291" s="26">
        <v>99.89</v>
      </c>
      <c r="BH291" s="26">
        <v>107.9</v>
      </c>
      <c r="BI291" s="26">
        <v>82.17</v>
      </c>
      <c r="BJ291" s="26">
        <v>90.56</v>
      </c>
      <c r="BK291" s="26">
        <v>84.63</v>
      </c>
      <c r="BL291" s="26">
        <v>67.28</v>
      </c>
      <c r="BM291" s="26">
        <v>167.08</v>
      </c>
      <c r="BN291" s="26">
        <v>42.92</v>
      </c>
      <c r="BO291" s="26">
        <v>104.86</v>
      </c>
      <c r="BP291" s="26">
        <v>48.03</v>
      </c>
      <c r="BQ291" s="26">
        <v>57.92</v>
      </c>
      <c r="BR291" s="26">
        <v>85.57</v>
      </c>
      <c r="BS291" s="26">
        <v>66.709999999999994</v>
      </c>
      <c r="BT291" s="26">
        <v>50.67</v>
      </c>
      <c r="BU291" s="26">
        <v>85.83</v>
      </c>
      <c r="BV291" s="26">
        <v>112.82</v>
      </c>
      <c r="BW291" s="26">
        <v>125.62</v>
      </c>
      <c r="BX291" s="26">
        <v>85.54</v>
      </c>
      <c r="BY291" s="25"/>
      <c r="BZ291" s="25"/>
      <c r="CA291" s="25"/>
      <c r="CB291" s="25"/>
      <c r="CC291" s="26">
        <v>143.13999999999999</v>
      </c>
      <c r="CD291" s="26">
        <v>50.74</v>
      </c>
      <c r="CE291" s="26">
        <v>85.71</v>
      </c>
      <c r="CF291" s="26">
        <v>110.95</v>
      </c>
      <c r="CG291" s="26">
        <v>99.77</v>
      </c>
    </row>
    <row r="292" spans="1:85" x14ac:dyDescent="0.2">
      <c r="A292" s="24" t="s">
        <v>364</v>
      </c>
      <c r="B292" s="26">
        <v>89.09</v>
      </c>
      <c r="C292" s="25"/>
      <c r="D292" s="26">
        <v>78.62</v>
      </c>
      <c r="E292" s="26">
        <v>105.91</v>
      </c>
      <c r="F292" s="26">
        <v>117.87</v>
      </c>
      <c r="G292" s="26">
        <v>56.95</v>
      </c>
      <c r="H292" s="26">
        <v>80.099999999999994</v>
      </c>
      <c r="I292" s="26">
        <v>82.25</v>
      </c>
      <c r="J292" s="26">
        <v>83.38</v>
      </c>
      <c r="K292" s="26">
        <v>86.21</v>
      </c>
      <c r="L292" s="26">
        <v>99.99</v>
      </c>
      <c r="M292" s="26">
        <v>88.39</v>
      </c>
      <c r="N292" s="26">
        <v>89.89</v>
      </c>
      <c r="O292" s="26">
        <v>106.26</v>
      </c>
      <c r="P292" s="26">
        <v>62.82</v>
      </c>
      <c r="Q292" s="26">
        <v>90.65</v>
      </c>
      <c r="R292" s="25"/>
      <c r="S292" s="25"/>
      <c r="T292" s="25"/>
      <c r="U292" s="26">
        <v>100.19</v>
      </c>
      <c r="V292" s="26">
        <v>94.84</v>
      </c>
      <c r="W292" s="25"/>
      <c r="X292" s="26">
        <v>80.06</v>
      </c>
      <c r="Y292" s="26">
        <v>74.599999999999994</v>
      </c>
      <c r="Z292" s="26">
        <v>38.61</v>
      </c>
      <c r="AA292" s="26">
        <v>106.33</v>
      </c>
      <c r="AB292" s="26">
        <v>104.5</v>
      </c>
      <c r="AC292" s="26">
        <v>257.72000000000003</v>
      </c>
      <c r="AD292" s="26">
        <v>122.89</v>
      </c>
      <c r="AE292" s="26">
        <v>115.33</v>
      </c>
      <c r="AF292" s="26">
        <v>121</v>
      </c>
      <c r="AG292" s="26">
        <v>127.04</v>
      </c>
      <c r="AH292" s="26">
        <v>149.37</v>
      </c>
      <c r="AI292" s="26">
        <v>107.07</v>
      </c>
      <c r="AJ292" s="26">
        <v>138.31</v>
      </c>
      <c r="AK292" s="26">
        <v>104.2</v>
      </c>
      <c r="AL292" s="26">
        <v>178.87</v>
      </c>
      <c r="AM292" s="26">
        <v>96.82</v>
      </c>
      <c r="AN292" s="26">
        <v>139.68</v>
      </c>
      <c r="AO292" s="26">
        <v>161.88999999999999</v>
      </c>
      <c r="AP292" s="26">
        <v>123.87</v>
      </c>
      <c r="AQ292" s="26">
        <v>97.49</v>
      </c>
      <c r="AR292" s="26">
        <v>78.72</v>
      </c>
      <c r="AS292" s="26">
        <v>104.87</v>
      </c>
      <c r="AT292" s="26">
        <v>135.32</v>
      </c>
      <c r="AU292" s="26">
        <v>56.93</v>
      </c>
      <c r="AV292" s="26">
        <v>81.61</v>
      </c>
      <c r="AW292" s="26">
        <v>77.2</v>
      </c>
      <c r="AX292" s="26">
        <v>80.8</v>
      </c>
      <c r="AY292" s="26">
        <v>76.34</v>
      </c>
      <c r="AZ292" s="26">
        <v>92.08</v>
      </c>
      <c r="BA292" s="26">
        <v>79.89</v>
      </c>
      <c r="BB292" s="26">
        <v>100.8</v>
      </c>
      <c r="BC292" s="26">
        <v>61.17</v>
      </c>
      <c r="BD292" s="26">
        <v>67.33</v>
      </c>
      <c r="BE292" s="26">
        <v>87.36</v>
      </c>
      <c r="BF292" s="25"/>
      <c r="BG292" s="26">
        <v>100.05</v>
      </c>
      <c r="BH292" s="26">
        <v>107.44</v>
      </c>
      <c r="BI292" s="26">
        <v>83.09</v>
      </c>
      <c r="BJ292" s="26">
        <v>89.88</v>
      </c>
      <c r="BK292" s="26">
        <v>83.94</v>
      </c>
      <c r="BL292" s="26">
        <v>69.489999999999995</v>
      </c>
      <c r="BM292" s="26">
        <v>166.03</v>
      </c>
      <c r="BN292" s="26">
        <v>44.09</v>
      </c>
      <c r="BO292" s="26">
        <v>105.36</v>
      </c>
      <c r="BP292" s="26">
        <v>49</v>
      </c>
      <c r="BQ292" s="26">
        <v>58.12</v>
      </c>
      <c r="BR292" s="26">
        <v>84.67</v>
      </c>
      <c r="BS292" s="26">
        <v>67.400000000000006</v>
      </c>
      <c r="BT292" s="26">
        <v>51.8</v>
      </c>
      <c r="BU292" s="26">
        <v>86.79</v>
      </c>
      <c r="BV292" s="26">
        <v>111.01</v>
      </c>
      <c r="BW292" s="26">
        <v>126.29</v>
      </c>
      <c r="BX292" s="26">
        <v>86.13</v>
      </c>
      <c r="BY292" s="25"/>
      <c r="BZ292" s="25"/>
      <c r="CA292" s="25"/>
      <c r="CB292" s="25"/>
      <c r="CC292" s="26">
        <v>141.25</v>
      </c>
      <c r="CD292" s="26">
        <v>51</v>
      </c>
      <c r="CE292" s="26">
        <v>85.41</v>
      </c>
      <c r="CF292" s="26">
        <v>105.64</v>
      </c>
      <c r="CG292" s="26">
        <v>95.82</v>
      </c>
    </row>
    <row r="293" spans="1:85" x14ac:dyDescent="0.2">
      <c r="A293" s="24" t="s">
        <v>365</v>
      </c>
      <c r="B293" s="26">
        <v>89.37</v>
      </c>
      <c r="C293" s="25"/>
      <c r="D293" s="26">
        <v>79.27</v>
      </c>
      <c r="E293" s="26">
        <v>105.36</v>
      </c>
      <c r="F293" s="26">
        <v>117.12</v>
      </c>
      <c r="G293" s="26">
        <v>57.02</v>
      </c>
      <c r="H293" s="26">
        <v>80.78</v>
      </c>
      <c r="I293" s="26">
        <v>82.92</v>
      </c>
      <c r="J293" s="26">
        <v>83.9</v>
      </c>
      <c r="K293" s="26">
        <v>88.67</v>
      </c>
      <c r="L293" s="26">
        <v>99.61</v>
      </c>
      <c r="M293" s="26">
        <v>88.59</v>
      </c>
      <c r="N293" s="26">
        <v>89.69</v>
      </c>
      <c r="O293" s="26">
        <v>107.09</v>
      </c>
      <c r="P293" s="26">
        <v>62.73</v>
      </c>
      <c r="Q293" s="26">
        <v>90.55</v>
      </c>
      <c r="R293" s="25"/>
      <c r="S293" s="25"/>
      <c r="T293" s="25"/>
      <c r="U293" s="26">
        <v>99.56</v>
      </c>
      <c r="V293" s="26">
        <v>92.24</v>
      </c>
      <c r="W293" s="25"/>
      <c r="X293" s="26">
        <v>79.89</v>
      </c>
      <c r="Y293" s="26">
        <v>74.41</v>
      </c>
      <c r="Z293" s="26">
        <v>37.51</v>
      </c>
      <c r="AA293" s="26">
        <v>105.91</v>
      </c>
      <c r="AB293" s="26">
        <v>104.67</v>
      </c>
      <c r="AC293" s="26">
        <v>254.49</v>
      </c>
      <c r="AD293" s="26">
        <v>123.22</v>
      </c>
      <c r="AE293" s="26">
        <v>117.97</v>
      </c>
      <c r="AF293" s="26">
        <v>121.75</v>
      </c>
      <c r="AG293" s="26">
        <v>127.45</v>
      </c>
      <c r="AH293" s="26">
        <v>148.07</v>
      </c>
      <c r="AI293" s="26">
        <v>106.84</v>
      </c>
      <c r="AJ293" s="26">
        <v>138.22999999999999</v>
      </c>
      <c r="AK293" s="26">
        <v>104.28</v>
      </c>
      <c r="AL293" s="26">
        <v>177.01</v>
      </c>
      <c r="AM293" s="26">
        <v>96.92</v>
      </c>
      <c r="AN293" s="26">
        <v>137.44999999999999</v>
      </c>
      <c r="AO293" s="26">
        <v>160.99</v>
      </c>
      <c r="AP293" s="26">
        <v>123.14</v>
      </c>
      <c r="AQ293" s="26">
        <v>97.16</v>
      </c>
      <c r="AR293" s="26">
        <v>78.84</v>
      </c>
      <c r="AS293" s="26">
        <v>105.02</v>
      </c>
      <c r="AT293" s="26">
        <v>135.03</v>
      </c>
      <c r="AU293" s="26">
        <v>56.95</v>
      </c>
      <c r="AV293" s="26">
        <v>81.66</v>
      </c>
      <c r="AW293" s="26">
        <v>78.44</v>
      </c>
      <c r="AX293" s="26">
        <v>82.25</v>
      </c>
      <c r="AY293" s="26">
        <v>78.25</v>
      </c>
      <c r="AZ293" s="26">
        <v>92.35</v>
      </c>
      <c r="BA293" s="26">
        <v>80.400000000000006</v>
      </c>
      <c r="BB293" s="26">
        <v>101.76</v>
      </c>
      <c r="BC293" s="26">
        <v>60.21</v>
      </c>
      <c r="BD293" s="26">
        <v>67.400000000000006</v>
      </c>
      <c r="BE293" s="26">
        <v>92.01</v>
      </c>
      <c r="BF293" s="25"/>
      <c r="BG293" s="26">
        <v>99.99</v>
      </c>
      <c r="BH293" s="26">
        <v>107.48</v>
      </c>
      <c r="BI293" s="26">
        <v>83.83</v>
      </c>
      <c r="BJ293" s="26">
        <v>89.49</v>
      </c>
      <c r="BK293" s="26">
        <v>83.66</v>
      </c>
      <c r="BL293" s="26">
        <v>70.22</v>
      </c>
      <c r="BM293" s="26">
        <v>164.91</v>
      </c>
      <c r="BN293" s="26">
        <v>45.35</v>
      </c>
      <c r="BO293" s="26">
        <v>106.26</v>
      </c>
      <c r="BP293" s="26">
        <v>50.01</v>
      </c>
      <c r="BQ293" s="26">
        <v>58.41</v>
      </c>
      <c r="BR293" s="26">
        <v>83.98</v>
      </c>
      <c r="BS293" s="26">
        <v>68.31</v>
      </c>
      <c r="BT293" s="26">
        <v>53.08</v>
      </c>
      <c r="BU293" s="26">
        <v>88</v>
      </c>
      <c r="BV293" s="26">
        <v>109.67</v>
      </c>
      <c r="BW293" s="26">
        <v>126.91</v>
      </c>
      <c r="BX293" s="26">
        <v>86.78</v>
      </c>
      <c r="BY293" s="25"/>
      <c r="BZ293" s="25"/>
      <c r="CA293" s="25"/>
      <c r="CB293" s="25"/>
      <c r="CC293" s="26">
        <v>139.71</v>
      </c>
      <c r="CD293" s="26">
        <v>51.63</v>
      </c>
      <c r="CE293" s="26">
        <v>86.28</v>
      </c>
      <c r="CF293" s="26">
        <v>101.11</v>
      </c>
      <c r="CG293" s="26">
        <v>94.8</v>
      </c>
    </row>
    <row r="294" spans="1:85" x14ac:dyDescent="0.2">
      <c r="A294" s="24" t="s">
        <v>366</v>
      </c>
      <c r="B294" s="26">
        <v>89.49</v>
      </c>
      <c r="C294" s="25"/>
      <c r="D294" s="26">
        <v>79.8</v>
      </c>
      <c r="E294" s="26">
        <v>105.4</v>
      </c>
      <c r="F294" s="26">
        <v>116.57</v>
      </c>
      <c r="G294" s="26">
        <v>57.08</v>
      </c>
      <c r="H294" s="26">
        <v>81.099999999999994</v>
      </c>
      <c r="I294" s="26">
        <v>83.17</v>
      </c>
      <c r="J294" s="26">
        <v>83.91</v>
      </c>
      <c r="K294" s="26">
        <v>89.51</v>
      </c>
      <c r="L294" s="26">
        <v>99.35</v>
      </c>
      <c r="M294" s="26">
        <v>88.58</v>
      </c>
      <c r="N294" s="26">
        <v>89.62</v>
      </c>
      <c r="O294" s="26">
        <v>106.56</v>
      </c>
      <c r="P294" s="26">
        <v>63.15</v>
      </c>
      <c r="Q294" s="26">
        <v>91.4</v>
      </c>
      <c r="R294" s="25"/>
      <c r="S294" s="25"/>
      <c r="T294" s="25"/>
      <c r="U294" s="26">
        <v>99.11</v>
      </c>
      <c r="V294" s="26">
        <v>92.64</v>
      </c>
      <c r="W294" s="25"/>
      <c r="X294" s="26">
        <v>80.540000000000006</v>
      </c>
      <c r="Y294" s="26">
        <v>74.09</v>
      </c>
      <c r="Z294" s="26">
        <v>39</v>
      </c>
      <c r="AA294" s="26">
        <v>105.36</v>
      </c>
      <c r="AB294" s="26">
        <v>104.18</v>
      </c>
      <c r="AC294" s="26">
        <v>251.3</v>
      </c>
      <c r="AD294" s="26">
        <v>125.61</v>
      </c>
      <c r="AE294" s="26">
        <v>117.32</v>
      </c>
      <c r="AF294" s="26">
        <v>120.92</v>
      </c>
      <c r="AG294" s="26">
        <v>125.89</v>
      </c>
      <c r="AH294" s="26">
        <v>146.51</v>
      </c>
      <c r="AI294" s="26">
        <v>107.3</v>
      </c>
      <c r="AJ294" s="26">
        <v>137.91</v>
      </c>
      <c r="AK294" s="26">
        <v>103.59</v>
      </c>
      <c r="AL294" s="26">
        <v>175.13</v>
      </c>
      <c r="AM294" s="26">
        <v>96.75</v>
      </c>
      <c r="AN294" s="26">
        <v>135.38</v>
      </c>
      <c r="AO294" s="26">
        <v>159.36000000000001</v>
      </c>
      <c r="AP294" s="26">
        <v>122.11</v>
      </c>
      <c r="AQ294" s="26">
        <v>96.54</v>
      </c>
      <c r="AR294" s="26">
        <v>78.67</v>
      </c>
      <c r="AS294" s="26">
        <v>105.25</v>
      </c>
      <c r="AT294" s="26">
        <v>133.71</v>
      </c>
      <c r="AU294" s="26">
        <v>57.02</v>
      </c>
      <c r="AV294" s="26">
        <v>81.84</v>
      </c>
      <c r="AW294" s="26">
        <v>79.67</v>
      </c>
      <c r="AX294" s="26">
        <v>82.92</v>
      </c>
      <c r="AY294" s="26">
        <v>78.83</v>
      </c>
      <c r="AZ294" s="26">
        <v>92.36</v>
      </c>
      <c r="BA294" s="26">
        <v>81.14</v>
      </c>
      <c r="BB294" s="26">
        <v>103.17</v>
      </c>
      <c r="BC294" s="26">
        <v>59.17</v>
      </c>
      <c r="BD294" s="26">
        <v>68.05</v>
      </c>
      <c r="BE294" s="26">
        <v>97.83</v>
      </c>
      <c r="BF294" s="25"/>
      <c r="BG294" s="26">
        <v>99.61</v>
      </c>
      <c r="BH294" s="26">
        <v>106.9</v>
      </c>
      <c r="BI294" s="26">
        <v>84.42</v>
      </c>
      <c r="BJ294" s="26">
        <v>89.77</v>
      </c>
      <c r="BK294" s="26">
        <v>83.51</v>
      </c>
      <c r="BL294" s="26">
        <v>70.25</v>
      </c>
      <c r="BM294" s="26">
        <v>163.80000000000001</v>
      </c>
      <c r="BN294" s="26">
        <v>45.66</v>
      </c>
      <c r="BO294" s="26">
        <v>107.09</v>
      </c>
      <c r="BP294" s="26">
        <v>49.94</v>
      </c>
      <c r="BQ294" s="26">
        <v>58.54</v>
      </c>
      <c r="BR294" s="26">
        <v>83.55</v>
      </c>
      <c r="BS294" s="26">
        <v>68.25</v>
      </c>
      <c r="BT294" s="26">
        <v>53.77</v>
      </c>
      <c r="BU294" s="26">
        <v>87.71</v>
      </c>
      <c r="BV294" s="26">
        <v>108.41</v>
      </c>
      <c r="BW294" s="26">
        <v>127.85</v>
      </c>
      <c r="BX294" s="26">
        <v>86.95</v>
      </c>
      <c r="BY294" s="25"/>
      <c r="BZ294" s="25"/>
      <c r="CA294" s="25"/>
      <c r="CB294" s="25"/>
      <c r="CC294" s="26">
        <v>138.21</v>
      </c>
      <c r="CD294" s="26">
        <v>52.05</v>
      </c>
      <c r="CE294" s="26">
        <v>87.83</v>
      </c>
      <c r="CF294" s="26">
        <v>97.49</v>
      </c>
      <c r="CG294" s="26">
        <v>90.92</v>
      </c>
    </row>
    <row r="295" spans="1:85" x14ac:dyDescent="0.2">
      <c r="A295" s="24" t="s">
        <v>367</v>
      </c>
      <c r="B295" s="26">
        <v>89.62</v>
      </c>
      <c r="C295" s="25"/>
      <c r="D295" s="26">
        <v>80.09</v>
      </c>
      <c r="E295" s="26">
        <v>105.57</v>
      </c>
      <c r="F295" s="26">
        <v>116.03</v>
      </c>
      <c r="G295" s="26">
        <v>57.14</v>
      </c>
      <c r="H295" s="26">
        <v>81.77</v>
      </c>
      <c r="I295" s="26">
        <v>83.47</v>
      </c>
      <c r="J295" s="26">
        <v>84.36</v>
      </c>
      <c r="K295" s="26">
        <v>90.03</v>
      </c>
      <c r="L295" s="26">
        <v>98.87</v>
      </c>
      <c r="M295" s="26">
        <v>88.62</v>
      </c>
      <c r="N295" s="26">
        <v>89.54</v>
      </c>
      <c r="O295" s="26">
        <v>106.52</v>
      </c>
      <c r="P295" s="26">
        <v>63.38</v>
      </c>
      <c r="Q295" s="26">
        <v>91.92</v>
      </c>
      <c r="R295" s="25"/>
      <c r="S295" s="25"/>
      <c r="T295" s="25"/>
      <c r="U295" s="26">
        <v>98.6</v>
      </c>
      <c r="V295" s="26">
        <v>91.41</v>
      </c>
      <c r="W295" s="25"/>
      <c r="X295" s="26">
        <v>81.010000000000005</v>
      </c>
      <c r="Y295" s="26">
        <v>73.739999999999995</v>
      </c>
      <c r="Z295" s="26">
        <v>42.12</v>
      </c>
      <c r="AA295" s="26">
        <v>105.4</v>
      </c>
      <c r="AB295" s="26">
        <v>103.89</v>
      </c>
      <c r="AC295" s="26">
        <v>248.63</v>
      </c>
      <c r="AD295" s="26">
        <v>125.7</v>
      </c>
      <c r="AE295" s="26">
        <v>117.17</v>
      </c>
      <c r="AF295" s="26">
        <v>120.54</v>
      </c>
      <c r="AG295" s="26">
        <v>124.54</v>
      </c>
      <c r="AH295" s="26">
        <v>145.19999999999999</v>
      </c>
      <c r="AI295" s="26">
        <v>107.76</v>
      </c>
      <c r="AJ295" s="26">
        <v>137.29</v>
      </c>
      <c r="AK295" s="26">
        <v>103.31</v>
      </c>
      <c r="AL295" s="26">
        <v>173.79</v>
      </c>
      <c r="AM295" s="26">
        <v>96.47</v>
      </c>
      <c r="AN295" s="26">
        <v>133.51</v>
      </c>
      <c r="AO295" s="26">
        <v>158.19</v>
      </c>
      <c r="AP295" s="26">
        <v>121.42</v>
      </c>
      <c r="AQ295" s="26">
        <v>96.14</v>
      </c>
      <c r="AR295" s="26">
        <v>79.08</v>
      </c>
      <c r="AS295" s="26">
        <v>105.2</v>
      </c>
      <c r="AT295" s="26">
        <v>132.88999999999999</v>
      </c>
      <c r="AU295" s="26">
        <v>57.08</v>
      </c>
      <c r="AV295" s="26">
        <v>81.77</v>
      </c>
      <c r="AW295" s="26">
        <v>80.39</v>
      </c>
      <c r="AX295" s="26">
        <v>83.17</v>
      </c>
      <c r="AY295" s="26">
        <v>79.069999999999993</v>
      </c>
      <c r="AZ295" s="26">
        <v>92.5</v>
      </c>
      <c r="BA295" s="26">
        <v>81.06</v>
      </c>
      <c r="BB295" s="26">
        <v>103.73</v>
      </c>
      <c r="BC295" s="26">
        <v>58.54</v>
      </c>
      <c r="BD295" s="26">
        <v>69.790000000000006</v>
      </c>
      <c r="BE295" s="26">
        <v>98.56</v>
      </c>
      <c r="BF295" s="25"/>
      <c r="BG295" s="26">
        <v>99.35</v>
      </c>
      <c r="BH295" s="26">
        <v>106.4</v>
      </c>
      <c r="BI295" s="26">
        <v>85.08</v>
      </c>
      <c r="BJ295" s="26">
        <v>89.47</v>
      </c>
      <c r="BK295" s="26">
        <v>83.63</v>
      </c>
      <c r="BL295" s="26">
        <v>69.989999999999995</v>
      </c>
      <c r="BM295" s="26">
        <v>164.08</v>
      </c>
      <c r="BN295" s="26">
        <v>45.68</v>
      </c>
      <c r="BO295" s="26">
        <v>106.56</v>
      </c>
      <c r="BP295" s="26">
        <v>50.71</v>
      </c>
      <c r="BQ295" s="26">
        <v>58.93</v>
      </c>
      <c r="BR295" s="26">
        <v>83.45</v>
      </c>
      <c r="BS295" s="26">
        <v>68.95</v>
      </c>
      <c r="BT295" s="26">
        <v>54.41</v>
      </c>
      <c r="BU295" s="26">
        <v>89.27</v>
      </c>
      <c r="BV295" s="26">
        <v>108.14</v>
      </c>
      <c r="BW295" s="26">
        <v>127.57</v>
      </c>
      <c r="BX295" s="26">
        <v>86.96</v>
      </c>
      <c r="BY295" s="25"/>
      <c r="BZ295" s="25"/>
      <c r="CA295" s="25"/>
      <c r="CB295" s="25"/>
      <c r="CC295" s="26">
        <v>136.85</v>
      </c>
      <c r="CD295" s="26">
        <v>52.68</v>
      </c>
      <c r="CE295" s="26">
        <v>89.57</v>
      </c>
      <c r="CF295" s="26">
        <v>94.7</v>
      </c>
      <c r="CG295" s="26">
        <v>91.97</v>
      </c>
    </row>
    <row r="296" spans="1:85" x14ac:dyDescent="0.2">
      <c r="A296" s="24" t="s">
        <v>368</v>
      </c>
      <c r="B296" s="26">
        <v>89.9</v>
      </c>
      <c r="C296" s="25"/>
      <c r="D296" s="26">
        <v>79.94</v>
      </c>
      <c r="E296" s="26">
        <v>105.72</v>
      </c>
      <c r="F296" s="26">
        <v>115.84</v>
      </c>
      <c r="G296" s="26">
        <v>57.32</v>
      </c>
      <c r="H296" s="26">
        <v>82.59</v>
      </c>
      <c r="I296" s="26">
        <v>83.63</v>
      </c>
      <c r="J296" s="26">
        <v>84.94</v>
      </c>
      <c r="K296" s="26">
        <v>90.63</v>
      </c>
      <c r="L296" s="26">
        <v>98.64</v>
      </c>
      <c r="M296" s="26">
        <v>88.9</v>
      </c>
      <c r="N296" s="26">
        <v>90.32</v>
      </c>
      <c r="O296" s="26">
        <v>106.1</v>
      </c>
      <c r="P296" s="26">
        <v>63.6</v>
      </c>
      <c r="Q296" s="26">
        <v>92.19</v>
      </c>
      <c r="R296" s="25"/>
      <c r="S296" s="25"/>
      <c r="T296" s="25"/>
      <c r="U296" s="26">
        <v>98.19</v>
      </c>
      <c r="V296" s="26">
        <v>90.64</v>
      </c>
      <c r="W296" s="25"/>
      <c r="X296" s="26">
        <v>81.22</v>
      </c>
      <c r="Y296" s="26">
        <v>73.180000000000007</v>
      </c>
      <c r="Z296" s="26">
        <v>45.95</v>
      </c>
      <c r="AA296" s="26">
        <v>105.57</v>
      </c>
      <c r="AB296" s="26">
        <v>103.76</v>
      </c>
      <c r="AC296" s="26">
        <v>245.59</v>
      </c>
      <c r="AD296" s="26">
        <v>125.38</v>
      </c>
      <c r="AE296" s="26">
        <v>116.67</v>
      </c>
      <c r="AF296" s="26">
        <v>120.33</v>
      </c>
      <c r="AG296" s="26">
        <v>123.8</v>
      </c>
      <c r="AH296" s="26">
        <v>144.09</v>
      </c>
      <c r="AI296" s="26">
        <v>108.24</v>
      </c>
      <c r="AJ296" s="26">
        <v>136.49</v>
      </c>
      <c r="AK296" s="26">
        <v>102.91</v>
      </c>
      <c r="AL296" s="26">
        <v>173.27</v>
      </c>
      <c r="AM296" s="26">
        <v>96.32</v>
      </c>
      <c r="AN296" s="26">
        <v>131.72</v>
      </c>
      <c r="AO296" s="26">
        <v>157.55000000000001</v>
      </c>
      <c r="AP296" s="26">
        <v>120.54</v>
      </c>
      <c r="AQ296" s="26">
        <v>95.63</v>
      </c>
      <c r="AR296" s="26">
        <v>78.92</v>
      </c>
      <c r="AS296" s="26">
        <v>105.23</v>
      </c>
      <c r="AT296" s="26">
        <v>131.57</v>
      </c>
      <c r="AU296" s="26">
        <v>57.14</v>
      </c>
      <c r="AV296" s="26">
        <v>82.19</v>
      </c>
      <c r="AW296" s="26">
        <v>81.319999999999993</v>
      </c>
      <c r="AX296" s="26">
        <v>83.47</v>
      </c>
      <c r="AY296" s="26">
        <v>79.95</v>
      </c>
      <c r="AZ296" s="26">
        <v>92.51</v>
      </c>
      <c r="BA296" s="26">
        <v>81.63</v>
      </c>
      <c r="BB296" s="26">
        <v>104.26</v>
      </c>
      <c r="BC296" s="26">
        <v>57.57</v>
      </c>
      <c r="BD296" s="26">
        <v>70.31</v>
      </c>
      <c r="BE296" s="26">
        <v>99.26</v>
      </c>
      <c r="BF296" s="25"/>
      <c r="BG296" s="26">
        <v>98.87</v>
      </c>
      <c r="BH296" s="26">
        <v>106.18</v>
      </c>
      <c r="BI296" s="26">
        <v>85.72</v>
      </c>
      <c r="BJ296" s="26">
        <v>89.33</v>
      </c>
      <c r="BK296" s="26">
        <v>83.49</v>
      </c>
      <c r="BL296" s="26">
        <v>70.260000000000005</v>
      </c>
      <c r="BM296" s="26">
        <v>162.81</v>
      </c>
      <c r="BN296" s="26">
        <v>46.09</v>
      </c>
      <c r="BO296" s="26">
        <v>106.52</v>
      </c>
      <c r="BP296" s="26">
        <v>51.01</v>
      </c>
      <c r="BQ296" s="26">
        <v>59.08</v>
      </c>
      <c r="BR296" s="26">
        <v>83.58</v>
      </c>
      <c r="BS296" s="26">
        <v>69.2</v>
      </c>
      <c r="BT296" s="26">
        <v>54.82</v>
      </c>
      <c r="BU296" s="26">
        <v>90.22</v>
      </c>
      <c r="BV296" s="26">
        <v>108.03</v>
      </c>
      <c r="BW296" s="26">
        <v>127.52</v>
      </c>
      <c r="BX296" s="26">
        <v>86.91</v>
      </c>
      <c r="BY296" s="25"/>
      <c r="BZ296" s="25"/>
      <c r="CA296" s="25"/>
      <c r="CB296" s="25"/>
      <c r="CC296" s="26">
        <v>135.30000000000001</v>
      </c>
      <c r="CD296" s="26">
        <v>53.4</v>
      </c>
      <c r="CE296" s="26">
        <v>92.7</v>
      </c>
      <c r="CF296" s="26">
        <v>91.45</v>
      </c>
      <c r="CG296" s="26">
        <v>89.83</v>
      </c>
    </row>
    <row r="297" spans="1:85" x14ac:dyDescent="0.2">
      <c r="A297" s="24" t="s">
        <v>369</v>
      </c>
      <c r="B297" s="26">
        <v>90.07</v>
      </c>
      <c r="C297" s="25"/>
      <c r="D297" s="26">
        <v>80.489999999999995</v>
      </c>
      <c r="E297" s="26">
        <v>104.89</v>
      </c>
      <c r="F297" s="26">
        <v>115.26</v>
      </c>
      <c r="G297" s="26">
        <v>57.71</v>
      </c>
      <c r="H297" s="26">
        <v>83.31</v>
      </c>
      <c r="I297" s="26">
        <v>83.68</v>
      </c>
      <c r="J297" s="26">
        <v>85.59</v>
      </c>
      <c r="K297" s="26">
        <v>90.84</v>
      </c>
      <c r="L297" s="26">
        <v>98.66</v>
      </c>
      <c r="M297" s="26">
        <v>89.22</v>
      </c>
      <c r="N297" s="26">
        <v>90.9</v>
      </c>
      <c r="O297" s="26">
        <v>106.13</v>
      </c>
      <c r="P297" s="26">
        <v>63.94</v>
      </c>
      <c r="Q297" s="26">
        <v>92.37</v>
      </c>
      <c r="R297" s="25"/>
      <c r="S297" s="25"/>
      <c r="T297" s="25"/>
      <c r="U297" s="26">
        <v>97.48</v>
      </c>
      <c r="V297" s="26">
        <v>89.78</v>
      </c>
      <c r="W297" s="25"/>
      <c r="X297" s="26">
        <v>80.959999999999994</v>
      </c>
      <c r="Y297" s="26">
        <v>72.89</v>
      </c>
      <c r="Z297" s="26">
        <v>49.52</v>
      </c>
      <c r="AA297" s="26">
        <v>105.72</v>
      </c>
      <c r="AB297" s="26">
        <v>103.66</v>
      </c>
      <c r="AC297" s="26">
        <v>241.98</v>
      </c>
      <c r="AD297" s="26">
        <v>125.99</v>
      </c>
      <c r="AE297" s="26">
        <v>116.71</v>
      </c>
      <c r="AF297" s="26">
        <v>120.65</v>
      </c>
      <c r="AG297" s="26">
        <v>124.16</v>
      </c>
      <c r="AH297" s="26">
        <v>143.13</v>
      </c>
      <c r="AI297" s="26">
        <v>108.73</v>
      </c>
      <c r="AJ297" s="26">
        <v>135.88</v>
      </c>
      <c r="AK297" s="26">
        <v>103.98</v>
      </c>
      <c r="AL297" s="26">
        <v>173.16</v>
      </c>
      <c r="AM297" s="26">
        <v>96.37</v>
      </c>
      <c r="AN297" s="26">
        <v>130.12</v>
      </c>
      <c r="AO297" s="26">
        <v>157.31</v>
      </c>
      <c r="AP297" s="26">
        <v>120.14</v>
      </c>
      <c r="AQ297" s="26">
        <v>95.42</v>
      </c>
      <c r="AR297" s="26">
        <v>79.400000000000006</v>
      </c>
      <c r="AS297" s="26">
        <v>106.02</v>
      </c>
      <c r="AT297" s="26">
        <v>131.18</v>
      </c>
      <c r="AU297" s="26">
        <v>57.32</v>
      </c>
      <c r="AV297" s="26">
        <v>82.77</v>
      </c>
      <c r="AW297" s="26">
        <v>82.41</v>
      </c>
      <c r="AX297" s="26">
        <v>83.63</v>
      </c>
      <c r="AY297" s="26">
        <v>81.22</v>
      </c>
      <c r="AZ297" s="26">
        <v>92.56</v>
      </c>
      <c r="BA297" s="26">
        <v>82.35</v>
      </c>
      <c r="BB297" s="26">
        <v>105.23</v>
      </c>
      <c r="BC297" s="26">
        <v>56.21</v>
      </c>
      <c r="BD297" s="26">
        <v>69.790000000000006</v>
      </c>
      <c r="BE297" s="26">
        <v>100.89</v>
      </c>
      <c r="BF297" s="25"/>
      <c r="BG297" s="26">
        <v>98.64</v>
      </c>
      <c r="BH297" s="26">
        <v>106.33</v>
      </c>
      <c r="BI297" s="26">
        <v>86.48</v>
      </c>
      <c r="BJ297" s="26">
        <v>89.51</v>
      </c>
      <c r="BK297" s="26">
        <v>83.48</v>
      </c>
      <c r="BL297" s="26">
        <v>71.489999999999995</v>
      </c>
      <c r="BM297" s="26">
        <v>162.44</v>
      </c>
      <c r="BN297" s="26">
        <v>47</v>
      </c>
      <c r="BO297" s="26">
        <v>106.1</v>
      </c>
      <c r="BP297" s="26">
        <v>50.97</v>
      </c>
      <c r="BQ297" s="26">
        <v>59.3</v>
      </c>
      <c r="BR297" s="26">
        <v>84.12</v>
      </c>
      <c r="BS297" s="26">
        <v>69.39</v>
      </c>
      <c r="BT297" s="26">
        <v>55.29</v>
      </c>
      <c r="BU297" s="26">
        <v>90.62</v>
      </c>
      <c r="BV297" s="26">
        <v>108.35</v>
      </c>
      <c r="BW297" s="26">
        <v>127.79</v>
      </c>
      <c r="BX297" s="26">
        <v>86.96</v>
      </c>
      <c r="BY297" s="25"/>
      <c r="BZ297" s="25"/>
      <c r="CA297" s="25"/>
      <c r="CB297" s="25"/>
      <c r="CC297" s="26">
        <v>133.82</v>
      </c>
      <c r="CD297" s="26">
        <v>54.27</v>
      </c>
      <c r="CE297" s="26">
        <v>95.69</v>
      </c>
      <c r="CF297" s="26">
        <v>87.15</v>
      </c>
      <c r="CG297" s="26">
        <v>88.85</v>
      </c>
    </row>
    <row r="298" spans="1:85" x14ac:dyDescent="0.2">
      <c r="A298" s="24" t="s">
        <v>370</v>
      </c>
      <c r="B298" s="26">
        <v>90.47</v>
      </c>
      <c r="C298" s="25"/>
      <c r="D298" s="26">
        <v>80.84</v>
      </c>
      <c r="E298" s="26">
        <v>104.39</v>
      </c>
      <c r="F298" s="26">
        <v>115.01</v>
      </c>
      <c r="G298" s="26">
        <v>58.23</v>
      </c>
      <c r="H298" s="26">
        <v>83.63</v>
      </c>
      <c r="I298" s="26">
        <v>84.2</v>
      </c>
      <c r="J298" s="26">
        <v>85.86</v>
      </c>
      <c r="K298" s="26">
        <v>91.13</v>
      </c>
      <c r="L298" s="26">
        <v>98.63</v>
      </c>
      <c r="M298" s="26">
        <v>89.62</v>
      </c>
      <c r="N298" s="26">
        <v>93.55</v>
      </c>
      <c r="O298" s="26">
        <v>106.59</v>
      </c>
      <c r="P298" s="26">
        <v>64.62</v>
      </c>
      <c r="Q298" s="26">
        <v>93.6</v>
      </c>
      <c r="R298" s="25"/>
      <c r="S298" s="25"/>
      <c r="T298" s="25"/>
      <c r="U298" s="26">
        <v>96.99</v>
      </c>
      <c r="V298" s="26">
        <v>89.07</v>
      </c>
      <c r="W298" s="25"/>
      <c r="X298" s="26">
        <v>81.48</v>
      </c>
      <c r="Y298" s="26">
        <v>72.03</v>
      </c>
      <c r="Z298" s="26">
        <v>52.19</v>
      </c>
      <c r="AA298" s="26">
        <v>104.89</v>
      </c>
      <c r="AB298" s="26">
        <v>103.39</v>
      </c>
      <c r="AC298" s="26">
        <v>238.95</v>
      </c>
      <c r="AD298" s="26">
        <v>125.59</v>
      </c>
      <c r="AE298" s="26">
        <v>116.4</v>
      </c>
      <c r="AF298" s="26">
        <v>120.46</v>
      </c>
      <c r="AG298" s="26">
        <v>123.1</v>
      </c>
      <c r="AH298" s="26">
        <v>140.65</v>
      </c>
      <c r="AI298" s="26">
        <v>109.17</v>
      </c>
      <c r="AJ298" s="26">
        <v>134.68</v>
      </c>
      <c r="AK298" s="26">
        <v>104.02</v>
      </c>
      <c r="AL298" s="26">
        <v>172.23</v>
      </c>
      <c r="AM298" s="26">
        <v>96.41</v>
      </c>
      <c r="AN298" s="26">
        <v>129.08000000000001</v>
      </c>
      <c r="AO298" s="26">
        <v>155.97999999999999</v>
      </c>
      <c r="AP298" s="26">
        <v>119.34</v>
      </c>
      <c r="AQ298" s="26">
        <v>95.03</v>
      </c>
      <c r="AR298" s="26">
        <v>79.760000000000005</v>
      </c>
      <c r="AS298" s="26">
        <v>106.13</v>
      </c>
      <c r="AT298" s="26">
        <v>130.57</v>
      </c>
      <c r="AU298" s="26">
        <v>57.71</v>
      </c>
      <c r="AV298" s="26">
        <v>83</v>
      </c>
      <c r="AW298" s="26">
        <v>83.64</v>
      </c>
      <c r="AX298" s="26">
        <v>83.68</v>
      </c>
      <c r="AY298" s="26">
        <v>82.47</v>
      </c>
      <c r="AZ298" s="26">
        <v>92.4</v>
      </c>
      <c r="BA298" s="26">
        <v>83.25</v>
      </c>
      <c r="BB298" s="26">
        <v>105.24</v>
      </c>
      <c r="BC298" s="26">
        <v>54.6</v>
      </c>
      <c r="BD298" s="26">
        <v>69.569999999999993</v>
      </c>
      <c r="BE298" s="26">
        <v>101.92</v>
      </c>
      <c r="BF298" s="25"/>
      <c r="BG298" s="26">
        <v>98.66</v>
      </c>
      <c r="BH298" s="26">
        <v>105.82</v>
      </c>
      <c r="BI298" s="26">
        <v>87.16</v>
      </c>
      <c r="BJ298" s="26">
        <v>90.07</v>
      </c>
      <c r="BK298" s="26">
        <v>83.06</v>
      </c>
      <c r="BL298" s="26">
        <v>72.22</v>
      </c>
      <c r="BM298" s="26">
        <v>162.30000000000001</v>
      </c>
      <c r="BN298" s="26">
        <v>48.02</v>
      </c>
      <c r="BO298" s="26">
        <v>106.13</v>
      </c>
      <c r="BP298" s="26">
        <v>51.3</v>
      </c>
      <c r="BQ298" s="26">
        <v>59.57</v>
      </c>
      <c r="BR298" s="26">
        <v>84.52</v>
      </c>
      <c r="BS298" s="26">
        <v>69.83</v>
      </c>
      <c r="BT298" s="26">
        <v>55.62</v>
      </c>
      <c r="BU298" s="26">
        <v>90.84</v>
      </c>
      <c r="BV298" s="26">
        <v>108.51</v>
      </c>
      <c r="BW298" s="26">
        <v>127.57</v>
      </c>
      <c r="BX298" s="26">
        <v>87.2</v>
      </c>
      <c r="BY298" s="25"/>
      <c r="BZ298" s="25"/>
      <c r="CA298" s="25"/>
      <c r="CB298" s="25"/>
      <c r="CC298" s="26">
        <v>132.25</v>
      </c>
      <c r="CD298" s="26">
        <v>54.58</v>
      </c>
      <c r="CE298" s="26">
        <v>96.21</v>
      </c>
      <c r="CF298" s="26">
        <v>81.900000000000006</v>
      </c>
      <c r="CG298" s="26">
        <v>89.11</v>
      </c>
    </row>
    <row r="299" spans="1:85" x14ac:dyDescent="0.2">
      <c r="A299" s="24" t="s">
        <v>371</v>
      </c>
      <c r="B299" s="26">
        <v>90.81</v>
      </c>
      <c r="C299" s="25"/>
      <c r="D299" s="26">
        <v>81.13</v>
      </c>
      <c r="E299" s="26">
        <v>103.89</v>
      </c>
      <c r="F299" s="26">
        <v>114.8</v>
      </c>
      <c r="G299" s="26">
        <v>58.78</v>
      </c>
      <c r="H299" s="26">
        <v>84.42</v>
      </c>
      <c r="I299" s="26">
        <v>84.77</v>
      </c>
      <c r="J299" s="26">
        <v>86.41</v>
      </c>
      <c r="K299" s="26">
        <v>91.44</v>
      </c>
      <c r="L299" s="26">
        <v>98.69</v>
      </c>
      <c r="M299" s="26">
        <v>90.38</v>
      </c>
      <c r="N299" s="26">
        <v>93.61</v>
      </c>
      <c r="O299" s="26">
        <v>106.82</v>
      </c>
      <c r="P299" s="26">
        <v>65.239999999999995</v>
      </c>
      <c r="Q299" s="26">
        <v>94.47</v>
      </c>
      <c r="R299" s="25"/>
      <c r="S299" s="25"/>
      <c r="T299" s="25"/>
      <c r="U299" s="26">
        <v>97.17</v>
      </c>
      <c r="V299" s="26">
        <v>89.36</v>
      </c>
      <c r="W299" s="25"/>
      <c r="X299" s="26">
        <v>81.81</v>
      </c>
      <c r="Y299" s="26">
        <v>71.67</v>
      </c>
      <c r="Z299" s="26">
        <v>53.96</v>
      </c>
      <c r="AA299" s="26">
        <v>104.39</v>
      </c>
      <c r="AB299" s="26">
        <v>103.36</v>
      </c>
      <c r="AC299" s="26">
        <v>235.66</v>
      </c>
      <c r="AD299" s="26">
        <v>126.95</v>
      </c>
      <c r="AE299" s="26">
        <v>116.21</v>
      </c>
      <c r="AF299" s="26">
        <v>120.62</v>
      </c>
      <c r="AG299" s="26">
        <v>122.12</v>
      </c>
      <c r="AH299" s="26">
        <v>139.57</v>
      </c>
      <c r="AI299" s="26">
        <v>109.89</v>
      </c>
      <c r="AJ299" s="26">
        <v>134.19</v>
      </c>
      <c r="AK299" s="26">
        <v>104.23</v>
      </c>
      <c r="AL299" s="26">
        <v>169.87</v>
      </c>
      <c r="AM299" s="26">
        <v>96.37</v>
      </c>
      <c r="AN299" s="26">
        <v>128.13</v>
      </c>
      <c r="AO299" s="26">
        <v>154.78</v>
      </c>
      <c r="AP299" s="26">
        <v>119.02</v>
      </c>
      <c r="AQ299" s="26">
        <v>94.88</v>
      </c>
      <c r="AR299" s="26">
        <v>80.75</v>
      </c>
      <c r="AS299" s="26">
        <v>106.66</v>
      </c>
      <c r="AT299" s="26">
        <v>130.72999999999999</v>
      </c>
      <c r="AU299" s="26">
        <v>58.23</v>
      </c>
      <c r="AV299" s="26">
        <v>83.02</v>
      </c>
      <c r="AW299" s="26">
        <v>84.29</v>
      </c>
      <c r="AX299" s="26">
        <v>84.2</v>
      </c>
      <c r="AY299" s="26">
        <v>82.94</v>
      </c>
      <c r="AZ299" s="26">
        <v>92.33</v>
      </c>
      <c r="BA299" s="26">
        <v>83.63</v>
      </c>
      <c r="BB299" s="26">
        <v>105.27</v>
      </c>
      <c r="BC299" s="26">
        <v>54.66</v>
      </c>
      <c r="BD299" s="26">
        <v>69.73</v>
      </c>
      <c r="BE299" s="26">
        <v>102.47</v>
      </c>
      <c r="BF299" s="25"/>
      <c r="BG299" s="26">
        <v>98.63</v>
      </c>
      <c r="BH299" s="26">
        <v>105.41</v>
      </c>
      <c r="BI299" s="26">
        <v>87.86</v>
      </c>
      <c r="BJ299" s="26">
        <v>90.43</v>
      </c>
      <c r="BK299" s="26">
        <v>83.54</v>
      </c>
      <c r="BL299" s="26">
        <v>76.91</v>
      </c>
      <c r="BM299" s="26">
        <v>161.26</v>
      </c>
      <c r="BN299" s="26">
        <v>49.1</v>
      </c>
      <c r="BO299" s="26">
        <v>106.59</v>
      </c>
      <c r="BP299" s="26">
        <v>52.24</v>
      </c>
      <c r="BQ299" s="26">
        <v>59.96</v>
      </c>
      <c r="BR299" s="26">
        <v>85.06</v>
      </c>
      <c r="BS299" s="26">
        <v>70.78</v>
      </c>
      <c r="BT299" s="26">
        <v>55.88</v>
      </c>
      <c r="BU299" s="26">
        <v>92.81</v>
      </c>
      <c r="BV299" s="26">
        <v>108.67</v>
      </c>
      <c r="BW299" s="26">
        <v>127.53</v>
      </c>
      <c r="BX299" s="26">
        <v>87.56</v>
      </c>
      <c r="BY299" s="25"/>
      <c r="BZ299" s="25"/>
      <c r="CA299" s="25"/>
      <c r="CB299" s="25"/>
      <c r="CC299" s="26">
        <v>130.93</v>
      </c>
      <c r="CD299" s="26">
        <v>55.09</v>
      </c>
      <c r="CE299" s="26">
        <v>97.25</v>
      </c>
      <c r="CF299" s="26">
        <v>77.81</v>
      </c>
      <c r="CG299" s="26">
        <v>89.01</v>
      </c>
    </row>
    <row r="300" spans="1:85" x14ac:dyDescent="0.2">
      <c r="A300" s="24" t="s">
        <v>372</v>
      </c>
      <c r="B300" s="26">
        <v>91.33</v>
      </c>
      <c r="C300" s="25"/>
      <c r="D300" s="26">
        <v>80.98</v>
      </c>
      <c r="E300" s="26">
        <v>103.59</v>
      </c>
      <c r="F300" s="26">
        <v>114.91</v>
      </c>
      <c r="G300" s="26">
        <v>59.5</v>
      </c>
      <c r="H300" s="26">
        <v>84.97</v>
      </c>
      <c r="I300" s="26">
        <v>85.28</v>
      </c>
      <c r="J300" s="26">
        <v>87.06</v>
      </c>
      <c r="K300" s="26">
        <v>91.98</v>
      </c>
      <c r="L300" s="26">
        <v>98.67</v>
      </c>
      <c r="M300" s="26">
        <v>91.51</v>
      </c>
      <c r="N300" s="26">
        <v>94.23</v>
      </c>
      <c r="O300" s="26">
        <v>106.88</v>
      </c>
      <c r="P300" s="26">
        <v>66.13</v>
      </c>
      <c r="Q300" s="26">
        <v>95.72</v>
      </c>
      <c r="R300" s="25"/>
      <c r="S300" s="25"/>
      <c r="T300" s="25"/>
      <c r="U300" s="26">
        <v>97.16</v>
      </c>
      <c r="V300" s="26">
        <v>91.5</v>
      </c>
      <c r="W300" s="25"/>
      <c r="X300" s="26">
        <v>82.09</v>
      </c>
      <c r="Y300" s="26">
        <v>71.069999999999993</v>
      </c>
      <c r="Z300" s="26">
        <v>54.96</v>
      </c>
      <c r="AA300" s="26">
        <v>103.89</v>
      </c>
      <c r="AB300" s="26">
        <v>103.45</v>
      </c>
      <c r="AC300" s="26">
        <v>232.33</v>
      </c>
      <c r="AD300" s="26">
        <v>127.04</v>
      </c>
      <c r="AE300" s="26">
        <v>116.02</v>
      </c>
      <c r="AF300" s="26">
        <v>121.66</v>
      </c>
      <c r="AG300" s="26">
        <v>121.39</v>
      </c>
      <c r="AH300" s="26">
        <v>138.52000000000001</v>
      </c>
      <c r="AI300" s="26">
        <v>110.7</v>
      </c>
      <c r="AJ300" s="26">
        <v>133.36000000000001</v>
      </c>
      <c r="AK300" s="26">
        <v>105.4</v>
      </c>
      <c r="AL300" s="26">
        <v>167.77</v>
      </c>
      <c r="AM300" s="26">
        <v>96.71</v>
      </c>
      <c r="AN300" s="26">
        <v>127.12</v>
      </c>
      <c r="AO300" s="26">
        <v>153.54</v>
      </c>
      <c r="AP300" s="26">
        <v>118.8</v>
      </c>
      <c r="AQ300" s="26">
        <v>94.51</v>
      </c>
      <c r="AR300" s="26">
        <v>81.459999999999994</v>
      </c>
      <c r="AS300" s="26">
        <v>107.25</v>
      </c>
      <c r="AT300" s="26">
        <v>130.62</v>
      </c>
      <c r="AU300" s="26">
        <v>58.78</v>
      </c>
      <c r="AV300" s="26">
        <v>83.97</v>
      </c>
      <c r="AW300" s="26">
        <v>84.89</v>
      </c>
      <c r="AX300" s="26">
        <v>84.77</v>
      </c>
      <c r="AY300" s="26">
        <v>83.59</v>
      </c>
      <c r="AZ300" s="26">
        <v>92.16</v>
      </c>
      <c r="BA300" s="26">
        <v>84.48</v>
      </c>
      <c r="BB300" s="26">
        <v>105.4</v>
      </c>
      <c r="BC300" s="26">
        <v>53.28</v>
      </c>
      <c r="BD300" s="26">
        <v>70.05</v>
      </c>
      <c r="BE300" s="26">
        <v>103.11</v>
      </c>
      <c r="BF300" s="25"/>
      <c r="BG300" s="26">
        <v>98.69</v>
      </c>
      <c r="BH300" s="26">
        <v>105.24</v>
      </c>
      <c r="BI300" s="26">
        <v>88.76</v>
      </c>
      <c r="BJ300" s="26">
        <v>91.27</v>
      </c>
      <c r="BK300" s="26">
        <v>84.31</v>
      </c>
      <c r="BL300" s="26">
        <v>77.13</v>
      </c>
      <c r="BM300" s="26">
        <v>160.16</v>
      </c>
      <c r="BN300" s="26">
        <v>50.08</v>
      </c>
      <c r="BO300" s="26">
        <v>106.82</v>
      </c>
      <c r="BP300" s="26">
        <v>52.94</v>
      </c>
      <c r="BQ300" s="26">
        <v>60.36</v>
      </c>
      <c r="BR300" s="26">
        <v>85.8</v>
      </c>
      <c r="BS300" s="26">
        <v>71.52</v>
      </c>
      <c r="BT300" s="26">
        <v>56.18</v>
      </c>
      <c r="BU300" s="26">
        <v>94.25</v>
      </c>
      <c r="BV300" s="26">
        <v>108.59</v>
      </c>
      <c r="BW300" s="26">
        <v>127.29</v>
      </c>
      <c r="BX300" s="26">
        <v>87.81</v>
      </c>
      <c r="BY300" s="25"/>
      <c r="BZ300" s="25"/>
      <c r="CA300" s="25"/>
      <c r="CB300" s="25"/>
      <c r="CC300" s="26">
        <v>130.13</v>
      </c>
      <c r="CD300" s="26">
        <v>56.44</v>
      </c>
      <c r="CE300" s="26">
        <v>99.52</v>
      </c>
      <c r="CF300" s="26">
        <v>76.790000000000006</v>
      </c>
      <c r="CG300" s="26">
        <v>89.02</v>
      </c>
    </row>
    <row r="301" spans="1:85" x14ac:dyDescent="0.2">
      <c r="A301" s="24" t="s">
        <v>373</v>
      </c>
      <c r="B301" s="26">
        <v>91.7</v>
      </c>
      <c r="C301" s="25"/>
      <c r="D301" s="26">
        <v>81.739999999999995</v>
      </c>
      <c r="E301" s="26">
        <v>103.1</v>
      </c>
      <c r="F301" s="26">
        <v>114.6</v>
      </c>
      <c r="G301" s="26">
        <v>60.5</v>
      </c>
      <c r="H301" s="26">
        <v>85.96</v>
      </c>
      <c r="I301" s="26">
        <v>85.87</v>
      </c>
      <c r="J301" s="26">
        <v>87.59</v>
      </c>
      <c r="K301" s="26">
        <v>92.52</v>
      </c>
      <c r="L301" s="26">
        <v>98.84</v>
      </c>
      <c r="M301" s="26">
        <v>91.92</v>
      </c>
      <c r="N301" s="26">
        <v>94.45</v>
      </c>
      <c r="O301" s="26">
        <v>106.92</v>
      </c>
      <c r="P301" s="26">
        <v>66.59</v>
      </c>
      <c r="Q301" s="26">
        <v>96.83</v>
      </c>
      <c r="R301" s="25"/>
      <c r="S301" s="25"/>
      <c r="T301" s="25"/>
      <c r="U301" s="26">
        <v>96.26</v>
      </c>
      <c r="V301" s="26">
        <v>95.22</v>
      </c>
      <c r="W301" s="25"/>
      <c r="X301" s="26">
        <v>81.93</v>
      </c>
      <c r="Y301" s="26">
        <v>70.73</v>
      </c>
      <c r="Z301" s="26">
        <v>55.54</v>
      </c>
      <c r="AA301" s="26">
        <v>103.59</v>
      </c>
      <c r="AB301" s="26">
        <v>103.73</v>
      </c>
      <c r="AC301" s="26">
        <v>228.9</v>
      </c>
      <c r="AD301" s="26">
        <v>130.46</v>
      </c>
      <c r="AE301" s="26">
        <v>115.88</v>
      </c>
      <c r="AF301" s="26">
        <v>123.25</v>
      </c>
      <c r="AG301" s="26">
        <v>121.88</v>
      </c>
      <c r="AH301" s="26">
        <v>137.63</v>
      </c>
      <c r="AI301" s="26">
        <v>111.83</v>
      </c>
      <c r="AJ301" s="26">
        <v>132.9</v>
      </c>
      <c r="AK301" s="26">
        <v>106.89</v>
      </c>
      <c r="AL301" s="26">
        <v>166.54</v>
      </c>
      <c r="AM301" s="26">
        <v>97.28</v>
      </c>
      <c r="AN301" s="26">
        <v>126.38</v>
      </c>
      <c r="AO301" s="26">
        <v>152.6</v>
      </c>
      <c r="AP301" s="26">
        <v>118.43</v>
      </c>
      <c r="AQ301" s="26">
        <v>94.3</v>
      </c>
      <c r="AR301" s="26">
        <v>82.98</v>
      </c>
      <c r="AS301" s="26">
        <v>106.88</v>
      </c>
      <c r="AT301" s="26">
        <v>130.97999999999999</v>
      </c>
      <c r="AU301" s="26">
        <v>59.5</v>
      </c>
      <c r="AV301" s="26">
        <v>84.2</v>
      </c>
      <c r="AW301" s="26">
        <v>85.8</v>
      </c>
      <c r="AX301" s="26">
        <v>85.28</v>
      </c>
      <c r="AY301" s="26">
        <v>84.5</v>
      </c>
      <c r="AZ301" s="26">
        <v>92.16</v>
      </c>
      <c r="BA301" s="26">
        <v>85.38</v>
      </c>
      <c r="BB301" s="26">
        <v>105.73</v>
      </c>
      <c r="BC301" s="26">
        <v>54.05</v>
      </c>
      <c r="BD301" s="26">
        <v>68.989999999999995</v>
      </c>
      <c r="BE301" s="26">
        <v>105.01</v>
      </c>
      <c r="BF301" s="25"/>
      <c r="BG301" s="26">
        <v>98.67</v>
      </c>
      <c r="BH301" s="26">
        <v>105.44</v>
      </c>
      <c r="BI301" s="26">
        <v>89.52</v>
      </c>
      <c r="BJ301" s="26">
        <v>92.93</v>
      </c>
      <c r="BK301" s="26">
        <v>84.76</v>
      </c>
      <c r="BL301" s="26">
        <v>77.95</v>
      </c>
      <c r="BM301" s="26">
        <v>159.51</v>
      </c>
      <c r="BN301" s="26">
        <v>51.57</v>
      </c>
      <c r="BO301" s="26">
        <v>106.88</v>
      </c>
      <c r="BP301" s="26">
        <v>54.1</v>
      </c>
      <c r="BQ301" s="26">
        <v>60.94</v>
      </c>
      <c r="BR301" s="26">
        <v>86.52</v>
      </c>
      <c r="BS301" s="26">
        <v>72.69</v>
      </c>
      <c r="BT301" s="26">
        <v>56.87</v>
      </c>
      <c r="BU301" s="26">
        <v>96.14</v>
      </c>
      <c r="BV301" s="26">
        <v>108.29</v>
      </c>
      <c r="BW301" s="26">
        <v>127.79</v>
      </c>
      <c r="BX301" s="26">
        <v>88.26</v>
      </c>
      <c r="BY301" s="25"/>
      <c r="BZ301" s="25"/>
      <c r="CA301" s="25"/>
      <c r="CB301" s="25"/>
      <c r="CC301" s="26">
        <v>129.16</v>
      </c>
      <c r="CD301" s="26">
        <v>57.58</v>
      </c>
      <c r="CE301" s="26">
        <v>102.02</v>
      </c>
      <c r="CF301" s="26">
        <v>80.209999999999994</v>
      </c>
      <c r="CG301" s="26">
        <v>90.49</v>
      </c>
    </row>
    <row r="302" spans="1:85" x14ac:dyDescent="0.2">
      <c r="A302" s="24" t="s">
        <v>374</v>
      </c>
      <c r="B302" s="26">
        <v>92</v>
      </c>
      <c r="C302" s="25"/>
      <c r="D302" s="26">
        <v>82.31</v>
      </c>
      <c r="E302" s="26">
        <v>103.18</v>
      </c>
      <c r="F302" s="26">
        <v>114.24</v>
      </c>
      <c r="G302" s="26">
        <v>61.39</v>
      </c>
      <c r="H302" s="26">
        <v>86.44</v>
      </c>
      <c r="I302" s="26">
        <v>86.45</v>
      </c>
      <c r="J302" s="26">
        <v>87.95</v>
      </c>
      <c r="K302" s="26">
        <v>93.23</v>
      </c>
      <c r="L302" s="26">
        <v>98.91</v>
      </c>
      <c r="M302" s="26">
        <v>91.99</v>
      </c>
      <c r="N302" s="26">
        <v>94.05</v>
      </c>
      <c r="O302" s="26">
        <v>107.04</v>
      </c>
      <c r="P302" s="26">
        <v>66.989999999999995</v>
      </c>
      <c r="Q302" s="26">
        <v>97.92</v>
      </c>
      <c r="R302" s="25"/>
      <c r="S302" s="25"/>
      <c r="T302" s="25"/>
      <c r="U302" s="26">
        <v>96.35</v>
      </c>
      <c r="V302" s="26">
        <v>98.12</v>
      </c>
      <c r="W302" s="25"/>
      <c r="X302" s="26">
        <v>82.69</v>
      </c>
      <c r="Y302" s="26">
        <v>70.540000000000006</v>
      </c>
      <c r="Z302" s="26">
        <v>56.65</v>
      </c>
      <c r="AA302" s="26">
        <v>103.1</v>
      </c>
      <c r="AB302" s="26">
        <v>103.52</v>
      </c>
      <c r="AC302" s="26">
        <v>225.49</v>
      </c>
      <c r="AD302" s="26">
        <v>130.94999999999999</v>
      </c>
      <c r="AE302" s="26">
        <v>115.42</v>
      </c>
      <c r="AF302" s="26">
        <v>123.81</v>
      </c>
      <c r="AG302" s="26">
        <v>121.3</v>
      </c>
      <c r="AH302" s="26">
        <v>136.71</v>
      </c>
      <c r="AI302" s="26">
        <v>113.37</v>
      </c>
      <c r="AJ302" s="26">
        <v>132.30000000000001</v>
      </c>
      <c r="AK302" s="26">
        <v>107.05</v>
      </c>
      <c r="AL302" s="26">
        <v>163.58000000000001</v>
      </c>
      <c r="AM302" s="26">
        <v>97.92</v>
      </c>
      <c r="AN302" s="26">
        <v>125.43</v>
      </c>
      <c r="AO302" s="26">
        <v>152.04</v>
      </c>
      <c r="AP302" s="26">
        <v>117.86</v>
      </c>
      <c r="AQ302" s="26">
        <v>94.1</v>
      </c>
      <c r="AR302" s="26">
        <v>83.15</v>
      </c>
      <c r="AS302" s="26">
        <v>107.22</v>
      </c>
      <c r="AT302" s="26">
        <v>129.81</v>
      </c>
      <c r="AU302" s="26">
        <v>60.5</v>
      </c>
      <c r="AV302" s="26">
        <v>84.6</v>
      </c>
      <c r="AW302" s="26">
        <v>87.4</v>
      </c>
      <c r="AX302" s="26">
        <v>85.87</v>
      </c>
      <c r="AY302" s="26">
        <v>84.87</v>
      </c>
      <c r="AZ302" s="26">
        <v>92.32</v>
      </c>
      <c r="BA302" s="26">
        <v>86.09</v>
      </c>
      <c r="BB302" s="26">
        <v>105.88</v>
      </c>
      <c r="BC302" s="26">
        <v>54.54</v>
      </c>
      <c r="BD302" s="26">
        <v>69.31</v>
      </c>
      <c r="BE302" s="26">
        <v>106.2</v>
      </c>
      <c r="BF302" s="25"/>
      <c r="BG302" s="26">
        <v>98.84</v>
      </c>
      <c r="BH302" s="26">
        <v>105.54</v>
      </c>
      <c r="BI302" s="26">
        <v>89.86</v>
      </c>
      <c r="BJ302" s="26">
        <v>93.36</v>
      </c>
      <c r="BK302" s="26">
        <v>85.35</v>
      </c>
      <c r="BL302" s="26">
        <v>78.180000000000007</v>
      </c>
      <c r="BM302" s="26">
        <v>158.83000000000001</v>
      </c>
      <c r="BN302" s="26">
        <v>52.84</v>
      </c>
      <c r="BO302" s="26">
        <v>106.92</v>
      </c>
      <c r="BP302" s="26">
        <v>54.62</v>
      </c>
      <c r="BQ302" s="26">
        <v>61.4</v>
      </c>
      <c r="BR302" s="26">
        <v>86.94</v>
      </c>
      <c r="BS302" s="26">
        <v>73.010000000000005</v>
      </c>
      <c r="BT302" s="26">
        <v>57.23</v>
      </c>
      <c r="BU302" s="26">
        <v>97.97</v>
      </c>
      <c r="BV302" s="26">
        <v>107.47</v>
      </c>
      <c r="BW302" s="26">
        <v>127.8</v>
      </c>
      <c r="BX302" s="26">
        <v>88.57</v>
      </c>
      <c r="BY302" s="25"/>
      <c r="BZ302" s="25"/>
      <c r="CA302" s="25"/>
      <c r="CB302" s="25"/>
      <c r="CC302" s="26">
        <v>127.05</v>
      </c>
      <c r="CD302" s="26">
        <v>58.13</v>
      </c>
      <c r="CE302" s="26">
        <v>104.39</v>
      </c>
      <c r="CF302" s="26">
        <v>88.65</v>
      </c>
      <c r="CG302" s="26">
        <v>92.99</v>
      </c>
    </row>
    <row r="303" spans="1:85" x14ac:dyDescent="0.2">
      <c r="A303" s="24" t="s">
        <v>375</v>
      </c>
      <c r="B303" s="26">
        <v>92.52</v>
      </c>
      <c r="C303" s="25"/>
      <c r="D303" s="26">
        <v>83.02</v>
      </c>
      <c r="E303" s="26">
        <v>103.07</v>
      </c>
      <c r="F303" s="26">
        <v>113.97</v>
      </c>
      <c r="G303" s="26">
        <v>62.44</v>
      </c>
      <c r="H303" s="26">
        <v>87.57</v>
      </c>
      <c r="I303" s="26">
        <v>87.11</v>
      </c>
      <c r="J303" s="26">
        <v>88.62</v>
      </c>
      <c r="K303" s="26">
        <v>93.73</v>
      </c>
      <c r="L303" s="26">
        <v>98.7</v>
      </c>
      <c r="M303" s="26">
        <v>93.01</v>
      </c>
      <c r="N303" s="26">
        <v>94.36</v>
      </c>
      <c r="O303" s="26">
        <v>107.65</v>
      </c>
      <c r="P303" s="26">
        <v>67.73</v>
      </c>
      <c r="Q303" s="26">
        <v>98.81</v>
      </c>
      <c r="R303" s="25"/>
      <c r="S303" s="25"/>
      <c r="T303" s="25"/>
      <c r="U303" s="26">
        <v>96.52</v>
      </c>
      <c r="V303" s="26">
        <v>100.74</v>
      </c>
      <c r="W303" s="25"/>
      <c r="X303" s="26">
        <v>83.29</v>
      </c>
      <c r="Y303" s="26">
        <v>69.650000000000006</v>
      </c>
      <c r="Z303" s="26">
        <v>57.36</v>
      </c>
      <c r="AA303" s="26">
        <v>103.18</v>
      </c>
      <c r="AB303" s="26">
        <v>103.41</v>
      </c>
      <c r="AC303" s="26">
        <v>222.73</v>
      </c>
      <c r="AD303" s="26">
        <v>131.52000000000001</v>
      </c>
      <c r="AE303" s="26">
        <v>114.92</v>
      </c>
      <c r="AF303" s="26">
        <v>124.14</v>
      </c>
      <c r="AG303" s="26">
        <v>120.52</v>
      </c>
      <c r="AH303" s="26">
        <v>135.66999999999999</v>
      </c>
      <c r="AI303" s="26">
        <v>114.69</v>
      </c>
      <c r="AJ303" s="26">
        <v>131.61000000000001</v>
      </c>
      <c r="AK303" s="26">
        <v>107.87</v>
      </c>
      <c r="AL303" s="26">
        <v>161.07</v>
      </c>
      <c r="AM303" s="26">
        <v>98.75</v>
      </c>
      <c r="AN303" s="26">
        <v>124.54</v>
      </c>
      <c r="AO303" s="26">
        <v>150.65</v>
      </c>
      <c r="AP303" s="26">
        <v>117.13</v>
      </c>
      <c r="AQ303" s="26">
        <v>93.49</v>
      </c>
      <c r="AR303" s="26">
        <v>83.36</v>
      </c>
      <c r="AS303" s="26">
        <v>107.92</v>
      </c>
      <c r="AT303" s="26">
        <v>128.21</v>
      </c>
      <c r="AU303" s="26">
        <v>61.39</v>
      </c>
      <c r="AV303" s="26">
        <v>84.71</v>
      </c>
      <c r="AW303" s="26">
        <v>88.27</v>
      </c>
      <c r="AX303" s="26">
        <v>86.45</v>
      </c>
      <c r="AY303" s="26">
        <v>85.77</v>
      </c>
      <c r="AZ303" s="26">
        <v>92.64</v>
      </c>
      <c r="BA303" s="26">
        <v>86.39</v>
      </c>
      <c r="BB303" s="26">
        <v>106.21</v>
      </c>
      <c r="BC303" s="26">
        <v>53.89</v>
      </c>
      <c r="BD303" s="26">
        <v>70.73</v>
      </c>
      <c r="BE303" s="26">
        <v>106.99</v>
      </c>
      <c r="BF303" s="25"/>
      <c r="BG303" s="26">
        <v>98.91</v>
      </c>
      <c r="BH303" s="26">
        <v>105.35</v>
      </c>
      <c r="BI303" s="26">
        <v>90.28</v>
      </c>
      <c r="BJ303" s="26">
        <v>93.4</v>
      </c>
      <c r="BK303" s="26">
        <v>85.17</v>
      </c>
      <c r="BL303" s="26">
        <v>77.400000000000006</v>
      </c>
      <c r="BM303" s="26">
        <v>157.91999999999999</v>
      </c>
      <c r="BN303" s="26">
        <v>54.21</v>
      </c>
      <c r="BO303" s="26">
        <v>107.04</v>
      </c>
      <c r="BP303" s="26">
        <v>55.11</v>
      </c>
      <c r="BQ303" s="26">
        <v>61.78</v>
      </c>
      <c r="BR303" s="26">
        <v>87.31</v>
      </c>
      <c r="BS303" s="26">
        <v>73.12</v>
      </c>
      <c r="BT303" s="26">
        <v>57.56</v>
      </c>
      <c r="BU303" s="26">
        <v>100.06</v>
      </c>
      <c r="BV303" s="26">
        <v>106.04</v>
      </c>
      <c r="BW303" s="26">
        <v>127.28</v>
      </c>
      <c r="BX303" s="26">
        <v>88.57</v>
      </c>
      <c r="BY303" s="25"/>
      <c r="BZ303" s="25"/>
      <c r="CA303" s="25"/>
      <c r="CB303" s="25"/>
      <c r="CC303" s="26">
        <v>126.37</v>
      </c>
      <c r="CD303" s="26">
        <v>59.16</v>
      </c>
      <c r="CE303" s="26">
        <v>105.94</v>
      </c>
      <c r="CF303" s="26">
        <v>98.3</v>
      </c>
      <c r="CG303" s="26">
        <v>94.06</v>
      </c>
    </row>
    <row r="304" spans="1:85" x14ac:dyDescent="0.2">
      <c r="A304" s="24" t="s">
        <v>376</v>
      </c>
      <c r="B304" s="26">
        <v>93.14</v>
      </c>
      <c r="C304" s="25"/>
      <c r="D304" s="26">
        <v>83.21</v>
      </c>
      <c r="E304" s="26">
        <v>103.13</v>
      </c>
      <c r="F304" s="26">
        <v>114.01</v>
      </c>
      <c r="G304" s="26">
        <v>63.32</v>
      </c>
      <c r="H304" s="26">
        <v>88.36</v>
      </c>
      <c r="I304" s="26">
        <v>88</v>
      </c>
      <c r="J304" s="26">
        <v>89.47</v>
      </c>
      <c r="K304" s="26">
        <v>94.24</v>
      </c>
      <c r="L304" s="26">
        <v>98.98</v>
      </c>
      <c r="M304" s="26">
        <v>93.79</v>
      </c>
      <c r="N304" s="26">
        <v>94.9</v>
      </c>
      <c r="O304" s="26">
        <v>108.65</v>
      </c>
      <c r="P304" s="26">
        <v>68.739999999999995</v>
      </c>
      <c r="Q304" s="26">
        <v>100.13</v>
      </c>
      <c r="R304" s="25"/>
      <c r="S304" s="25"/>
      <c r="T304" s="25"/>
      <c r="U304" s="26">
        <v>97.26</v>
      </c>
      <c r="V304" s="26">
        <v>103.48</v>
      </c>
      <c r="W304" s="25"/>
      <c r="X304" s="26">
        <v>84.02</v>
      </c>
      <c r="Y304" s="26">
        <v>69.19</v>
      </c>
      <c r="Z304" s="26">
        <v>58.38</v>
      </c>
      <c r="AA304" s="26">
        <v>103.07</v>
      </c>
      <c r="AB304" s="26">
        <v>103.2</v>
      </c>
      <c r="AC304" s="26">
        <v>219.14</v>
      </c>
      <c r="AD304" s="26">
        <v>132.13</v>
      </c>
      <c r="AE304" s="26">
        <v>114.03</v>
      </c>
      <c r="AF304" s="26">
        <v>125.46</v>
      </c>
      <c r="AG304" s="26">
        <v>120.37</v>
      </c>
      <c r="AH304" s="26">
        <v>134.99</v>
      </c>
      <c r="AI304" s="26">
        <v>116</v>
      </c>
      <c r="AJ304" s="26">
        <v>130.97</v>
      </c>
      <c r="AK304" s="26">
        <v>108.61</v>
      </c>
      <c r="AL304" s="26">
        <v>157.94</v>
      </c>
      <c r="AM304" s="26">
        <v>99.39</v>
      </c>
      <c r="AN304" s="26">
        <v>123.96</v>
      </c>
      <c r="AO304" s="26">
        <v>149.93</v>
      </c>
      <c r="AP304" s="26">
        <v>116.64</v>
      </c>
      <c r="AQ304" s="26">
        <v>93.06</v>
      </c>
      <c r="AR304" s="26">
        <v>83.82</v>
      </c>
      <c r="AS304" s="26">
        <v>108.53</v>
      </c>
      <c r="AT304" s="26">
        <v>126.8</v>
      </c>
      <c r="AU304" s="26">
        <v>62.44</v>
      </c>
      <c r="AV304" s="26">
        <v>85.96</v>
      </c>
      <c r="AW304" s="26">
        <v>89.28</v>
      </c>
      <c r="AX304" s="26">
        <v>87.11</v>
      </c>
      <c r="AY304" s="26">
        <v>87.03</v>
      </c>
      <c r="AZ304" s="26">
        <v>92.81</v>
      </c>
      <c r="BA304" s="26">
        <v>87.2</v>
      </c>
      <c r="BB304" s="26">
        <v>106.55</v>
      </c>
      <c r="BC304" s="26">
        <v>53.27</v>
      </c>
      <c r="BD304" s="26">
        <v>71.55</v>
      </c>
      <c r="BE304" s="26">
        <v>107.3</v>
      </c>
      <c r="BF304" s="25"/>
      <c r="BG304" s="26">
        <v>98.7</v>
      </c>
      <c r="BH304" s="26">
        <v>105.41</v>
      </c>
      <c r="BI304" s="26">
        <v>90.72</v>
      </c>
      <c r="BJ304" s="26">
        <v>95.17</v>
      </c>
      <c r="BK304" s="26">
        <v>85.32</v>
      </c>
      <c r="BL304" s="26">
        <v>77.64</v>
      </c>
      <c r="BM304" s="26">
        <v>157.13999999999999</v>
      </c>
      <c r="BN304" s="26">
        <v>56.11</v>
      </c>
      <c r="BO304" s="26">
        <v>107.65</v>
      </c>
      <c r="BP304" s="26">
        <v>56.19</v>
      </c>
      <c r="BQ304" s="26">
        <v>62.43</v>
      </c>
      <c r="BR304" s="26">
        <v>87.64</v>
      </c>
      <c r="BS304" s="26">
        <v>73.88</v>
      </c>
      <c r="BT304" s="26">
        <v>58.12</v>
      </c>
      <c r="BU304" s="26">
        <v>101.63</v>
      </c>
      <c r="BV304" s="26">
        <v>104.78</v>
      </c>
      <c r="BW304" s="26">
        <v>126.46</v>
      </c>
      <c r="BX304" s="26">
        <v>88.94</v>
      </c>
      <c r="BY304" s="25"/>
      <c r="BZ304" s="25"/>
      <c r="CA304" s="25"/>
      <c r="CB304" s="25"/>
      <c r="CC304" s="26">
        <v>125.81</v>
      </c>
      <c r="CD304" s="26">
        <v>60.2</v>
      </c>
      <c r="CE304" s="26">
        <v>107.03</v>
      </c>
      <c r="CF304" s="26">
        <v>107.4</v>
      </c>
      <c r="CG304" s="26">
        <v>95.04</v>
      </c>
    </row>
    <row r="305" spans="1:85" x14ac:dyDescent="0.2">
      <c r="A305" s="24" t="s">
        <v>377</v>
      </c>
      <c r="B305" s="26">
        <v>93.66</v>
      </c>
      <c r="C305" s="25"/>
      <c r="D305" s="26">
        <v>84.02</v>
      </c>
      <c r="E305" s="26">
        <v>102.82</v>
      </c>
      <c r="F305" s="26">
        <v>113.69</v>
      </c>
      <c r="G305" s="26">
        <v>64.3</v>
      </c>
      <c r="H305" s="26">
        <v>89.42</v>
      </c>
      <c r="I305" s="26">
        <v>88.54</v>
      </c>
      <c r="J305" s="26">
        <v>90.34</v>
      </c>
      <c r="K305" s="26">
        <v>94.54</v>
      </c>
      <c r="L305" s="26">
        <v>99.04</v>
      </c>
      <c r="M305" s="26">
        <v>94.5</v>
      </c>
      <c r="N305" s="26">
        <v>95.68</v>
      </c>
      <c r="O305" s="26">
        <v>109.35</v>
      </c>
      <c r="P305" s="26">
        <v>69.64</v>
      </c>
      <c r="Q305" s="26">
        <v>101.48</v>
      </c>
      <c r="R305" s="25"/>
      <c r="S305" s="25"/>
      <c r="T305" s="25"/>
      <c r="U305" s="26">
        <v>97.51</v>
      </c>
      <c r="V305" s="26">
        <v>106.05</v>
      </c>
      <c r="W305" s="25"/>
      <c r="X305" s="26">
        <v>84.21</v>
      </c>
      <c r="Y305" s="26">
        <v>68.489999999999995</v>
      </c>
      <c r="Z305" s="26">
        <v>58.96</v>
      </c>
      <c r="AA305" s="26">
        <v>103.13</v>
      </c>
      <c r="AB305" s="26">
        <v>103.32</v>
      </c>
      <c r="AC305" s="26">
        <v>216.39</v>
      </c>
      <c r="AD305" s="26">
        <v>132.84</v>
      </c>
      <c r="AE305" s="26">
        <v>113.89</v>
      </c>
      <c r="AF305" s="26">
        <v>126.54</v>
      </c>
      <c r="AG305" s="26">
        <v>120.39</v>
      </c>
      <c r="AH305" s="26">
        <v>134.97</v>
      </c>
      <c r="AI305" s="26">
        <v>117.42</v>
      </c>
      <c r="AJ305" s="26">
        <v>130.87</v>
      </c>
      <c r="AK305" s="26">
        <v>110.55</v>
      </c>
      <c r="AL305" s="26">
        <v>155.12</v>
      </c>
      <c r="AM305" s="26">
        <v>99.88</v>
      </c>
      <c r="AN305" s="26">
        <v>123.41</v>
      </c>
      <c r="AO305" s="26">
        <v>149.56</v>
      </c>
      <c r="AP305" s="26">
        <v>116.39</v>
      </c>
      <c r="AQ305" s="26">
        <v>92.89</v>
      </c>
      <c r="AR305" s="26">
        <v>84.48</v>
      </c>
      <c r="AS305" s="26">
        <v>109.22</v>
      </c>
      <c r="AT305" s="26">
        <v>125.69</v>
      </c>
      <c r="AU305" s="26">
        <v>63.32</v>
      </c>
      <c r="AV305" s="26">
        <v>86.4</v>
      </c>
      <c r="AW305" s="26">
        <v>90.43</v>
      </c>
      <c r="AX305" s="26">
        <v>88</v>
      </c>
      <c r="AY305" s="26">
        <v>88.37</v>
      </c>
      <c r="AZ305" s="26">
        <v>93.53</v>
      </c>
      <c r="BA305" s="26">
        <v>88.03</v>
      </c>
      <c r="BB305" s="26">
        <v>106.79</v>
      </c>
      <c r="BC305" s="26">
        <v>53.1</v>
      </c>
      <c r="BD305" s="26">
        <v>72.3</v>
      </c>
      <c r="BE305" s="26">
        <v>108.03</v>
      </c>
      <c r="BF305" s="25"/>
      <c r="BG305" s="26">
        <v>98.98</v>
      </c>
      <c r="BH305" s="26">
        <v>105.47</v>
      </c>
      <c r="BI305" s="26">
        <v>91.43</v>
      </c>
      <c r="BJ305" s="26">
        <v>95.89</v>
      </c>
      <c r="BK305" s="26">
        <v>86.7</v>
      </c>
      <c r="BL305" s="26">
        <v>78.38</v>
      </c>
      <c r="BM305" s="26">
        <v>155.79</v>
      </c>
      <c r="BN305" s="26">
        <v>58.5</v>
      </c>
      <c r="BO305" s="26">
        <v>108.65</v>
      </c>
      <c r="BP305" s="26">
        <v>57.64</v>
      </c>
      <c r="BQ305" s="26">
        <v>63.27</v>
      </c>
      <c r="BR305" s="26">
        <v>88.17</v>
      </c>
      <c r="BS305" s="26">
        <v>75.11</v>
      </c>
      <c r="BT305" s="26">
        <v>58.91</v>
      </c>
      <c r="BU305" s="26">
        <v>103.75</v>
      </c>
      <c r="BV305" s="26">
        <v>103.73</v>
      </c>
      <c r="BW305" s="26">
        <v>126.2</v>
      </c>
      <c r="BX305" s="26">
        <v>89.58</v>
      </c>
      <c r="BY305" s="25"/>
      <c r="BZ305" s="25"/>
      <c r="CA305" s="25"/>
      <c r="CB305" s="25"/>
      <c r="CC305" s="26">
        <v>125.74</v>
      </c>
      <c r="CD305" s="26">
        <v>61.92</v>
      </c>
      <c r="CE305" s="26">
        <v>107.91</v>
      </c>
      <c r="CF305" s="26">
        <v>113.81</v>
      </c>
      <c r="CG305" s="26">
        <v>97.25</v>
      </c>
    </row>
    <row r="306" spans="1:85" x14ac:dyDescent="0.2">
      <c r="A306" s="24" t="s">
        <v>378</v>
      </c>
      <c r="B306" s="26">
        <v>94.08</v>
      </c>
      <c r="C306" s="25"/>
      <c r="D306" s="26">
        <v>84.59</v>
      </c>
      <c r="E306" s="26">
        <v>102.38</v>
      </c>
      <c r="F306" s="26">
        <v>113.48</v>
      </c>
      <c r="G306" s="26">
        <v>65.36</v>
      </c>
      <c r="H306" s="26">
        <v>89.93</v>
      </c>
      <c r="I306" s="26">
        <v>88.98</v>
      </c>
      <c r="J306" s="26">
        <v>90.77</v>
      </c>
      <c r="K306" s="26">
        <v>95.66</v>
      </c>
      <c r="L306" s="26">
        <v>98.97</v>
      </c>
      <c r="M306" s="26">
        <v>94.91</v>
      </c>
      <c r="N306" s="26">
        <v>95.63</v>
      </c>
      <c r="O306" s="26">
        <v>109.78</v>
      </c>
      <c r="P306" s="26">
        <v>70.290000000000006</v>
      </c>
      <c r="Q306" s="26">
        <v>102.86</v>
      </c>
      <c r="R306" s="25"/>
      <c r="S306" s="25"/>
      <c r="T306" s="25"/>
      <c r="U306" s="26">
        <v>98.02</v>
      </c>
      <c r="V306" s="26">
        <v>106.65</v>
      </c>
      <c r="W306" s="25"/>
      <c r="X306" s="26">
        <v>85.04</v>
      </c>
      <c r="Y306" s="26">
        <v>67.989999999999995</v>
      </c>
      <c r="Z306" s="26">
        <v>60.28</v>
      </c>
      <c r="AA306" s="26">
        <v>102.82</v>
      </c>
      <c r="AB306" s="26">
        <v>103.2</v>
      </c>
      <c r="AC306" s="26">
        <v>213.13</v>
      </c>
      <c r="AD306" s="26">
        <v>133.4</v>
      </c>
      <c r="AE306" s="26">
        <v>113.35</v>
      </c>
      <c r="AF306" s="26">
        <v>127.45</v>
      </c>
      <c r="AG306" s="26">
        <v>119.4</v>
      </c>
      <c r="AH306" s="26">
        <v>134.21</v>
      </c>
      <c r="AI306" s="26">
        <v>118.22</v>
      </c>
      <c r="AJ306" s="26">
        <v>130.02000000000001</v>
      </c>
      <c r="AK306" s="26">
        <v>110.62</v>
      </c>
      <c r="AL306" s="26">
        <v>151.66</v>
      </c>
      <c r="AM306" s="26">
        <v>100.79</v>
      </c>
      <c r="AN306" s="26">
        <v>122.46</v>
      </c>
      <c r="AO306" s="26">
        <v>148.66999999999999</v>
      </c>
      <c r="AP306" s="26">
        <v>116.04</v>
      </c>
      <c r="AQ306" s="26">
        <v>92.91</v>
      </c>
      <c r="AR306" s="26">
        <v>84.71</v>
      </c>
      <c r="AS306" s="26">
        <v>109.11</v>
      </c>
      <c r="AT306" s="26">
        <v>124.15</v>
      </c>
      <c r="AU306" s="26">
        <v>64.3</v>
      </c>
      <c r="AV306" s="26">
        <v>87.22</v>
      </c>
      <c r="AW306" s="26">
        <v>91.76</v>
      </c>
      <c r="AX306" s="26">
        <v>88.54</v>
      </c>
      <c r="AY306" s="26">
        <v>89</v>
      </c>
      <c r="AZ306" s="26">
        <v>94.48</v>
      </c>
      <c r="BA306" s="26">
        <v>88.9</v>
      </c>
      <c r="BB306" s="26">
        <v>106.98</v>
      </c>
      <c r="BC306" s="26">
        <v>52.73</v>
      </c>
      <c r="BD306" s="26">
        <v>73.069999999999993</v>
      </c>
      <c r="BE306" s="26">
        <v>108.05</v>
      </c>
      <c r="BF306" s="25"/>
      <c r="BG306" s="26">
        <v>99.04</v>
      </c>
      <c r="BH306" s="26">
        <v>106.03</v>
      </c>
      <c r="BI306" s="26">
        <v>91.88</v>
      </c>
      <c r="BJ306" s="26">
        <v>96.55</v>
      </c>
      <c r="BK306" s="26">
        <v>87.91</v>
      </c>
      <c r="BL306" s="26">
        <v>79.239999999999995</v>
      </c>
      <c r="BM306" s="26">
        <v>154.41</v>
      </c>
      <c r="BN306" s="26">
        <v>61.86</v>
      </c>
      <c r="BO306" s="26">
        <v>109.35</v>
      </c>
      <c r="BP306" s="26">
        <v>58.88</v>
      </c>
      <c r="BQ306" s="26">
        <v>64.25</v>
      </c>
      <c r="BR306" s="26">
        <v>88.42</v>
      </c>
      <c r="BS306" s="26">
        <v>76.47</v>
      </c>
      <c r="BT306" s="26">
        <v>59.63</v>
      </c>
      <c r="BU306" s="26">
        <v>105.84</v>
      </c>
      <c r="BV306" s="26">
        <v>102.99</v>
      </c>
      <c r="BW306" s="26">
        <v>125.42</v>
      </c>
      <c r="BX306" s="26">
        <v>90.4</v>
      </c>
      <c r="BY306" s="25"/>
      <c r="BZ306" s="25"/>
      <c r="CA306" s="25"/>
      <c r="CB306" s="25"/>
      <c r="CC306" s="26">
        <v>125.26</v>
      </c>
      <c r="CD306" s="26">
        <v>63.05</v>
      </c>
      <c r="CE306" s="26">
        <v>108.06</v>
      </c>
      <c r="CF306" s="26">
        <v>115.09</v>
      </c>
      <c r="CG306" s="26">
        <v>101.24</v>
      </c>
    </row>
    <row r="307" spans="1:85" x14ac:dyDescent="0.2">
      <c r="A307" s="24" t="s">
        <v>379</v>
      </c>
      <c r="B307" s="26">
        <v>94.6</v>
      </c>
      <c r="C307" s="25"/>
      <c r="D307" s="26">
        <v>85.4</v>
      </c>
      <c r="E307" s="26">
        <v>102.21</v>
      </c>
      <c r="F307" s="26">
        <v>113.42</v>
      </c>
      <c r="G307" s="26">
        <v>66.78</v>
      </c>
      <c r="H307" s="26">
        <v>90.69</v>
      </c>
      <c r="I307" s="26">
        <v>89.65</v>
      </c>
      <c r="J307" s="26">
        <v>91.43</v>
      </c>
      <c r="K307" s="26">
        <v>96.34</v>
      </c>
      <c r="L307" s="26">
        <v>99.07</v>
      </c>
      <c r="M307" s="26">
        <v>95.28</v>
      </c>
      <c r="N307" s="26">
        <v>95.89</v>
      </c>
      <c r="O307" s="26">
        <v>110.33</v>
      </c>
      <c r="P307" s="26">
        <v>71.400000000000006</v>
      </c>
      <c r="Q307" s="26">
        <v>103.91</v>
      </c>
      <c r="R307" s="25"/>
      <c r="S307" s="25"/>
      <c r="T307" s="25"/>
      <c r="U307" s="26">
        <v>98.37</v>
      </c>
      <c r="V307" s="26">
        <v>105.4</v>
      </c>
      <c r="W307" s="25"/>
      <c r="X307" s="26">
        <v>85.59</v>
      </c>
      <c r="Y307" s="26">
        <v>68.83</v>
      </c>
      <c r="Z307" s="26">
        <v>61.25</v>
      </c>
      <c r="AA307" s="26">
        <v>102.38</v>
      </c>
      <c r="AB307" s="26">
        <v>103.67</v>
      </c>
      <c r="AC307" s="26">
        <v>209.51</v>
      </c>
      <c r="AD307" s="26">
        <v>134.74</v>
      </c>
      <c r="AE307" s="26">
        <v>113.06</v>
      </c>
      <c r="AF307" s="26">
        <v>127.42</v>
      </c>
      <c r="AG307" s="26">
        <v>119.15</v>
      </c>
      <c r="AH307" s="26">
        <v>133.66999999999999</v>
      </c>
      <c r="AI307" s="26">
        <v>119.09</v>
      </c>
      <c r="AJ307" s="26">
        <v>129.58000000000001</v>
      </c>
      <c r="AK307" s="26">
        <v>111.03</v>
      </c>
      <c r="AL307" s="26">
        <v>150.01</v>
      </c>
      <c r="AM307" s="26">
        <v>101.03</v>
      </c>
      <c r="AN307" s="26">
        <v>121.51</v>
      </c>
      <c r="AO307" s="26">
        <v>147.38999999999999</v>
      </c>
      <c r="AP307" s="26">
        <v>115.72</v>
      </c>
      <c r="AQ307" s="26">
        <v>92.4</v>
      </c>
      <c r="AR307" s="26">
        <v>84.99</v>
      </c>
      <c r="AS307" s="26">
        <v>108.98</v>
      </c>
      <c r="AT307" s="26">
        <v>122.92</v>
      </c>
      <c r="AU307" s="26">
        <v>65.36</v>
      </c>
      <c r="AV307" s="26">
        <v>87.44</v>
      </c>
      <c r="AW307" s="26">
        <v>92.55</v>
      </c>
      <c r="AX307" s="26">
        <v>88.98</v>
      </c>
      <c r="AY307" s="26">
        <v>89.79</v>
      </c>
      <c r="AZ307" s="26">
        <v>95.05</v>
      </c>
      <c r="BA307" s="26">
        <v>89.22</v>
      </c>
      <c r="BB307" s="26">
        <v>107.38</v>
      </c>
      <c r="BC307" s="26">
        <v>53.52</v>
      </c>
      <c r="BD307" s="26">
        <v>75.48</v>
      </c>
      <c r="BE307" s="26">
        <v>108.56</v>
      </c>
      <c r="BF307" s="25"/>
      <c r="BG307" s="26">
        <v>98.97</v>
      </c>
      <c r="BH307" s="26">
        <v>106.13</v>
      </c>
      <c r="BI307" s="26">
        <v>92.4</v>
      </c>
      <c r="BJ307" s="26">
        <v>96.97</v>
      </c>
      <c r="BK307" s="26">
        <v>88.32</v>
      </c>
      <c r="BL307" s="26">
        <v>79.27</v>
      </c>
      <c r="BM307" s="26">
        <v>152.68</v>
      </c>
      <c r="BN307" s="26">
        <v>63.82</v>
      </c>
      <c r="BO307" s="26">
        <v>109.78</v>
      </c>
      <c r="BP307" s="26">
        <v>59.63</v>
      </c>
      <c r="BQ307" s="26">
        <v>65.38</v>
      </c>
      <c r="BR307" s="26">
        <v>88.32</v>
      </c>
      <c r="BS307" s="26">
        <v>77.83</v>
      </c>
      <c r="BT307" s="26">
        <v>60.65</v>
      </c>
      <c r="BU307" s="26">
        <v>108.01</v>
      </c>
      <c r="BV307" s="26">
        <v>102.45</v>
      </c>
      <c r="BW307" s="26">
        <v>124.71</v>
      </c>
      <c r="BX307" s="26">
        <v>91.19</v>
      </c>
      <c r="BY307" s="25"/>
      <c r="BZ307" s="25"/>
      <c r="CA307" s="25"/>
      <c r="CB307" s="25"/>
      <c r="CC307" s="26">
        <v>125</v>
      </c>
      <c r="CD307" s="26">
        <v>64.510000000000005</v>
      </c>
      <c r="CE307" s="26">
        <v>108.88</v>
      </c>
      <c r="CF307" s="26">
        <v>111.6</v>
      </c>
      <c r="CG307" s="26">
        <v>103.26</v>
      </c>
    </row>
    <row r="308" spans="1:85" x14ac:dyDescent="0.2">
      <c r="A308" s="24" t="s">
        <v>380</v>
      </c>
      <c r="B308" s="26">
        <v>95.36</v>
      </c>
      <c r="C308" s="25"/>
      <c r="D308" s="26">
        <v>85.72</v>
      </c>
      <c r="E308" s="26">
        <v>102.01</v>
      </c>
      <c r="F308" s="26">
        <v>113.93</v>
      </c>
      <c r="G308" s="26">
        <v>68.400000000000006</v>
      </c>
      <c r="H308" s="26">
        <v>91.49</v>
      </c>
      <c r="I308" s="26">
        <v>90.35</v>
      </c>
      <c r="J308" s="26">
        <v>92.56</v>
      </c>
      <c r="K308" s="26">
        <v>96.96</v>
      </c>
      <c r="L308" s="26">
        <v>99.24</v>
      </c>
      <c r="M308" s="26">
        <v>96.04</v>
      </c>
      <c r="N308" s="26">
        <v>97.52</v>
      </c>
      <c r="O308" s="26">
        <v>111.04</v>
      </c>
      <c r="P308" s="26">
        <v>72.58</v>
      </c>
      <c r="Q308" s="26">
        <v>104.38</v>
      </c>
      <c r="R308" s="25"/>
      <c r="S308" s="25"/>
      <c r="T308" s="25"/>
      <c r="U308" s="26">
        <v>98.9</v>
      </c>
      <c r="V308" s="26">
        <v>104.99</v>
      </c>
      <c r="W308" s="25"/>
      <c r="X308" s="26">
        <v>86.39</v>
      </c>
      <c r="Y308" s="26">
        <v>69.81</v>
      </c>
      <c r="Z308" s="26">
        <v>62.35</v>
      </c>
      <c r="AA308" s="26">
        <v>102.21</v>
      </c>
      <c r="AB308" s="26">
        <v>104.06</v>
      </c>
      <c r="AC308" s="26">
        <v>206.63</v>
      </c>
      <c r="AD308" s="26">
        <v>135.63999999999999</v>
      </c>
      <c r="AE308" s="26">
        <v>112.6</v>
      </c>
      <c r="AF308" s="26">
        <v>127.12</v>
      </c>
      <c r="AG308" s="26">
        <v>118.37</v>
      </c>
      <c r="AH308" s="26">
        <v>133.41</v>
      </c>
      <c r="AI308" s="26">
        <v>120.07</v>
      </c>
      <c r="AJ308" s="26">
        <v>129.24</v>
      </c>
      <c r="AK308" s="26">
        <v>112.82</v>
      </c>
      <c r="AL308" s="26">
        <v>148.72999999999999</v>
      </c>
      <c r="AM308" s="26">
        <v>101.55</v>
      </c>
      <c r="AN308" s="26">
        <v>120.77</v>
      </c>
      <c r="AO308" s="26">
        <v>147.12</v>
      </c>
      <c r="AP308" s="26">
        <v>115.43</v>
      </c>
      <c r="AQ308" s="26">
        <v>92.03</v>
      </c>
      <c r="AR308" s="26">
        <v>85.24</v>
      </c>
      <c r="AS308" s="26">
        <v>108.68</v>
      </c>
      <c r="AT308" s="26">
        <v>122.01</v>
      </c>
      <c r="AU308" s="26">
        <v>66.78</v>
      </c>
      <c r="AV308" s="26">
        <v>88.29</v>
      </c>
      <c r="AW308" s="26">
        <v>93.23</v>
      </c>
      <c r="AX308" s="26">
        <v>89.65</v>
      </c>
      <c r="AY308" s="26">
        <v>90.14</v>
      </c>
      <c r="AZ308" s="26">
        <v>95.48</v>
      </c>
      <c r="BA308" s="26">
        <v>90.02</v>
      </c>
      <c r="BB308" s="26">
        <v>107.75</v>
      </c>
      <c r="BC308" s="26">
        <v>52.83</v>
      </c>
      <c r="BD308" s="26">
        <v>77.05</v>
      </c>
      <c r="BE308" s="26">
        <v>108.71</v>
      </c>
      <c r="BF308" s="25"/>
      <c r="BG308" s="26">
        <v>99.07</v>
      </c>
      <c r="BH308" s="26">
        <v>105.97</v>
      </c>
      <c r="BI308" s="26">
        <v>92.71</v>
      </c>
      <c r="BJ308" s="26">
        <v>97.23</v>
      </c>
      <c r="BK308" s="26">
        <v>89.3</v>
      </c>
      <c r="BL308" s="26">
        <v>80.08</v>
      </c>
      <c r="BM308" s="26">
        <v>150.63</v>
      </c>
      <c r="BN308" s="26">
        <v>65.34</v>
      </c>
      <c r="BO308" s="26">
        <v>110.33</v>
      </c>
      <c r="BP308" s="26">
        <v>61.01</v>
      </c>
      <c r="BQ308" s="26">
        <v>66.790000000000006</v>
      </c>
      <c r="BR308" s="26">
        <v>88.59</v>
      </c>
      <c r="BS308" s="26">
        <v>79.819999999999993</v>
      </c>
      <c r="BT308" s="26">
        <v>62.04</v>
      </c>
      <c r="BU308" s="26">
        <v>109.43</v>
      </c>
      <c r="BV308" s="26">
        <v>102.37</v>
      </c>
      <c r="BW308" s="26">
        <v>124.32</v>
      </c>
      <c r="BX308" s="26">
        <v>92.13</v>
      </c>
      <c r="BY308" s="25"/>
      <c r="BZ308" s="25"/>
      <c r="CA308" s="25"/>
      <c r="CB308" s="25"/>
      <c r="CC308" s="26">
        <v>124.55</v>
      </c>
      <c r="CD308" s="26">
        <v>65.819999999999993</v>
      </c>
      <c r="CE308" s="26">
        <v>109.22</v>
      </c>
      <c r="CF308" s="26">
        <v>106.31</v>
      </c>
      <c r="CG308" s="26">
        <v>102.92</v>
      </c>
    </row>
    <row r="309" spans="1:85" x14ac:dyDescent="0.2">
      <c r="A309" s="24" t="s">
        <v>381</v>
      </c>
      <c r="B309" s="26">
        <v>95.7</v>
      </c>
      <c r="C309" s="25"/>
      <c r="D309" s="26">
        <v>86.67</v>
      </c>
      <c r="E309" s="26">
        <v>101.48</v>
      </c>
      <c r="F309" s="26">
        <v>113.49</v>
      </c>
      <c r="G309" s="26">
        <v>70.010000000000005</v>
      </c>
      <c r="H309" s="26">
        <v>92.28</v>
      </c>
      <c r="I309" s="26">
        <v>91.09</v>
      </c>
      <c r="J309" s="26">
        <v>93</v>
      </c>
      <c r="K309" s="26">
        <v>97.03</v>
      </c>
      <c r="L309" s="26">
        <v>99.43</v>
      </c>
      <c r="M309" s="26">
        <v>96.39</v>
      </c>
      <c r="N309" s="26">
        <v>97.76</v>
      </c>
      <c r="O309" s="26">
        <v>111.99</v>
      </c>
      <c r="P309" s="26">
        <v>73.739999999999995</v>
      </c>
      <c r="Q309" s="26">
        <v>104.28</v>
      </c>
      <c r="R309" s="25"/>
      <c r="S309" s="25"/>
      <c r="T309" s="25"/>
      <c r="U309" s="26">
        <v>99.54</v>
      </c>
      <c r="V309" s="26">
        <v>104.59</v>
      </c>
      <c r="W309" s="25"/>
      <c r="X309" s="26">
        <v>86.7</v>
      </c>
      <c r="Y309" s="26">
        <v>69.98</v>
      </c>
      <c r="Z309" s="26">
        <v>62.91</v>
      </c>
      <c r="AA309" s="26">
        <v>102.01</v>
      </c>
      <c r="AB309" s="26">
        <v>104.67</v>
      </c>
      <c r="AC309" s="26">
        <v>204.34</v>
      </c>
      <c r="AD309" s="26">
        <v>137.19</v>
      </c>
      <c r="AE309" s="26">
        <v>112.37</v>
      </c>
      <c r="AF309" s="26">
        <v>127.38</v>
      </c>
      <c r="AG309" s="26">
        <v>119.48</v>
      </c>
      <c r="AH309" s="26">
        <v>133.80000000000001</v>
      </c>
      <c r="AI309" s="26">
        <v>121.31</v>
      </c>
      <c r="AJ309" s="26">
        <v>128.97999999999999</v>
      </c>
      <c r="AK309" s="26">
        <v>116.92</v>
      </c>
      <c r="AL309" s="26">
        <v>148.19999999999999</v>
      </c>
      <c r="AM309" s="26">
        <v>102.56</v>
      </c>
      <c r="AN309" s="26">
        <v>120.01</v>
      </c>
      <c r="AO309" s="26">
        <v>147</v>
      </c>
      <c r="AP309" s="26">
        <v>115.82</v>
      </c>
      <c r="AQ309" s="26">
        <v>91.94</v>
      </c>
      <c r="AR309" s="26">
        <v>86.82</v>
      </c>
      <c r="AS309" s="26">
        <v>109.08</v>
      </c>
      <c r="AT309" s="26">
        <v>122.58</v>
      </c>
      <c r="AU309" s="26">
        <v>68.400000000000006</v>
      </c>
      <c r="AV309" s="26">
        <v>88.95</v>
      </c>
      <c r="AW309" s="26">
        <v>94.18</v>
      </c>
      <c r="AX309" s="26">
        <v>90.35</v>
      </c>
      <c r="AY309" s="26">
        <v>91.24</v>
      </c>
      <c r="AZ309" s="26">
        <v>96.31</v>
      </c>
      <c r="BA309" s="26">
        <v>91.28</v>
      </c>
      <c r="BB309" s="26">
        <v>108.17</v>
      </c>
      <c r="BC309" s="26">
        <v>53.08</v>
      </c>
      <c r="BD309" s="26">
        <v>77.760000000000005</v>
      </c>
      <c r="BE309" s="26">
        <v>109.16</v>
      </c>
      <c r="BF309" s="25"/>
      <c r="BG309" s="26">
        <v>99.24</v>
      </c>
      <c r="BH309" s="26">
        <v>106.13</v>
      </c>
      <c r="BI309" s="26">
        <v>93.17</v>
      </c>
      <c r="BJ309" s="26">
        <v>98.29</v>
      </c>
      <c r="BK309" s="26">
        <v>89.86</v>
      </c>
      <c r="BL309" s="26">
        <v>82.55</v>
      </c>
      <c r="BM309" s="26">
        <v>149.25</v>
      </c>
      <c r="BN309" s="26">
        <v>68.290000000000006</v>
      </c>
      <c r="BO309" s="26">
        <v>111.04</v>
      </c>
      <c r="BP309" s="26">
        <v>62.33</v>
      </c>
      <c r="BQ309" s="26">
        <v>67.959999999999994</v>
      </c>
      <c r="BR309" s="26">
        <v>89.42</v>
      </c>
      <c r="BS309" s="26">
        <v>81.61</v>
      </c>
      <c r="BT309" s="26">
        <v>63.18</v>
      </c>
      <c r="BU309" s="26">
        <v>109.75</v>
      </c>
      <c r="BV309" s="26">
        <v>102.63</v>
      </c>
      <c r="BW309" s="26">
        <v>124.77</v>
      </c>
      <c r="BX309" s="26">
        <v>92.9</v>
      </c>
      <c r="BY309" s="25"/>
      <c r="BZ309" s="25"/>
      <c r="CA309" s="25"/>
      <c r="CB309" s="25"/>
      <c r="CC309" s="26">
        <v>124.27</v>
      </c>
      <c r="CD309" s="26">
        <v>67.33</v>
      </c>
      <c r="CE309" s="26">
        <v>109.29</v>
      </c>
      <c r="CF309" s="26">
        <v>101.39</v>
      </c>
      <c r="CG309" s="26">
        <v>104.05</v>
      </c>
    </row>
    <row r="310" spans="1:85" x14ac:dyDescent="0.2">
      <c r="A310" s="24" t="s">
        <v>382</v>
      </c>
      <c r="B310" s="26">
        <v>96.01</v>
      </c>
      <c r="C310" s="25"/>
      <c r="D310" s="26">
        <v>87.35</v>
      </c>
      <c r="E310" s="26">
        <v>101.05</v>
      </c>
      <c r="F310" s="26">
        <v>112.88</v>
      </c>
      <c r="G310" s="26">
        <v>71.64</v>
      </c>
      <c r="H310" s="26">
        <v>92.92</v>
      </c>
      <c r="I310" s="26">
        <v>91.57</v>
      </c>
      <c r="J310" s="26">
        <v>93.15</v>
      </c>
      <c r="K310" s="26">
        <v>97.72</v>
      </c>
      <c r="L310" s="26">
        <v>99.62</v>
      </c>
      <c r="M310" s="26">
        <v>96.51</v>
      </c>
      <c r="N310" s="26">
        <v>98.26</v>
      </c>
      <c r="O310" s="26">
        <v>112.46</v>
      </c>
      <c r="P310" s="26">
        <v>74.760000000000005</v>
      </c>
      <c r="Q310" s="26">
        <v>104.07</v>
      </c>
      <c r="R310" s="25"/>
      <c r="S310" s="25"/>
      <c r="T310" s="25"/>
      <c r="U310" s="26">
        <v>99.66</v>
      </c>
      <c r="V310" s="26">
        <v>103.99</v>
      </c>
      <c r="W310" s="25"/>
      <c r="X310" s="26">
        <v>87.66</v>
      </c>
      <c r="Y310" s="26">
        <v>70.83</v>
      </c>
      <c r="Z310" s="26">
        <v>63.59</v>
      </c>
      <c r="AA310" s="26">
        <v>101.48</v>
      </c>
      <c r="AB310" s="26">
        <v>104.45</v>
      </c>
      <c r="AC310" s="26">
        <v>199.17</v>
      </c>
      <c r="AD310" s="26">
        <v>136.01</v>
      </c>
      <c r="AE310" s="26">
        <v>111.77</v>
      </c>
      <c r="AF310" s="26">
        <v>127.11</v>
      </c>
      <c r="AG310" s="26">
        <v>119.15</v>
      </c>
      <c r="AH310" s="26">
        <v>132.54</v>
      </c>
      <c r="AI310" s="26">
        <v>120.8</v>
      </c>
      <c r="AJ310" s="26">
        <v>128.59</v>
      </c>
      <c r="AK310" s="26">
        <v>116.86</v>
      </c>
      <c r="AL310" s="26">
        <v>146.81</v>
      </c>
      <c r="AM310" s="26">
        <v>103.81</v>
      </c>
      <c r="AN310" s="26">
        <v>119.21</v>
      </c>
      <c r="AO310" s="26">
        <v>145.72999999999999</v>
      </c>
      <c r="AP310" s="26">
        <v>115.1</v>
      </c>
      <c r="AQ310" s="26">
        <v>91.95</v>
      </c>
      <c r="AR310" s="26">
        <v>86.74</v>
      </c>
      <c r="AS310" s="26">
        <v>108.13</v>
      </c>
      <c r="AT310" s="26">
        <v>121.75</v>
      </c>
      <c r="AU310" s="26">
        <v>70.010000000000005</v>
      </c>
      <c r="AV310" s="26">
        <v>89.66</v>
      </c>
      <c r="AW310" s="26">
        <v>95.04</v>
      </c>
      <c r="AX310" s="26">
        <v>91.09</v>
      </c>
      <c r="AY310" s="26">
        <v>91.23</v>
      </c>
      <c r="AZ310" s="26">
        <v>96.47</v>
      </c>
      <c r="BA310" s="26">
        <v>91.89</v>
      </c>
      <c r="BB310" s="26">
        <v>108.32</v>
      </c>
      <c r="BC310" s="26">
        <v>52.08</v>
      </c>
      <c r="BD310" s="26">
        <v>79.03</v>
      </c>
      <c r="BE310" s="26">
        <v>108.19</v>
      </c>
      <c r="BF310" s="25"/>
      <c r="BG310" s="26">
        <v>99.43</v>
      </c>
      <c r="BH310" s="26">
        <v>106.16</v>
      </c>
      <c r="BI310" s="26">
        <v>93.49</v>
      </c>
      <c r="BJ310" s="26">
        <v>98.61</v>
      </c>
      <c r="BK310" s="26">
        <v>90.48</v>
      </c>
      <c r="BL310" s="26">
        <v>82.59</v>
      </c>
      <c r="BM310" s="26">
        <v>148.1</v>
      </c>
      <c r="BN310" s="26">
        <v>70.92</v>
      </c>
      <c r="BO310" s="26">
        <v>111.99</v>
      </c>
      <c r="BP310" s="26">
        <v>63.97</v>
      </c>
      <c r="BQ310" s="26">
        <v>68.94</v>
      </c>
      <c r="BR310" s="26">
        <v>89.99</v>
      </c>
      <c r="BS310" s="26">
        <v>83.15</v>
      </c>
      <c r="BT310" s="26">
        <v>64.31</v>
      </c>
      <c r="BU310" s="26">
        <v>109.38</v>
      </c>
      <c r="BV310" s="26">
        <v>102.9</v>
      </c>
      <c r="BW310" s="26">
        <v>124.62</v>
      </c>
      <c r="BX310" s="26">
        <v>93.26</v>
      </c>
      <c r="BY310" s="25"/>
      <c r="BZ310" s="25"/>
      <c r="CA310" s="25"/>
      <c r="CB310" s="25"/>
      <c r="CC310" s="26">
        <v>123.92</v>
      </c>
      <c r="CD310" s="26">
        <v>69.19</v>
      </c>
      <c r="CE310" s="26">
        <v>108.88</v>
      </c>
      <c r="CF310" s="26">
        <v>98.12</v>
      </c>
      <c r="CG310" s="26">
        <v>104.74</v>
      </c>
    </row>
    <row r="311" spans="1:85" x14ac:dyDescent="0.2">
      <c r="A311" s="24" t="s">
        <v>383</v>
      </c>
      <c r="B311" s="26">
        <v>96.21</v>
      </c>
      <c r="C311" s="25"/>
      <c r="D311" s="26">
        <v>88.14</v>
      </c>
      <c r="E311" s="26">
        <v>100.47</v>
      </c>
      <c r="F311" s="26">
        <v>112.15</v>
      </c>
      <c r="G311" s="26">
        <v>73.180000000000007</v>
      </c>
      <c r="H311" s="26">
        <v>93.55</v>
      </c>
      <c r="I311" s="26">
        <v>91.92</v>
      </c>
      <c r="J311" s="26">
        <v>93.68</v>
      </c>
      <c r="K311" s="26">
        <v>98.2</v>
      </c>
      <c r="L311" s="26">
        <v>99.45</v>
      </c>
      <c r="M311" s="26">
        <v>96.64</v>
      </c>
      <c r="N311" s="26">
        <v>98.03</v>
      </c>
      <c r="O311" s="26">
        <v>113.04</v>
      </c>
      <c r="P311" s="26">
        <v>75.739999999999995</v>
      </c>
      <c r="Q311" s="26">
        <v>103.1</v>
      </c>
      <c r="R311" s="25"/>
      <c r="S311" s="25"/>
      <c r="T311" s="25"/>
      <c r="U311" s="26">
        <v>99.76</v>
      </c>
      <c r="V311" s="26">
        <v>104.01</v>
      </c>
      <c r="W311" s="25"/>
      <c r="X311" s="26">
        <v>88.36</v>
      </c>
      <c r="Y311" s="26">
        <v>71.760000000000005</v>
      </c>
      <c r="Z311" s="26">
        <v>63.76</v>
      </c>
      <c r="AA311" s="26">
        <v>101.05</v>
      </c>
      <c r="AB311" s="26">
        <v>104.16</v>
      </c>
      <c r="AC311" s="26">
        <v>192.04</v>
      </c>
      <c r="AD311" s="26">
        <v>134.30000000000001</v>
      </c>
      <c r="AE311" s="26">
        <v>111.65</v>
      </c>
      <c r="AF311" s="26">
        <v>126.38</v>
      </c>
      <c r="AG311" s="26">
        <v>118.96</v>
      </c>
      <c r="AH311" s="26">
        <v>131.38999999999999</v>
      </c>
      <c r="AI311" s="26">
        <v>120.35</v>
      </c>
      <c r="AJ311" s="26">
        <v>128.03</v>
      </c>
      <c r="AK311" s="26">
        <v>117.28</v>
      </c>
      <c r="AL311" s="26">
        <v>145.43</v>
      </c>
      <c r="AM311" s="26">
        <v>104.46</v>
      </c>
      <c r="AN311" s="26">
        <v>118.2</v>
      </c>
      <c r="AO311" s="26">
        <v>143.57</v>
      </c>
      <c r="AP311" s="26">
        <v>114.31</v>
      </c>
      <c r="AQ311" s="26">
        <v>91.64</v>
      </c>
      <c r="AR311" s="26">
        <v>86.43</v>
      </c>
      <c r="AS311" s="26">
        <v>107.07</v>
      </c>
      <c r="AT311" s="26">
        <v>121.05</v>
      </c>
      <c r="AU311" s="26">
        <v>71.64</v>
      </c>
      <c r="AV311" s="26">
        <v>89.97</v>
      </c>
      <c r="AW311" s="26">
        <v>96.06</v>
      </c>
      <c r="AX311" s="26">
        <v>91.57</v>
      </c>
      <c r="AY311" s="26">
        <v>91.26</v>
      </c>
      <c r="AZ311" s="26">
        <v>96.73</v>
      </c>
      <c r="BA311" s="26">
        <v>92.02</v>
      </c>
      <c r="BB311" s="26">
        <v>108.37</v>
      </c>
      <c r="BC311" s="26">
        <v>52.22</v>
      </c>
      <c r="BD311" s="26">
        <v>81.22</v>
      </c>
      <c r="BE311" s="26">
        <v>108.23</v>
      </c>
      <c r="BF311" s="25"/>
      <c r="BG311" s="26">
        <v>99.62</v>
      </c>
      <c r="BH311" s="26">
        <v>106.18</v>
      </c>
      <c r="BI311" s="26">
        <v>93.53</v>
      </c>
      <c r="BJ311" s="26">
        <v>98.78</v>
      </c>
      <c r="BK311" s="26">
        <v>90.62</v>
      </c>
      <c r="BL311" s="26">
        <v>83.25</v>
      </c>
      <c r="BM311" s="26">
        <v>147.88</v>
      </c>
      <c r="BN311" s="26">
        <v>71.88</v>
      </c>
      <c r="BO311" s="26">
        <v>112.46</v>
      </c>
      <c r="BP311" s="26">
        <v>65.2</v>
      </c>
      <c r="BQ311" s="26">
        <v>69.849999999999994</v>
      </c>
      <c r="BR311" s="26">
        <v>90.7</v>
      </c>
      <c r="BS311" s="26">
        <v>84.42</v>
      </c>
      <c r="BT311" s="26">
        <v>65.61</v>
      </c>
      <c r="BU311" s="26">
        <v>109.02</v>
      </c>
      <c r="BV311" s="26">
        <v>102.67</v>
      </c>
      <c r="BW311" s="26">
        <v>123.98</v>
      </c>
      <c r="BX311" s="26">
        <v>93.44</v>
      </c>
      <c r="BY311" s="25"/>
      <c r="BZ311" s="25"/>
      <c r="CA311" s="25"/>
      <c r="CB311" s="25"/>
      <c r="CC311" s="26">
        <v>123.1</v>
      </c>
      <c r="CD311" s="26">
        <v>70.47</v>
      </c>
      <c r="CE311" s="26">
        <v>108.01</v>
      </c>
      <c r="CF311" s="26">
        <v>96.66</v>
      </c>
      <c r="CG311" s="26">
        <v>104.58</v>
      </c>
    </row>
    <row r="312" spans="1:85" x14ac:dyDescent="0.2">
      <c r="A312" s="24" t="s">
        <v>384</v>
      </c>
      <c r="B312" s="26">
        <v>96.41</v>
      </c>
      <c r="C312" s="25"/>
      <c r="D312" s="26">
        <v>88.59</v>
      </c>
      <c r="E312" s="26">
        <v>99.96</v>
      </c>
      <c r="F312" s="26">
        <v>111.33</v>
      </c>
      <c r="G312" s="26">
        <v>74.14</v>
      </c>
      <c r="H312" s="26">
        <v>93.94</v>
      </c>
      <c r="I312" s="26">
        <v>91.94</v>
      </c>
      <c r="J312" s="26">
        <v>94.2</v>
      </c>
      <c r="K312" s="26">
        <v>98.86</v>
      </c>
      <c r="L312" s="26">
        <v>99.44</v>
      </c>
      <c r="M312" s="26">
        <v>96.77</v>
      </c>
      <c r="N312" s="26">
        <v>98.89</v>
      </c>
      <c r="O312" s="26">
        <v>113.55</v>
      </c>
      <c r="P312" s="26">
        <v>76.55</v>
      </c>
      <c r="Q312" s="26">
        <v>101.79</v>
      </c>
      <c r="R312" s="25"/>
      <c r="S312" s="25"/>
      <c r="T312" s="25"/>
      <c r="U312" s="26">
        <v>100.04</v>
      </c>
      <c r="V312" s="26">
        <v>103.68</v>
      </c>
      <c r="W312" s="25"/>
      <c r="X312" s="26">
        <v>89.17</v>
      </c>
      <c r="Y312" s="26">
        <v>72.540000000000006</v>
      </c>
      <c r="Z312" s="26">
        <v>63.71</v>
      </c>
      <c r="AA312" s="26">
        <v>100.47</v>
      </c>
      <c r="AB312" s="26">
        <v>103.55</v>
      </c>
      <c r="AC312" s="26">
        <v>184.06</v>
      </c>
      <c r="AD312" s="26">
        <v>133.65</v>
      </c>
      <c r="AE312" s="26">
        <v>111.73</v>
      </c>
      <c r="AF312" s="26">
        <v>125.38</v>
      </c>
      <c r="AG312" s="26">
        <v>119.01</v>
      </c>
      <c r="AH312" s="26">
        <v>130.08000000000001</v>
      </c>
      <c r="AI312" s="26">
        <v>119.77</v>
      </c>
      <c r="AJ312" s="26">
        <v>127.07</v>
      </c>
      <c r="AK312" s="26">
        <v>118.18</v>
      </c>
      <c r="AL312" s="26">
        <v>144.02000000000001</v>
      </c>
      <c r="AM312" s="26">
        <v>104.32</v>
      </c>
      <c r="AN312" s="26">
        <v>117.43</v>
      </c>
      <c r="AO312" s="26">
        <v>140.6</v>
      </c>
      <c r="AP312" s="26">
        <v>112.94</v>
      </c>
      <c r="AQ312" s="26">
        <v>91.13</v>
      </c>
      <c r="AR312" s="26">
        <v>86.9</v>
      </c>
      <c r="AS312" s="26">
        <v>105.8</v>
      </c>
      <c r="AT312" s="26">
        <v>121</v>
      </c>
      <c r="AU312" s="26">
        <v>73.180000000000007</v>
      </c>
      <c r="AV312" s="26">
        <v>90.3</v>
      </c>
      <c r="AW312" s="26">
        <v>97.01</v>
      </c>
      <c r="AX312" s="26">
        <v>91.92</v>
      </c>
      <c r="AY312" s="26">
        <v>92.09</v>
      </c>
      <c r="AZ312" s="26">
        <v>96.98</v>
      </c>
      <c r="BA312" s="26">
        <v>92.62</v>
      </c>
      <c r="BB312" s="26">
        <v>108.11</v>
      </c>
      <c r="BC312" s="26">
        <v>52.24</v>
      </c>
      <c r="BD312" s="26">
        <v>82.63</v>
      </c>
      <c r="BE312" s="26">
        <v>108.54</v>
      </c>
      <c r="BF312" s="25"/>
      <c r="BG312" s="26">
        <v>99.45</v>
      </c>
      <c r="BH312" s="26">
        <v>106.18</v>
      </c>
      <c r="BI312" s="26">
        <v>93.59</v>
      </c>
      <c r="BJ312" s="26">
        <v>98.91</v>
      </c>
      <c r="BK312" s="26">
        <v>90.91</v>
      </c>
      <c r="BL312" s="26">
        <v>82.97</v>
      </c>
      <c r="BM312" s="26">
        <v>147.06</v>
      </c>
      <c r="BN312" s="26">
        <v>72.64</v>
      </c>
      <c r="BO312" s="26">
        <v>113.04</v>
      </c>
      <c r="BP312" s="26">
        <v>66.13</v>
      </c>
      <c r="BQ312" s="26">
        <v>70.61</v>
      </c>
      <c r="BR312" s="26">
        <v>91.87</v>
      </c>
      <c r="BS312" s="26">
        <v>85.3</v>
      </c>
      <c r="BT312" s="26">
        <v>66.790000000000006</v>
      </c>
      <c r="BU312" s="26">
        <v>107.29</v>
      </c>
      <c r="BV312" s="26">
        <v>102.28</v>
      </c>
      <c r="BW312" s="26">
        <v>123.44</v>
      </c>
      <c r="BX312" s="26">
        <v>93.46</v>
      </c>
      <c r="BY312" s="25"/>
      <c r="BZ312" s="25"/>
      <c r="CA312" s="25"/>
      <c r="CB312" s="25"/>
      <c r="CC312" s="26">
        <v>122.2</v>
      </c>
      <c r="CD312" s="26">
        <v>71.8</v>
      </c>
      <c r="CE312" s="26">
        <v>107.28</v>
      </c>
      <c r="CF312" s="26">
        <v>96.85</v>
      </c>
      <c r="CG312" s="26">
        <v>104.85</v>
      </c>
    </row>
    <row r="313" spans="1:85" x14ac:dyDescent="0.2">
      <c r="A313" s="24" t="s">
        <v>385</v>
      </c>
      <c r="B313" s="26">
        <v>96.23</v>
      </c>
      <c r="C313" s="25"/>
      <c r="D313" s="26">
        <v>89.5</v>
      </c>
      <c r="E313" s="26">
        <v>99.41</v>
      </c>
      <c r="F313" s="26">
        <v>110.04</v>
      </c>
      <c r="G313" s="26">
        <v>74.56</v>
      </c>
      <c r="H313" s="26">
        <v>94.58</v>
      </c>
      <c r="I313" s="26">
        <v>91.61</v>
      </c>
      <c r="J313" s="26">
        <v>94.33</v>
      </c>
      <c r="K313" s="26">
        <v>98.89</v>
      </c>
      <c r="L313" s="26">
        <v>99.14</v>
      </c>
      <c r="M313" s="26">
        <v>96.32</v>
      </c>
      <c r="N313" s="26">
        <v>98.75</v>
      </c>
      <c r="O313" s="26">
        <v>113.75</v>
      </c>
      <c r="P313" s="26">
        <v>77.16</v>
      </c>
      <c r="Q313" s="26">
        <v>100.03</v>
      </c>
      <c r="R313" s="25"/>
      <c r="S313" s="25"/>
      <c r="T313" s="25"/>
      <c r="U313" s="26">
        <v>100.05</v>
      </c>
      <c r="V313" s="26">
        <v>103.26</v>
      </c>
      <c r="W313" s="25"/>
      <c r="X313" s="26">
        <v>89.64</v>
      </c>
      <c r="Y313" s="26">
        <v>73.06</v>
      </c>
      <c r="Z313" s="26">
        <v>63.28</v>
      </c>
      <c r="AA313" s="26">
        <v>99.96</v>
      </c>
      <c r="AB313" s="26">
        <v>102.5</v>
      </c>
      <c r="AC313" s="26">
        <v>174.09</v>
      </c>
      <c r="AD313" s="26">
        <v>130.86000000000001</v>
      </c>
      <c r="AE313" s="26">
        <v>111.38</v>
      </c>
      <c r="AF313" s="26">
        <v>123.48</v>
      </c>
      <c r="AG313" s="26">
        <v>120.36</v>
      </c>
      <c r="AH313" s="26">
        <v>128.63999999999999</v>
      </c>
      <c r="AI313" s="26">
        <v>118.99</v>
      </c>
      <c r="AJ313" s="26">
        <v>126.16</v>
      </c>
      <c r="AK313" s="26">
        <v>119.24</v>
      </c>
      <c r="AL313" s="26">
        <v>142.47999999999999</v>
      </c>
      <c r="AM313" s="26">
        <v>103.96</v>
      </c>
      <c r="AN313" s="26">
        <v>116.78</v>
      </c>
      <c r="AO313" s="26">
        <v>136.01</v>
      </c>
      <c r="AP313" s="26">
        <v>111.61</v>
      </c>
      <c r="AQ313" s="26">
        <v>90.9</v>
      </c>
      <c r="AR313" s="26">
        <v>87.97</v>
      </c>
      <c r="AS313" s="26">
        <v>104.49</v>
      </c>
      <c r="AT313" s="26">
        <v>121.62</v>
      </c>
      <c r="AU313" s="26">
        <v>74.14</v>
      </c>
      <c r="AV313" s="26">
        <v>90.36</v>
      </c>
      <c r="AW313" s="26">
        <v>97.75</v>
      </c>
      <c r="AX313" s="26">
        <v>91.94</v>
      </c>
      <c r="AY313" s="26">
        <v>92.62</v>
      </c>
      <c r="AZ313" s="26">
        <v>97.17</v>
      </c>
      <c r="BA313" s="26">
        <v>93.26</v>
      </c>
      <c r="BB313" s="26">
        <v>107.92</v>
      </c>
      <c r="BC313" s="26">
        <v>53.49</v>
      </c>
      <c r="BD313" s="26">
        <v>84.26</v>
      </c>
      <c r="BE313" s="26">
        <v>108.98</v>
      </c>
      <c r="BF313" s="25"/>
      <c r="BG313" s="26">
        <v>99.44</v>
      </c>
      <c r="BH313" s="26">
        <v>106.13</v>
      </c>
      <c r="BI313" s="26">
        <v>93.78</v>
      </c>
      <c r="BJ313" s="26">
        <v>98.99</v>
      </c>
      <c r="BK313" s="26">
        <v>91.17</v>
      </c>
      <c r="BL313" s="26">
        <v>84.52</v>
      </c>
      <c r="BM313" s="26">
        <v>146.24</v>
      </c>
      <c r="BN313" s="26">
        <v>73.87</v>
      </c>
      <c r="BO313" s="26">
        <v>113.55</v>
      </c>
      <c r="BP313" s="26">
        <v>66.819999999999993</v>
      </c>
      <c r="BQ313" s="26">
        <v>71.06</v>
      </c>
      <c r="BR313" s="26">
        <v>93.23</v>
      </c>
      <c r="BS313" s="26">
        <v>85.59</v>
      </c>
      <c r="BT313" s="26">
        <v>67.400000000000006</v>
      </c>
      <c r="BU313" s="26">
        <v>105.34</v>
      </c>
      <c r="BV313" s="26">
        <v>100.44</v>
      </c>
      <c r="BW313" s="26">
        <v>122.42</v>
      </c>
      <c r="BX313" s="26">
        <v>93.1</v>
      </c>
      <c r="BY313" s="25"/>
      <c r="BZ313" s="25"/>
      <c r="CA313" s="25"/>
      <c r="CB313" s="25"/>
      <c r="CC313" s="26">
        <v>121.44</v>
      </c>
      <c r="CD313" s="26">
        <v>73.38</v>
      </c>
      <c r="CE313" s="26">
        <v>106.89</v>
      </c>
      <c r="CF313" s="26">
        <v>97.7</v>
      </c>
      <c r="CG313" s="26">
        <v>104.11</v>
      </c>
    </row>
    <row r="314" spans="1:85" x14ac:dyDescent="0.2">
      <c r="A314" s="24" t="s">
        <v>386</v>
      </c>
      <c r="B314" s="26">
        <v>95.9</v>
      </c>
      <c r="C314" s="25"/>
      <c r="D314" s="26">
        <v>90.1</v>
      </c>
      <c r="E314" s="26">
        <v>98.75</v>
      </c>
      <c r="F314" s="26">
        <v>108.7</v>
      </c>
      <c r="G314" s="26">
        <v>75.11</v>
      </c>
      <c r="H314" s="26">
        <v>94.86</v>
      </c>
      <c r="I314" s="26">
        <v>91.27</v>
      </c>
      <c r="J314" s="26">
        <v>93.94</v>
      </c>
      <c r="K314" s="26">
        <v>99.38</v>
      </c>
      <c r="L314" s="26">
        <v>98.72</v>
      </c>
      <c r="M314" s="26">
        <v>95.49</v>
      </c>
      <c r="N314" s="26">
        <v>97.99</v>
      </c>
      <c r="O314" s="26">
        <v>113.65</v>
      </c>
      <c r="P314" s="26">
        <v>77.459999999999994</v>
      </c>
      <c r="Q314" s="26">
        <v>98.47</v>
      </c>
      <c r="R314" s="25"/>
      <c r="S314" s="25"/>
      <c r="T314" s="25"/>
      <c r="U314" s="26">
        <v>99.37</v>
      </c>
      <c r="V314" s="26">
        <v>103.07</v>
      </c>
      <c r="W314" s="25"/>
      <c r="X314" s="26">
        <v>90.56</v>
      </c>
      <c r="Y314" s="26">
        <v>75.319999999999993</v>
      </c>
      <c r="Z314" s="26">
        <v>62.78</v>
      </c>
      <c r="AA314" s="26">
        <v>99.41</v>
      </c>
      <c r="AB314" s="26">
        <v>101.16</v>
      </c>
      <c r="AC314" s="26">
        <v>167.46</v>
      </c>
      <c r="AD314" s="26">
        <v>128.11000000000001</v>
      </c>
      <c r="AE314" s="26">
        <v>110.12</v>
      </c>
      <c r="AF314" s="26">
        <v>121.05</v>
      </c>
      <c r="AG314" s="26">
        <v>118.98</v>
      </c>
      <c r="AH314" s="26">
        <v>126.9</v>
      </c>
      <c r="AI314" s="26">
        <v>116.97</v>
      </c>
      <c r="AJ314" s="26">
        <v>124.24</v>
      </c>
      <c r="AK314" s="26">
        <v>118.13</v>
      </c>
      <c r="AL314" s="26">
        <v>140.68</v>
      </c>
      <c r="AM314" s="26">
        <v>103</v>
      </c>
      <c r="AN314" s="26">
        <v>115.57</v>
      </c>
      <c r="AO314" s="26">
        <v>131.88999999999999</v>
      </c>
      <c r="AP314" s="26">
        <v>110.06</v>
      </c>
      <c r="AQ314" s="26">
        <v>90.11</v>
      </c>
      <c r="AR314" s="26">
        <v>88.9</v>
      </c>
      <c r="AS314" s="26">
        <v>103.2</v>
      </c>
      <c r="AT314" s="26">
        <v>121.74</v>
      </c>
      <c r="AU314" s="26">
        <v>74.56</v>
      </c>
      <c r="AV314" s="26">
        <v>91.41</v>
      </c>
      <c r="AW314" s="26">
        <v>97.95</v>
      </c>
      <c r="AX314" s="26">
        <v>91.61</v>
      </c>
      <c r="AY314" s="26">
        <v>92.1</v>
      </c>
      <c r="AZ314" s="26">
        <v>97.04</v>
      </c>
      <c r="BA314" s="26">
        <v>93.59</v>
      </c>
      <c r="BB314" s="26">
        <v>107.67</v>
      </c>
      <c r="BC314" s="26">
        <v>52.92</v>
      </c>
      <c r="BD314" s="26">
        <v>85.38</v>
      </c>
      <c r="BE314" s="26">
        <v>108.46</v>
      </c>
      <c r="BF314" s="25"/>
      <c r="BG314" s="26">
        <v>99.14</v>
      </c>
      <c r="BH314" s="26">
        <v>106.24</v>
      </c>
      <c r="BI314" s="26">
        <v>93.76</v>
      </c>
      <c r="BJ314" s="26">
        <v>98.38</v>
      </c>
      <c r="BK314" s="26">
        <v>90.18</v>
      </c>
      <c r="BL314" s="26">
        <v>85.1</v>
      </c>
      <c r="BM314" s="26">
        <v>144.52000000000001</v>
      </c>
      <c r="BN314" s="26">
        <v>73.930000000000007</v>
      </c>
      <c r="BO314" s="26">
        <v>113.75</v>
      </c>
      <c r="BP314" s="26">
        <v>66.97</v>
      </c>
      <c r="BQ314" s="26">
        <v>71.45</v>
      </c>
      <c r="BR314" s="26">
        <v>94.7</v>
      </c>
      <c r="BS314" s="26">
        <v>85.26</v>
      </c>
      <c r="BT314" s="26">
        <v>68.52</v>
      </c>
      <c r="BU314" s="26">
        <v>102.55</v>
      </c>
      <c r="BV314" s="26">
        <v>98.74</v>
      </c>
      <c r="BW314" s="26">
        <v>120.49</v>
      </c>
      <c r="BX314" s="26">
        <v>92.87</v>
      </c>
      <c r="BY314" s="25"/>
      <c r="BZ314" s="25"/>
      <c r="CA314" s="25"/>
      <c r="CB314" s="25"/>
      <c r="CC314" s="26">
        <v>120.68</v>
      </c>
      <c r="CD314" s="26">
        <v>74.36</v>
      </c>
      <c r="CE314" s="26">
        <v>106.8</v>
      </c>
      <c r="CF314" s="26">
        <v>98.7</v>
      </c>
      <c r="CG314" s="26">
        <v>103.03</v>
      </c>
    </row>
    <row r="315" spans="1:85" x14ac:dyDescent="0.2">
      <c r="A315" s="24" t="s">
        <v>387</v>
      </c>
      <c r="B315" s="26">
        <v>95.57</v>
      </c>
      <c r="C315" s="25"/>
      <c r="D315" s="26">
        <v>90.71</v>
      </c>
      <c r="E315" s="26">
        <v>98.64</v>
      </c>
      <c r="F315" s="26">
        <v>107.25</v>
      </c>
      <c r="G315" s="26">
        <v>75.87</v>
      </c>
      <c r="H315" s="26">
        <v>95.04</v>
      </c>
      <c r="I315" s="26">
        <v>90.79</v>
      </c>
      <c r="J315" s="26">
        <v>93.71</v>
      </c>
      <c r="K315" s="26">
        <v>99.52</v>
      </c>
      <c r="L315" s="26">
        <v>98.11</v>
      </c>
      <c r="M315" s="26">
        <v>94.71</v>
      </c>
      <c r="N315" s="26">
        <v>97.28</v>
      </c>
      <c r="O315" s="26">
        <v>113.08</v>
      </c>
      <c r="P315" s="26">
        <v>77.849999999999994</v>
      </c>
      <c r="Q315" s="26">
        <v>96.87</v>
      </c>
      <c r="R315" s="25"/>
      <c r="S315" s="25"/>
      <c r="T315" s="25"/>
      <c r="U315" s="26">
        <v>98.8</v>
      </c>
      <c r="V315" s="26">
        <v>103.05</v>
      </c>
      <c r="W315" s="25"/>
      <c r="X315" s="26">
        <v>91.16</v>
      </c>
      <c r="Y315" s="26">
        <v>77.67</v>
      </c>
      <c r="Z315" s="26">
        <v>62.3</v>
      </c>
      <c r="AA315" s="26">
        <v>98.75</v>
      </c>
      <c r="AB315" s="26">
        <v>100.03</v>
      </c>
      <c r="AC315" s="26">
        <v>161.65</v>
      </c>
      <c r="AD315" s="26">
        <v>125.92</v>
      </c>
      <c r="AE315" s="26">
        <v>108.84</v>
      </c>
      <c r="AF315" s="26">
        <v>118.94</v>
      </c>
      <c r="AG315" s="26">
        <v>117.95</v>
      </c>
      <c r="AH315" s="26">
        <v>125.4</v>
      </c>
      <c r="AI315" s="26">
        <v>114.97</v>
      </c>
      <c r="AJ315" s="26">
        <v>122.24</v>
      </c>
      <c r="AK315" s="26">
        <v>117.06</v>
      </c>
      <c r="AL315" s="26">
        <v>138.49</v>
      </c>
      <c r="AM315" s="26">
        <v>101.98</v>
      </c>
      <c r="AN315" s="26">
        <v>114.42</v>
      </c>
      <c r="AO315" s="26">
        <v>128.46</v>
      </c>
      <c r="AP315" s="26">
        <v>108.84</v>
      </c>
      <c r="AQ315" s="26">
        <v>89.22</v>
      </c>
      <c r="AR315" s="26">
        <v>88.58</v>
      </c>
      <c r="AS315" s="26">
        <v>101.93</v>
      </c>
      <c r="AT315" s="26">
        <v>120.84</v>
      </c>
      <c r="AU315" s="26">
        <v>75.11</v>
      </c>
      <c r="AV315" s="26">
        <v>91.81</v>
      </c>
      <c r="AW315" s="26">
        <v>98.11</v>
      </c>
      <c r="AX315" s="26">
        <v>91.27</v>
      </c>
      <c r="AY315" s="26">
        <v>91.57</v>
      </c>
      <c r="AZ315" s="26">
        <v>96.76</v>
      </c>
      <c r="BA315" s="26">
        <v>93.18</v>
      </c>
      <c r="BB315" s="26">
        <v>107.26</v>
      </c>
      <c r="BC315" s="26">
        <v>56.51</v>
      </c>
      <c r="BD315" s="26">
        <v>88.08</v>
      </c>
      <c r="BE315" s="26">
        <v>107.71</v>
      </c>
      <c r="BF315" s="25"/>
      <c r="BG315" s="26">
        <v>98.72</v>
      </c>
      <c r="BH315" s="26">
        <v>105.95</v>
      </c>
      <c r="BI315" s="26">
        <v>93.63</v>
      </c>
      <c r="BJ315" s="26">
        <v>97.21</v>
      </c>
      <c r="BK315" s="26">
        <v>88.99</v>
      </c>
      <c r="BL315" s="26">
        <v>84.63</v>
      </c>
      <c r="BM315" s="26">
        <v>142.72</v>
      </c>
      <c r="BN315" s="26">
        <v>73.819999999999993</v>
      </c>
      <c r="BO315" s="26">
        <v>113.65</v>
      </c>
      <c r="BP315" s="26">
        <v>66.510000000000005</v>
      </c>
      <c r="BQ315" s="26">
        <v>71.650000000000006</v>
      </c>
      <c r="BR315" s="26">
        <v>96.25</v>
      </c>
      <c r="BS315" s="26">
        <v>84.33</v>
      </c>
      <c r="BT315" s="26">
        <v>69.42</v>
      </c>
      <c r="BU315" s="26">
        <v>100.46</v>
      </c>
      <c r="BV315" s="26">
        <v>96.66</v>
      </c>
      <c r="BW315" s="26">
        <v>118.42</v>
      </c>
      <c r="BX315" s="26">
        <v>92.33</v>
      </c>
      <c r="BY315" s="25"/>
      <c r="BZ315" s="25"/>
      <c r="CA315" s="25"/>
      <c r="CB315" s="25"/>
      <c r="CC315" s="26">
        <v>119.44</v>
      </c>
      <c r="CD315" s="26">
        <v>74.349999999999994</v>
      </c>
      <c r="CE315" s="26">
        <v>106.66</v>
      </c>
      <c r="CF315" s="26">
        <v>99.54</v>
      </c>
      <c r="CG315" s="26">
        <v>102.45</v>
      </c>
    </row>
    <row r="316" spans="1:85" x14ac:dyDescent="0.2">
      <c r="A316" s="24" t="s">
        <v>388</v>
      </c>
      <c r="B316" s="26">
        <v>95.3</v>
      </c>
      <c r="C316" s="25"/>
      <c r="D316" s="26">
        <v>91.06</v>
      </c>
      <c r="E316" s="26">
        <v>97.99</v>
      </c>
      <c r="F316" s="26">
        <v>106.17</v>
      </c>
      <c r="G316" s="26">
        <v>76.930000000000007</v>
      </c>
      <c r="H316" s="26">
        <v>95.23</v>
      </c>
      <c r="I316" s="26">
        <v>90.14</v>
      </c>
      <c r="J316" s="26">
        <v>93.62</v>
      </c>
      <c r="K316" s="26">
        <v>99.36</v>
      </c>
      <c r="L316" s="26">
        <v>97.71</v>
      </c>
      <c r="M316" s="26">
        <v>94.32</v>
      </c>
      <c r="N316" s="26">
        <v>96.83</v>
      </c>
      <c r="O316" s="26">
        <v>112.8</v>
      </c>
      <c r="P316" s="26">
        <v>78.45</v>
      </c>
      <c r="Q316" s="26">
        <v>95.53</v>
      </c>
      <c r="R316" s="25"/>
      <c r="S316" s="25"/>
      <c r="T316" s="25"/>
      <c r="U316" s="26">
        <v>98.39</v>
      </c>
      <c r="V316" s="26">
        <v>103.08</v>
      </c>
      <c r="W316" s="25"/>
      <c r="X316" s="26">
        <v>91.74</v>
      </c>
      <c r="Y316" s="26">
        <v>80.02</v>
      </c>
      <c r="Z316" s="26">
        <v>62.32</v>
      </c>
      <c r="AA316" s="26">
        <v>98.64</v>
      </c>
      <c r="AB316" s="26">
        <v>98.84</v>
      </c>
      <c r="AC316" s="26">
        <v>155.88</v>
      </c>
      <c r="AD316" s="26">
        <v>123.17</v>
      </c>
      <c r="AE316" s="26">
        <v>107.39</v>
      </c>
      <c r="AF316" s="26">
        <v>116.53</v>
      </c>
      <c r="AG316" s="26">
        <v>116.72</v>
      </c>
      <c r="AH316" s="26">
        <v>123.78</v>
      </c>
      <c r="AI316" s="26">
        <v>112.9</v>
      </c>
      <c r="AJ316" s="26">
        <v>120.01</v>
      </c>
      <c r="AK316" s="26">
        <v>115.47</v>
      </c>
      <c r="AL316" s="26">
        <v>136.5</v>
      </c>
      <c r="AM316" s="26">
        <v>100.78</v>
      </c>
      <c r="AN316" s="26">
        <v>113.15</v>
      </c>
      <c r="AO316" s="26">
        <v>125.09</v>
      </c>
      <c r="AP316" s="26">
        <v>107.61</v>
      </c>
      <c r="AQ316" s="26">
        <v>88.28</v>
      </c>
      <c r="AR316" s="26">
        <v>88.12</v>
      </c>
      <c r="AS316" s="26">
        <v>100.47</v>
      </c>
      <c r="AT316" s="26">
        <v>119.95</v>
      </c>
      <c r="AU316" s="26">
        <v>75.87</v>
      </c>
      <c r="AV316" s="26">
        <v>92.2</v>
      </c>
      <c r="AW316" s="26">
        <v>98.07</v>
      </c>
      <c r="AX316" s="26">
        <v>90.79</v>
      </c>
      <c r="AY316" s="26">
        <v>91.91</v>
      </c>
      <c r="AZ316" s="26">
        <v>96.58</v>
      </c>
      <c r="BA316" s="26">
        <v>92.85</v>
      </c>
      <c r="BB316" s="26">
        <v>106.72</v>
      </c>
      <c r="BC316" s="26">
        <v>56.31</v>
      </c>
      <c r="BD316" s="26">
        <v>90.3</v>
      </c>
      <c r="BE316" s="26">
        <v>107.11</v>
      </c>
      <c r="BF316" s="25"/>
      <c r="BG316" s="26">
        <v>98.11</v>
      </c>
      <c r="BH316" s="26">
        <v>105.33</v>
      </c>
      <c r="BI316" s="26">
        <v>93.19</v>
      </c>
      <c r="BJ316" s="26">
        <v>96.22</v>
      </c>
      <c r="BK316" s="26">
        <v>88.25</v>
      </c>
      <c r="BL316" s="26">
        <v>84.33</v>
      </c>
      <c r="BM316" s="26">
        <v>140.77000000000001</v>
      </c>
      <c r="BN316" s="26">
        <v>73.78</v>
      </c>
      <c r="BO316" s="26">
        <v>113.08</v>
      </c>
      <c r="BP316" s="26">
        <v>66.17</v>
      </c>
      <c r="BQ316" s="26">
        <v>72.010000000000005</v>
      </c>
      <c r="BR316" s="26">
        <v>97.81</v>
      </c>
      <c r="BS316" s="26">
        <v>83.57</v>
      </c>
      <c r="BT316" s="26">
        <v>70.239999999999995</v>
      </c>
      <c r="BU316" s="26">
        <v>98.02</v>
      </c>
      <c r="BV316" s="26">
        <v>94.67</v>
      </c>
      <c r="BW316" s="26">
        <v>118.14</v>
      </c>
      <c r="BX316" s="26">
        <v>91.83</v>
      </c>
      <c r="BY316" s="25"/>
      <c r="BZ316" s="25"/>
      <c r="CA316" s="25"/>
      <c r="CB316" s="25"/>
      <c r="CC316" s="26">
        <v>118.29</v>
      </c>
      <c r="CD316" s="26">
        <v>74.510000000000005</v>
      </c>
      <c r="CE316" s="26">
        <v>106.74</v>
      </c>
      <c r="CF316" s="26">
        <v>100.32</v>
      </c>
      <c r="CG316" s="26">
        <v>102.09</v>
      </c>
    </row>
    <row r="317" spans="1:85" x14ac:dyDescent="0.2">
      <c r="A317" s="24" t="s">
        <v>389</v>
      </c>
      <c r="B317" s="26">
        <v>95.04</v>
      </c>
      <c r="C317" s="25"/>
      <c r="D317" s="26">
        <v>91.29</v>
      </c>
      <c r="E317" s="26">
        <v>97.16</v>
      </c>
      <c r="F317" s="26">
        <v>104.85</v>
      </c>
      <c r="G317" s="26">
        <v>77.44</v>
      </c>
      <c r="H317" s="26">
        <v>95.65</v>
      </c>
      <c r="I317" s="26">
        <v>89.79</v>
      </c>
      <c r="J317" s="26">
        <v>93.28</v>
      </c>
      <c r="K317" s="26">
        <v>99.56</v>
      </c>
      <c r="L317" s="26">
        <v>97.12</v>
      </c>
      <c r="M317" s="26">
        <v>94.63</v>
      </c>
      <c r="N317" s="26">
        <v>96.03</v>
      </c>
      <c r="O317" s="26">
        <v>112.2</v>
      </c>
      <c r="P317" s="26">
        <v>79.44</v>
      </c>
      <c r="Q317" s="26">
        <v>94.57</v>
      </c>
      <c r="R317" s="25"/>
      <c r="S317" s="25"/>
      <c r="T317" s="25"/>
      <c r="U317" s="26">
        <v>98.01</v>
      </c>
      <c r="V317" s="26">
        <v>103.04</v>
      </c>
      <c r="W317" s="25"/>
      <c r="X317" s="26">
        <v>92.05</v>
      </c>
      <c r="Y317" s="26">
        <v>81.8</v>
      </c>
      <c r="Z317" s="26">
        <v>62.85</v>
      </c>
      <c r="AA317" s="26">
        <v>97.99</v>
      </c>
      <c r="AB317" s="26">
        <v>98.25</v>
      </c>
      <c r="AC317" s="26">
        <v>151.21</v>
      </c>
      <c r="AD317" s="26">
        <v>120.55</v>
      </c>
      <c r="AE317" s="26">
        <v>106.09</v>
      </c>
      <c r="AF317" s="26">
        <v>114.44</v>
      </c>
      <c r="AG317" s="26">
        <v>116.72</v>
      </c>
      <c r="AH317" s="26">
        <v>122.53</v>
      </c>
      <c r="AI317" s="26">
        <v>110.93</v>
      </c>
      <c r="AJ317" s="26">
        <v>117.95</v>
      </c>
      <c r="AK317" s="26">
        <v>114.11</v>
      </c>
      <c r="AL317" s="26">
        <v>134.76</v>
      </c>
      <c r="AM317" s="26">
        <v>99.83</v>
      </c>
      <c r="AN317" s="26">
        <v>112.11</v>
      </c>
      <c r="AO317" s="26">
        <v>122.48</v>
      </c>
      <c r="AP317" s="26">
        <v>106.61</v>
      </c>
      <c r="AQ317" s="26">
        <v>87.52</v>
      </c>
      <c r="AR317" s="26">
        <v>88.1</v>
      </c>
      <c r="AS317" s="26">
        <v>99.47</v>
      </c>
      <c r="AT317" s="26">
        <v>119.53</v>
      </c>
      <c r="AU317" s="26">
        <v>76.930000000000007</v>
      </c>
      <c r="AV317" s="26">
        <v>92.58</v>
      </c>
      <c r="AW317" s="26">
        <v>98.06</v>
      </c>
      <c r="AX317" s="26">
        <v>90.14</v>
      </c>
      <c r="AY317" s="26">
        <v>92.47</v>
      </c>
      <c r="AZ317" s="26">
        <v>96.62</v>
      </c>
      <c r="BA317" s="26">
        <v>92.62</v>
      </c>
      <c r="BB317" s="26">
        <v>106.22</v>
      </c>
      <c r="BC317" s="26">
        <v>56.83</v>
      </c>
      <c r="BD317" s="26">
        <v>91.78</v>
      </c>
      <c r="BE317" s="26">
        <v>106</v>
      </c>
      <c r="BF317" s="25"/>
      <c r="BG317" s="26">
        <v>97.71</v>
      </c>
      <c r="BH317" s="26">
        <v>105.01</v>
      </c>
      <c r="BI317" s="26">
        <v>92.81</v>
      </c>
      <c r="BJ317" s="26">
        <v>95.54</v>
      </c>
      <c r="BK317" s="26">
        <v>88.5</v>
      </c>
      <c r="BL317" s="26">
        <v>84.31</v>
      </c>
      <c r="BM317" s="26">
        <v>138.94</v>
      </c>
      <c r="BN317" s="26">
        <v>74.08</v>
      </c>
      <c r="BO317" s="26">
        <v>112.8</v>
      </c>
      <c r="BP317" s="26">
        <v>66.180000000000007</v>
      </c>
      <c r="BQ317" s="26">
        <v>72.510000000000005</v>
      </c>
      <c r="BR317" s="26">
        <v>99.52</v>
      </c>
      <c r="BS317" s="26">
        <v>83.07</v>
      </c>
      <c r="BT317" s="26">
        <v>71.239999999999995</v>
      </c>
      <c r="BU317" s="26">
        <v>96.1</v>
      </c>
      <c r="BV317" s="26">
        <v>92.99</v>
      </c>
      <c r="BW317" s="26">
        <v>116.61</v>
      </c>
      <c r="BX317" s="26">
        <v>91.53</v>
      </c>
      <c r="BY317" s="25"/>
      <c r="BZ317" s="25"/>
      <c r="CA317" s="25"/>
      <c r="CB317" s="25"/>
      <c r="CC317" s="26">
        <v>117.21</v>
      </c>
      <c r="CD317" s="26">
        <v>74.959999999999994</v>
      </c>
      <c r="CE317" s="26">
        <v>106.19</v>
      </c>
      <c r="CF317" s="26">
        <v>101.27</v>
      </c>
      <c r="CG317" s="26">
        <v>102.06</v>
      </c>
    </row>
    <row r="318" spans="1:85" x14ac:dyDescent="0.2">
      <c r="A318" s="24" t="s">
        <v>390</v>
      </c>
      <c r="B318" s="26">
        <v>94.62</v>
      </c>
      <c r="C318" s="25"/>
      <c r="D318" s="26">
        <v>91.39</v>
      </c>
      <c r="E318" s="26">
        <v>96.28</v>
      </c>
      <c r="F318" s="26">
        <v>103.62</v>
      </c>
      <c r="G318" s="26">
        <v>78</v>
      </c>
      <c r="H318" s="26">
        <v>95.65</v>
      </c>
      <c r="I318" s="26">
        <v>89.52</v>
      </c>
      <c r="J318" s="26">
        <v>93.03</v>
      </c>
      <c r="K318" s="26">
        <v>99.7</v>
      </c>
      <c r="L318" s="26">
        <v>96.62</v>
      </c>
      <c r="M318" s="26">
        <v>93.81</v>
      </c>
      <c r="N318" s="26">
        <v>94.89</v>
      </c>
      <c r="O318" s="26">
        <v>111.54</v>
      </c>
      <c r="P318" s="26">
        <v>80.22</v>
      </c>
      <c r="Q318" s="26">
        <v>93.28</v>
      </c>
      <c r="R318" s="25"/>
      <c r="S318" s="25"/>
      <c r="T318" s="25"/>
      <c r="U318" s="26">
        <v>97.95</v>
      </c>
      <c r="V318" s="26">
        <v>102.87</v>
      </c>
      <c r="W318" s="25"/>
      <c r="X318" s="26">
        <v>92.26</v>
      </c>
      <c r="Y318" s="26">
        <v>82.5</v>
      </c>
      <c r="Z318" s="26">
        <v>63.53</v>
      </c>
      <c r="AA318" s="26">
        <v>97.16</v>
      </c>
      <c r="AB318" s="26">
        <v>97.14</v>
      </c>
      <c r="AC318" s="26">
        <v>145.76</v>
      </c>
      <c r="AD318" s="26">
        <v>118.01</v>
      </c>
      <c r="AE318" s="26">
        <v>104.72</v>
      </c>
      <c r="AF318" s="26">
        <v>112.94</v>
      </c>
      <c r="AG318" s="26">
        <v>115.36</v>
      </c>
      <c r="AH318" s="26">
        <v>120.68</v>
      </c>
      <c r="AI318" s="26">
        <v>109.02</v>
      </c>
      <c r="AJ318" s="26">
        <v>115.9</v>
      </c>
      <c r="AK318" s="26">
        <v>112.38</v>
      </c>
      <c r="AL318" s="26">
        <v>133</v>
      </c>
      <c r="AM318" s="26">
        <v>98.56</v>
      </c>
      <c r="AN318" s="26">
        <v>110.99</v>
      </c>
      <c r="AO318" s="26">
        <v>119.5</v>
      </c>
      <c r="AP318" s="26">
        <v>105.17</v>
      </c>
      <c r="AQ318" s="26">
        <v>87.03</v>
      </c>
      <c r="AR318" s="26">
        <v>87.81</v>
      </c>
      <c r="AS318" s="26">
        <v>98.28</v>
      </c>
      <c r="AT318" s="26">
        <v>118.78</v>
      </c>
      <c r="AU318" s="26">
        <v>77.44</v>
      </c>
      <c r="AV318" s="26">
        <v>93.3</v>
      </c>
      <c r="AW318" s="26">
        <v>98.19</v>
      </c>
      <c r="AX318" s="26">
        <v>89.79</v>
      </c>
      <c r="AY318" s="26">
        <v>92.07</v>
      </c>
      <c r="AZ318" s="26">
        <v>95.97</v>
      </c>
      <c r="BA318" s="26">
        <v>92.41</v>
      </c>
      <c r="BB318" s="26">
        <v>105.91</v>
      </c>
      <c r="BC318" s="26">
        <v>56.49</v>
      </c>
      <c r="BD318" s="26">
        <v>93.61</v>
      </c>
      <c r="BE318" s="26">
        <v>105.53</v>
      </c>
      <c r="BF318" s="25"/>
      <c r="BG318" s="26">
        <v>97.12</v>
      </c>
      <c r="BH318" s="26">
        <v>104.51</v>
      </c>
      <c r="BI318" s="26">
        <v>92.74</v>
      </c>
      <c r="BJ318" s="26">
        <v>95.47</v>
      </c>
      <c r="BK318" s="26">
        <v>90.51</v>
      </c>
      <c r="BL318" s="26">
        <v>83.49</v>
      </c>
      <c r="BM318" s="26">
        <v>137.11000000000001</v>
      </c>
      <c r="BN318" s="26">
        <v>75.05</v>
      </c>
      <c r="BO318" s="26">
        <v>112.2</v>
      </c>
      <c r="BP318" s="26">
        <v>66.42</v>
      </c>
      <c r="BQ318" s="26">
        <v>73.290000000000006</v>
      </c>
      <c r="BR318" s="26">
        <v>101.94</v>
      </c>
      <c r="BS318" s="26">
        <v>83.31</v>
      </c>
      <c r="BT318" s="26">
        <v>71.900000000000006</v>
      </c>
      <c r="BU318" s="26">
        <v>94.73</v>
      </c>
      <c r="BV318" s="26">
        <v>91.48</v>
      </c>
      <c r="BW318" s="26">
        <v>114.48</v>
      </c>
      <c r="BX318" s="26">
        <v>91.55</v>
      </c>
      <c r="BY318" s="25"/>
      <c r="BZ318" s="25"/>
      <c r="CA318" s="25"/>
      <c r="CB318" s="25"/>
      <c r="CC318" s="26">
        <v>116.08</v>
      </c>
      <c r="CD318" s="26">
        <v>75.52</v>
      </c>
      <c r="CE318" s="26">
        <v>105.5</v>
      </c>
      <c r="CF318" s="26">
        <v>102.21</v>
      </c>
      <c r="CG318" s="26">
        <v>101.96</v>
      </c>
    </row>
    <row r="319" spans="1:85" x14ac:dyDescent="0.2">
      <c r="A319" s="24" t="s">
        <v>391</v>
      </c>
      <c r="B319" s="26">
        <v>94.46</v>
      </c>
      <c r="C319" s="25"/>
      <c r="D319" s="26">
        <v>91.77</v>
      </c>
      <c r="E319" s="26">
        <v>95.47</v>
      </c>
      <c r="F319" s="26">
        <v>102.68</v>
      </c>
      <c r="G319" s="26">
        <v>78.87</v>
      </c>
      <c r="H319" s="26">
        <v>95.74</v>
      </c>
      <c r="I319" s="26">
        <v>89.49</v>
      </c>
      <c r="J319" s="26">
        <v>93.13</v>
      </c>
      <c r="K319" s="26">
        <v>100.08</v>
      </c>
      <c r="L319" s="26">
        <v>96.2</v>
      </c>
      <c r="M319" s="26">
        <v>93.26</v>
      </c>
      <c r="N319" s="26">
        <v>94.59</v>
      </c>
      <c r="O319" s="26">
        <v>110.97</v>
      </c>
      <c r="P319" s="26">
        <v>81.069999999999993</v>
      </c>
      <c r="Q319" s="26">
        <v>92.31</v>
      </c>
      <c r="R319" s="25"/>
      <c r="S319" s="25"/>
      <c r="T319" s="25"/>
      <c r="U319" s="26">
        <v>97.96</v>
      </c>
      <c r="V319" s="26">
        <v>101.95</v>
      </c>
      <c r="W319" s="25"/>
      <c r="X319" s="26">
        <v>92.33</v>
      </c>
      <c r="Y319" s="26">
        <v>83.2</v>
      </c>
      <c r="Z319" s="26">
        <v>64.459999999999994</v>
      </c>
      <c r="AA319" s="26">
        <v>96.28</v>
      </c>
      <c r="AB319" s="26">
        <v>96.26</v>
      </c>
      <c r="AC319" s="26">
        <v>140.29</v>
      </c>
      <c r="AD319" s="26">
        <v>115.57</v>
      </c>
      <c r="AE319" s="26">
        <v>103.51</v>
      </c>
      <c r="AF319" s="26">
        <v>111.18</v>
      </c>
      <c r="AG319" s="26">
        <v>113.98</v>
      </c>
      <c r="AH319" s="26">
        <v>119.12</v>
      </c>
      <c r="AI319" s="26">
        <v>107.3</v>
      </c>
      <c r="AJ319" s="26">
        <v>113.86</v>
      </c>
      <c r="AK319" s="26">
        <v>110.6</v>
      </c>
      <c r="AL319" s="26">
        <v>131.04</v>
      </c>
      <c r="AM319" s="26">
        <v>97.62</v>
      </c>
      <c r="AN319" s="26">
        <v>109.91</v>
      </c>
      <c r="AO319" s="26">
        <v>116.92</v>
      </c>
      <c r="AP319" s="26">
        <v>103.78</v>
      </c>
      <c r="AQ319" s="26">
        <v>86.37</v>
      </c>
      <c r="AR319" s="26">
        <v>87.68</v>
      </c>
      <c r="AS319" s="26">
        <v>96.97</v>
      </c>
      <c r="AT319" s="26">
        <v>118.3</v>
      </c>
      <c r="AU319" s="26">
        <v>78</v>
      </c>
      <c r="AV319" s="26">
        <v>93.44</v>
      </c>
      <c r="AW319" s="26">
        <v>98.04</v>
      </c>
      <c r="AX319" s="26">
        <v>89.52</v>
      </c>
      <c r="AY319" s="26">
        <v>91.74</v>
      </c>
      <c r="AZ319" s="26">
        <v>95.61</v>
      </c>
      <c r="BA319" s="26">
        <v>92.21</v>
      </c>
      <c r="BB319" s="26">
        <v>105.33</v>
      </c>
      <c r="BC319" s="26">
        <v>56.63</v>
      </c>
      <c r="BD319" s="26">
        <v>95.99</v>
      </c>
      <c r="BE319" s="26">
        <v>104.82</v>
      </c>
      <c r="BF319" s="25"/>
      <c r="BG319" s="26">
        <v>96.62</v>
      </c>
      <c r="BH319" s="26">
        <v>103.83</v>
      </c>
      <c r="BI319" s="26">
        <v>92.54</v>
      </c>
      <c r="BJ319" s="26">
        <v>94.31</v>
      </c>
      <c r="BK319" s="26">
        <v>89.63</v>
      </c>
      <c r="BL319" s="26">
        <v>82.27</v>
      </c>
      <c r="BM319" s="26">
        <v>135.33000000000001</v>
      </c>
      <c r="BN319" s="26">
        <v>75.16</v>
      </c>
      <c r="BO319" s="26">
        <v>111.54</v>
      </c>
      <c r="BP319" s="26">
        <v>66.53</v>
      </c>
      <c r="BQ319" s="26">
        <v>73.77</v>
      </c>
      <c r="BR319" s="26">
        <v>104.2</v>
      </c>
      <c r="BS319" s="26">
        <v>83.2</v>
      </c>
      <c r="BT319" s="26">
        <v>72.28</v>
      </c>
      <c r="BU319" s="26">
        <v>92.57</v>
      </c>
      <c r="BV319" s="26">
        <v>92.3</v>
      </c>
      <c r="BW319" s="26">
        <v>112.94</v>
      </c>
      <c r="BX319" s="26">
        <v>91.3</v>
      </c>
      <c r="BY319" s="25"/>
      <c r="BZ319" s="25"/>
      <c r="CA319" s="25"/>
      <c r="CB319" s="25"/>
      <c r="CC319" s="26">
        <v>115.18</v>
      </c>
      <c r="CD319" s="26">
        <v>76.510000000000005</v>
      </c>
      <c r="CE319" s="26">
        <v>104.6</v>
      </c>
      <c r="CF319" s="26">
        <v>101.95</v>
      </c>
      <c r="CG319" s="26">
        <v>102.15</v>
      </c>
    </row>
    <row r="320" spans="1:85" x14ac:dyDescent="0.2">
      <c r="A320" s="24" t="s">
        <v>392</v>
      </c>
      <c r="B320" s="26">
        <v>94.54</v>
      </c>
      <c r="C320" s="25"/>
      <c r="D320" s="26">
        <v>92</v>
      </c>
      <c r="E320" s="26">
        <v>94.69</v>
      </c>
      <c r="F320" s="26">
        <v>102.13</v>
      </c>
      <c r="G320" s="26">
        <v>79.8</v>
      </c>
      <c r="H320" s="26">
        <v>95.97</v>
      </c>
      <c r="I320" s="26">
        <v>89.28</v>
      </c>
      <c r="J320" s="26">
        <v>93.24</v>
      </c>
      <c r="K320" s="26">
        <v>101.59</v>
      </c>
      <c r="L320" s="26">
        <v>95.86</v>
      </c>
      <c r="M320" s="26">
        <v>92.96</v>
      </c>
      <c r="N320" s="26">
        <v>94.91</v>
      </c>
      <c r="O320" s="26">
        <v>110.09</v>
      </c>
      <c r="P320" s="26">
        <v>81.900000000000006</v>
      </c>
      <c r="Q320" s="26">
        <v>91.31</v>
      </c>
      <c r="R320" s="25"/>
      <c r="S320" s="25"/>
      <c r="T320" s="25"/>
      <c r="U320" s="26">
        <v>97.54</v>
      </c>
      <c r="V320" s="26">
        <v>101.15</v>
      </c>
      <c r="W320" s="25"/>
      <c r="X320" s="26">
        <v>92.67</v>
      </c>
      <c r="Y320" s="26">
        <v>84.07</v>
      </c>
      <c r="Z320" s="26">
        <v>65.819999999999993</v>
      </c>
      <c r="AA320" s="26">
        <v>95.47</v>
      </c>
      <c r="AB320" s="26">
        <v>95.84</v>
      </c>
      <c r="AC320" s="26">
        <v>136.62</v>
      </c>
      <c r="AD320" s="26">
        <v>113.58</v>
      </c>
      <c r="AE320" s="26">
        <v>102.44</v>
      </c>
      <c r="AF320" s="26">
        <v>109.97</v>
      </c>
      <c r="AG320" s="26">
        <v>112.75</v>
      </c>
      <c r="AH320" s="26">
        <v>117.6</v>
      </c>
      <c r="AI320" s="26">
        <v>105.72</v>
      </c>
      <c r="AJ320" s="26">
        <v>112.46</v>
      </c>
      <c r="AK320" s="26">
        <v>109.39</v>
      </c>
      <c r="AL320" s="26">
        <v>129.22999999999999</v>
      </c>
      <c r="AM320" s="26">
        <v>96.84</v>
      </c>
      <c r="AN320" s="26">
        <v>109.22</v>
      </c>
      <c r="AO320" s="26">
        <v>115.36</v>
      </c>
      <c r="AP320" s="26">
        <v>102.7</v>
      </c>
      <c r="AQ320" s="26">
        <v>85.95</v>
      </c>
      <c r="AR320" s="26">
        <v>87.41</v>
      </c>
      <c r="AS320" s="26">
        <v>95.93</v>
      </c>
      <c r="AT320" s="26">
        <v>117.56</v>
      </c>
      <c r="AU320" s="26">
        <v>78.87</v>
      </c>
      <c r="AV320" s="26">
        <v>93.76</v>
      </c>
      <c r="AW320" s="26">
        <v>97.89</v>
      </c>
      <c r="AX320" s="26">
        <v>89.49</v>
      </c>
      <c r="AY320" s="26">
        <v>91.45</v>
      </c>
      <c r="AZ320" s="26">
        <v>95.2</v>
      </c>
      <c r="BA320" s="26">
        <v>92.55</v>
      </c>
      <c r="BB320" s="26">
        <v>104.81</v>
      </c>
      <c r="BC320" s="26">
        <v>55.91</v>
      </c>
      <c r="BD320" s="26">
        <v>99.03</v>
      </c>
      <c r="BE320" s="26">
        <v>104.4</v>
      </c>
      <c r="BF320" s="25"/>
      <c r="BG320" s="26">
        <v>96.2</v>
      </c>
      <c r="BH320" s="26">
        <v>103.29</v>
      </c>
      <c r="BI320" s="26">
        <v>92.29</v>
      </c>
      <c r="BJ320" s="26">
        <v>93.78</v>
      </c>
      <c r="BK320" s="26">
        <v>88.67</v>
      </c>
      <c r="BL320" s="26">
        <v>82.4</v>
      </c>
      <c r="BM320" s="26">
        <v>133.56</v>
      </c>
      <c r="BN320" s="26">
        <v>75.88</v>
      </c>
      <c r="BO320" s="26">
        <v>110.97</v>
      </c>
      <c r="BP320" s="26">
        <v>66.62</v>
      </c>
      <c r="BQ320" s="26">
        <v>74.14</v>
      </c>
      <c r="BR320" s="26">
        <v>106.85</v>
      </c>
      <c r="BS320" s="26">
        <v>83.21</v>
      </c>
      <c r="BT320" s="26">
        <v>72.39</v>
      </c>
      <c r="BU320" s="26">
        <v>91.03</v>
      </c>
      <c r="BV320" s="26">
        <v>92.41</v>
      </c>
      <c r="BW320" s="26">
        <v>111.17</v>
      </c>
      <c r="BX320" s="26">
        <v>91.15</v>
      </c>
      <c r="BY320" s="25"/>
      <c r="BZ320" s="25"/>
      <c r="CA320" s="25"/>
      <c r="CB320" s="25"/>
      <c r="CC320" s="26">
        <v>114.69</v>
      </c>
      <c r="CD320" s="26">
        <v>77.16</v>
      </c>
      <c r="CE320" s="26">
        <v>103.53</v>
      </c>
      <c r="CF320" s="26">
        <v>101.05</v>
      </c>
      <c r="CG320" s="26">
        <v>101.29</v>
      </c>
    </row>
    <row r="321" spans="1:85" x14ac:dyDescent="0.2">
      <c r="A321" s="24" t="s">
        <v>393</v>
      </c>
      <c r="B321" s="26">
        <v>94.33</v>
      </c>
      <c r="C321" s="25"/>
      <c r="D321" s="26">
        <v>92.71</v>
      </c>
      <c r="E321" s="26">
        <v>93.91</v>
      </c>
      <c r="F321" s="26">
        <v>101.28</v>
      </c>
      <c r="G321" s="26">
        <v>80.3</v>
      </c>
      <c r="H321" s="26">
        <v>96.23</v>
      </c>
      <c r="I321" s="26">
        <v>89.56</v>
      </c>
      <c r="J321" s="26">
        <v>93.4</v>
      </c>
      <c r="K321" s="26">
        <v>100.91</v>
      </c>
      <c r="L321" s="26">
        <v>95.33</v>
      </c>
      <c r="M321" s="26">
        <v>92.55</v>
      </c>
      <c r="N321" s="26">
        <v>94.76</v>
      </c>
      <c r="O321" s="26">
        <v>109.13</v>
      </c>
      <c r="P321" s="26">
        <v>83.47</v>
      </c>
      <c r="Q321" s="26">
        <v>90.34</v>
      </c>
      <c r="R321" s="25"/>
      <c r="S321" s="25"/>
      <c r="T321" s="25"/>
      <c r="U321" s="26">
        <v>97.26</v>
      </c>
      <c r="V321" s="26">
        <v>100.34</v>
      </c>
      <c r="W321" s="25"/>
      <c r="X321" s="26">
        <v>92.88</v>
      </c>
      <c r="Y321" s="26">
        <v>84.71</v>
      </c>
      <c r="Z321" s="26">
        <v>66.739999999999995</v>
      </c>
      <c r="AA321" s="26">
        <v>94.69</v>
      </c>
      <c r="AB321" s="26">
        <v>96.03</v>
      </c>
      <c r="AC321" s="26">
        <v>132.99</v>
      </c>
      <c r="AD321" s="26">
        <v>112.65</v>
      </c>
      <c r="AE321" s="26">
        <v>103.45</v>
      </c>
      <c r="AF321" s="26">
        <v>108.85</v>
      </c>
      <c r="AG321" s="26">
        <v>112.3</v>
      </c>
      <c r="AH321" s="26">
        <v>116.42</v>
      </c>
      <c r="AI321" s="26">
        <v>104.48</v>
      </c>
      <c r="AJ321" s="26">
        <v>111.31</v>
      </c>
      <c r="AK321" s="26">
        <v>108.63</v>
      </c>
      <c r="AL321" s="26">
        <v>127.7</v>
      </c>
      <c r="AM321" s="26">
        <v>96.48</v>
      </c>
      <c r="AN321" s="26">
        <v>108.63</v>
      </c>
      <c r="AO321" s="26">
        <v>114.19</v>
      </c>
      <c r="AP321" s="26">
        <v>102.19</v>
      </c>
      <c r="AQ321" s="26">
        <v>85.45</v>
      </c>
      <c r="AR321" s="26">
        <v>87.77</v>
      </c>
      <c r="AS321" s="26">
        <v>95.08</v>
      </c>
      <c r="AT321" s="26">
        <v>117.12</v>
      </c>
      <c r="AU321" s="26">
        <v>79.8</v>
      </c>
      <c r="AV321" s="26">
        <v>94.09</v>
      </c>
      <c r="AW321" s="26">
        <v>98</v>
      </c>
      <c r="AX321" s="26">
        <v>89.28</v>
      </c>
      <c r="AY321" s="26">
        <v>91.51</v>
      </c>
      <c r="AZ321" s="26">
        <v>94.81</v>
      </c>
      <c r="BA321" s="26">
        <v>92.86</v>
      </c>
      <c r="BB321" s="26">
        <v>104.42</v>
      </c>
      <c r="BC321" s="26">
        <v>65.099999999999994</v>
      </c>
      <c r="BD321" s="26">
        <v>103.95</v>
      </c>
      <c r="BE321" s="26">
        <v>103.97</v>
      </c>
      <c r="BF321" s="25"/>
      <c r="BG321" s="26">
        <v>95.86</v>
      </c>
      <c r="BH321" s="26">
        <v>102.67</v>
      </c>
      <c r="BI321" s="26">
        <v>91.98</v>
      </c>
      <c r="BJ321" s="26">
        <v>93.7</v>
      </c>
      <c r="BK321" s="26">
        <v>88.01</v>
      </c>
      <c r="BL321" s="26">
        <v>83.52</v>
      </c>
      <c r="BM321" s="26">
        <v>132.18</v>
      </c>
      <c r="BN321" s="26">
        <v>76.39</v>
      </c>
      <c r="BO321" s="26">
        <v>110.09</v>
      </c>
      <c r="BP321" s="26">
        <v>66.77</v>
      </c>
      <c r="BQ321" s="26">
        <v>74.22</v>
      </c>
      <c r="BR321" s="26">
        <v>109.67</v>
      </c>
      <c r="BS321" s="26">
        <v>83.25</v>
      </c>
      <c r="BT321" s="26">
        <v>72.37</v>
      </c>
      <c r="BU321" s="26">
        <v>89.39</v>
      </c>
      <c r="BV321" s="26">
        <v>92.5</v>
      </c>
      <c r="BW321" s="26">
        <v>109.71</v>
      </c>
      <c r="BX321" s="26">
        <v>91.03</v>
      </c>
      <c r="BY321" s="25"/>
      <c r="BZ321" s="25"/>
      <c r="CA321" s="25"/>
      <c r="CB321" s="25"/>
      <c r="CC321" s="26">
        <v>113.71</v>
      </c>
      <c r="CD321" s="26">
        <v>77.430000000000007</v>
      </c>
      <c r="CE321" s="26">
        <v>102.88</v>
      </c>
      <c r="CF321" s="26">
        <v>99.48</v>
      </c>
      <c r="CG321" s="26">
        <v>100.71</v>
      </c>
    </row>
    <row r="322" spans="1:85" x14ac:dyDescent="0.2">
      <c r="A322" s="24" t="s">
        <v>394</v>
      </c>
      <c r="B322" s="26">
        <v>94.14</v>
      </c>
      <c r="C322" s="25"/>
      <c r="D322" s="26">
        <v>93.42</v>
      </c>
      <c r="E322" s="26">
        <v>93.51</v>
      </c>
      <c r="F322" s="26">
        <v>100.63</v>
      </c>
      <c r="G322" s="26">
        <v>80.66</v>
      </c>
      <c r="H322" s="26">
        <v>96.07</v>
      </c>
      <c r="I322" s="26">
        <v>89.74</v>
      </c>
      <c r="J322" s="26">
        <v>93.29</v>
      </c>
      <c r="K322" s="26">
        <v>100.28</v>
      </c>
      <c r="L322" s="26">
        <v>94.77</v>
      </c>
      <c r="M322" s="26">
        <v>92.22</v>
      </c>
      <c r="N322" s="26">
        <v>94.68</v>
      </c>
      <c r="O322" s="26">
        <v>108.21</v>
      </c>
      <c r="P322" s="26">
        <v>85.06</v>
      </c>
      <c r="Q322" s="26">
        <v>89.8</v>
      </c>
      <c r="R322" s="25"/>
      <c r="S322" s="25"/>
      <c r="T322" s="25"/>
      <c r="U322" s="26">
        <v>97.14</v>
      </c>
      <c r="V322" s="26">
        <v>99.19</v>
      </c>
      <c r="W322" s="25"/>
      <c r="X322" s="26">
        <v>93.55</v>
      </c>
      <c r="Y322" s="26">
        <v>86.28</v>
      </c>
      <c r="Z322" s="26">
        <v>67.819999999999993</v>
      </c>
      <c r="AA322" s="26">
        <v>93.91</v>
      </c>
      <c r="AB322" s="26">
        <v>95.84</v>
      </c>
      <c r="AC322" s="26">
        <v>130.55000000000001</v>
      </c>
      <c r="AD322" s="26">
        <v>111.45</v>
      </c>
      <c r="AE322" s="26">
        <v>102.39</v>
      </c>
      <c r="AF322" s="26">
        <v>108.13</v>
      </c>
      <c r="AG322" s="26">
        <v>110.62</v>
      </c>
      <c r="AH322" s="26">
        <v>114.81</v>
      </c>
      <c r="AI322" s="26">
        <v>103.74</v>
      </c>
      <c r="AJ322" s="26">
        <v>110.17</v>
      </c>
      <c r="AK322" s="26">
        <v>107.8</v>
      </c>
      <c r="AL322" s="26">
        <v>126</v>
      </c>
      <c r="AM322" s="26">
        <v>95.79</v>
      </c>
      <c r="AN322" s="26">
        <v>108.07</v>
      </c>
      <c r="AO322" s="26">
        <v>113.49</v>
      </c>
      <c r="AP322" s="26">
        <v>101.44</v>
      </c>
      <c r="AQ322" s="26">
        <v>84.54</v>
      </c>
      <c r="AR322" s="26">
        <v>87.44</v>
      </c>
      <c r="AS322" s="26">
        <v>94.86</v>
      </c>
      <c r="AT322" s="26">
        <v>115.03</v>
      </c>
      <c r="AU322" s="26">
        <v>80.3</v>
      </c>
      <c r="AV322" s="26">
        <v>94.75</v>
      </c>
      <c r="AW322" s="26">
        <v>97.83</v>
      </c>
      <c r="AX322" s="26">
        <v>89.56</v>
      </c>
      <c r="AY322" s="26">
        <v>91.27</v>
      </c>
      <c r="AZ322" s="26">
        <v>94.4</v>
      </c>
      <c r="BA322" s="26">
        <v>93.28</v>
      </c>
      <c r="BB322" s="26">
        <v>104.11</v>
      </c>
      <c r="BC322" s="26">
        <v>64.94</v>
      </c>
      <c r="BD322" s="26">
        <v>102.33</v>
      </c>
      <c r="BE322" s="26">
        <v>103.68</v>
      </c>
      <c r="BF322" s="25"/>
      <c r="BG322" s="26">
        <v>95.33</v>
      </c>
      <c r="BH322" s="26">
        <v>101.95</v>
      </c>
      <c r="BI322" s="26">
        <v>91.89</v>
      </c>
      <c r="BJ322" s="26">
        <v>93.53</v>
      </c>
      <c r="BK322" s="26">
        <v>86.78</v>
      </c>
      <c r="BL322" s="26">
        <v>84.03</v>
      </c>
      <c r="BM322" s="26">
        <v>130.27000000000001</v>
      </c>
      <c r="BN322" s="26">
        <v>76.94</v>
      </c>
      <c r="BO322" s="26">
        <v>109.13</v>
      </c>
      <c r="BP322" s="26">
        <v>68.959999999999994</v>
      </c>
      <c r="BQ322" s="26">
        <v>73.540000000000006</v>
      </c>
      <c r="BR322" s="26">
        <v>112.82</v>
      </c>
      <c r="BS322" s="26">
        <v>82.95</v>
      </c>
      <c r="BT322" s="26">
        <v>72.56</v>
      </c>
      <c r="BU322" s="26">
        <v>88.06</v>
      </c>
      <c r="BV322" s="26">
        <v>93.09</v>
      </c>
      <c r="BW322" s="26">
        <v>107.87</v>
      </c>
      <c r="BX322" s="26">
        <v>90.53</v>
      </c>
      <c r="BY322" s="25"/>
      <c r="BZ322" s="25"/>
      <c r="CA322" s="25"/>
      <c r="CB322" s="25"/>
      <c r="CC322" s="26">
        <v>112.94</v>
      </c>
      <c r="CD322" s="26">
        <v>77.760000000000005</v>
      </c>
      <c r="CE322" s="26">
        <v>102.93</v>
      </c>
      <c r="CF322" s="26">
        <v>97.73</v>
      </c>
      <c r="CG322" s="26">
        <v>99.88</v>
      </c>
    </row>
    <row r="323" spans="1:85" x14ac:dyDescent="0.2">
      <c r="A323" s="24" t="s">
        <v>395</v>
      </c>
      <c r="B323" s="26">
        <v>94.14</v>
      </c>
      <c r="C323" s="25"/>
      <c r="D323" s="26">
        <v>94.17</v>
      </c>
      <c r="E323" s="26">
        <v>93.31</v>
      </c>
      <c r="F323" s="26">
        <v>100.04</v>
      </c>
      <c r="G323" s="26">
        <v>81.33</v>
      </c>
      <c r="H323" s="26">
        <v>96.07</v>
      </c>
      <c r="I323" s="26">
        <v>90.24</v>
      </c>
      <c r="J323" s="26">
        <v>93.5</v>
      </c>
      <c r="K323" s="26">
        <v>99.66</v>
      </c>
      <c r="L323" s="26">
        <v>94.58</v>
      </c>
      <c r="M323" s="26">
        <v>92.28</v>
      </c>
      <c r="N323" s="26">
        <v>95.07</v>
      </c>
      <c r="O323" s="26">
        <v>107.63</v>
      </c>
      <c r="P323" s="26">
        <v>86.76</v>
      </c>
      <c r="Q323" s="26">
        <v>89.03</v>
      </c>
      <c r="R323" s="25"/>
      <c r="S323" s="25"/>
      <c r="T323" s="25"/>
      <c r="U323" s="26">
        <v>96.76</v>
      </c>
      <c r="V323" s="26">
        <v>97.43</v>
      </c>
      <c r="W323" s="25"/>
      <c r="X323" s="26">
        <v>94.25</v>
      </c>
      <c r="Y323" s="26">
        <v>87.58</v>
      </c>
      <c r="Z323" s="26">
        <v>68.91</v>
      </c>
      <c r="AA323" s="26">
        <v>93.51</v>
      </c>
      <c r="AB323" s="26">
        <v>96.13</v>
      </c>
      <c r="AC323" s="26">
        <v>128.33000000000001</v>
      </c>
      <c r="AD323" s="26">
        <v>110.17</v>
      </c>
      <c r="AE323" s="26">
        <v>101.77</v>
      </c>
      <c r="AF323" s="26">
        <v>107.76</v>
      </c>
      <c r="AG323" s="26">
        <v>109.26</v>
      </c>
      <c r="AH323" s="26">
        <v>113.25</v>
      </c>
      <c r="AI323" s="26">
        <v>103.1</v>
      </c>
      <c r="AJ323" s="26">
        <v>109.38</v>
      </c>
      <c r="AK323" s="26">
        <v>106.91</v>
      </c>
      <c r="AL323" s="26">
        <v>124.6</v>
      </c>
      <c r="AM323" s="26">
        <v>95.25</v>
      </c>
      <c r="AN323" s="26">
        <v>107.97</v>
      </c>
      <c r="AO323" s="26">
        <v>112.67</v>
      </c>
      <c r="AP323" s="26">
        <v>100.88</v>
      </c>
      <c r="AQ323" s="26">
        <v>83.65</v>
      </c>
      <c r="AR323" s="26">
        <v>86.9</v>
      </c>
      <c r="AS323" s="26">
        <v>94.63</v>
      </c>
      <c r="AT323" s="26">
        <v>114.44</v>
      </c>
      <c r="AU323" s="26">
        <v>80.66</v>
      </c>
      <c r="AV323" s="26">
        <v>94.87</v>
      </c>
      <c r="AW323" s="26">
        <v>97.36</v>
      </c>
      <c r="AX323" s="26">
        <v>89.74</v>
      </c>
      <c r="AY323" s="26">
        <v>91.31</v>
      </c>
      <c r="AZ323" s="26">
        <v>94.05</v>
      </c>
      <c r="BA323" s="26">
        <v>93.25</v>
      </c>
      <c r="BB323" s="26">
        <v>103.71</v>
      </c>
      <c r="BC323" s="26">
        <v>65.97</v>
      </c>
      <c r="BD323" s="26">
        <v>101.03</v>
      </c>
      <c r="BE323" s="26">
        <v>103.17</v>
      </c>
      <c r="BF323" s="25"/>
      <c r="BG323" s="26">
        <v>94.77</v>
      </c>
      <c r="BH323" s="26">
        <v>101.34</v>
      </c>
      <c r="BI323" s="26">
        <v>91.96</v>
      </c>
      <c r="BJ323" s="26">
        <v>93.03</v>
      </c>
      <c r="BK323" s="26">
        <v>86.5</v>
      </c>
      <c r="BL323" s="26">
        <v>84.8</v>
      </c>
      <c r="BM323" s="26">
        <v>128.37</v>
      </c>
      <c r="BN323" s="26">
        <v>76.989999999999995</v>
      </c>
      <c r="BO323" s="26">
        <v>108.21</v>
      </c>
      <c r="BP323" s="26">
        <v>71.22</v>
      </c>
      <c r="BQ323" s="26">
        <v>72.73</v>
      </c>
      <c r="BR323" s="26">
        <v>116.02</v>
      </c>
      <c r="BS323" s="26">
        <v>82.37</v>
      </c>
      <c r="BT323" s="26">
        <v>73.17</v>
      </c>
      <c r="BU323" s="26">
        <v>87.23</v>
      </c>
      <c r="BV323" s="26">
        <v>92.06</v>
      </c>
      <c r="BW323" s="26">
        <v>106.29</v>
      </c>
      <c r="BX323" s="26">
        <v>90.74</v>
      </c>
      <c r="BY323" s="25"/>
      <c r="BZ323" s="25"/>
      <c r="CA323" s="25"/>
      <c r="CB323" s="25"/>
      <c r="CC323" s="26">
        <v>112.09</v>
      </c>
      <c r="CD323" s="26">
        <v>78.569999999999993</v>
      </c>
      <c r="CE323" s="26">
        <v>102.94</v>
      </c>
      <c r="CF323" s="26">
        <v>94.68</v>
      </c>
      <c r="CG323" s="26">
        <v>98.98</v>
      </c>
    </row>
    <row r="324" spans="1:85" x14ac:dyDescent="0.2">
      <c r="A324" s="24" t="s">
        <v>396</v>
      </c>
      <c r="B324" s="26">
        <v>94.38</v>
      </c>
      <c r="C324" s="25"/>
      <c r="D324" s="26">
        <v>94.68</v>
      </c>
      <c r="E324" s="26">
        <v>93.4</v>
      </c>
      <c r="F324" s="26">
        <v>99.79</v>
      </c>
      <c r="G324" s="26">
        <v>82.13</v>
      </c>
      <c r="H324" s="26">
        <v>96.17</v>
      </c>
      <c r="I324" s="26">
        <v>90.37</v>
      </c>
      <c r="J324" s="26">
        <v>94.05</v>
      </c>
      <c r="K324" s="26">
        <v>99.57</v>
      </c>
      <c r="L324" s="26">
        <v>94.39</v>
      </c>
      <c r="M324" s="26">
        <v>92.44</v>
      </c>
      <c r="N324" s="26">
        <v>96.56</v>
      </c>
      <c r="O324" s="26">
        <v>107.28</v>
      </c>
      <c r="P324" s="26">
        <v>88.18</v>
      </c>
      <c r="Q324" s="26">
        <v>88.2</v>
      </c>
      <c r="R324" s="25"/>
      <c r="S324" s="25"/>
      <c r="T324" s="25"/>
      <c r="U324" s="26">
        <v>96.45</v>
      </c>
      <c r="V324" s="26">
        <v>96.39</v>
      </c>
      <c r="W324" s="25"/>
      <c r="X324" s="26">
        <v>94.95</v>
      </c>
      <c r="Y324" s="26">
        <v>89.29</v>
      </c>
      <c r="Z324" s="26">
        <v>70.47</v>
      </c>
      <c r="AA324" s="26">
        <v>93.31</v>
      </c>
      <c r="AB324" s="26">
        <v>96.15</v>
      </c>
      <c r="AC324" s="26">
        <v>125.76</v>
      </c>
      <c r="AD324" s="26">
        <v>109.56</v>
      </c>
      <c r="AE324" s="26">
        <v>101.13</v>
      </c>
      <c r="AF324" s="26">
        <v>107.17</v>
      </c>
      <c r="AG324" s="26">
        <v>107.8</v>
      </c>
      <c r="AH324" s="26">
        <v>111.79</v>
      </c>
      <c r="AI324" s="26">
        <v>102.5</v>
      </c>
      <c r="AJ324" s="26">
        <v>108.55</v>
      </c>
      <c r="AK324" s="26">
        <v>105.94</v>
      </c>
      <c r="AL324" s="26">
        <v>123.28</v>
      </c>
      <c r="AM324" s="26">
        <v>94.67</v>
      </c>
      <c r="AN324" s="26">
        <v>107.59</v>
      </c>
      <c r="AO324" s="26">
        <v>111.53</v>
      </c>
      <c r="AP324" s="26">
        <v>100.37</v>
      </c>
      <c r="AQ324" s="26">
        <v>83.09</v>
      </c>
      <c r="AR324" s="26">
        <v>86.91</v>
      </c>
      <c r="AS324" s="26">
        <v>94.26</v>
      </c>
      <c r="AT324" s="26">
        <v>115.36</v>
      </c>
      <c r="AU324" s="26">
        <v>81.33</v>
      </c>
      <c r="AV324" s="26">
        <v>95.29</v>
      </c>
      <c r="AW324" s="26">
        <v>96.89</v>
      </c>
      <c r="AX324" s="26">
        <v>90.24</v>
      </c>
      <c r="AY324" s="26">
        <v>90.75</v>
      </c>
      <c r="AZ324" s="26">
        <v>93.87</v>
      </c>
      <c r="BA324" s="26">
        <v>93.71</v>
      </c>
      <c r="BB324" s="26">
        <v>103.44</v>
      </c>
      <c r="BC324" s="26">
        <v>65.989999999999995</v>
      </c>
      <c r="BD324" s="26">
        <v>99.47</v>
      </c>
      <c r="BE324" s="26">
        <v>103.01</v>
      </c>
      <c r="BF324" s="25"/>
      <c r="BG324" s="26">
        <v>94.58</v>
      </c>
      <c r="BH324" s="26">
        <v>100.84</v>
      </c>
      <c r="BI324" s="26">
        <v>92.09</v>
      </c>
      <c r="BJ324" s="26">
        <v>93.11</v>
      </c>
      <c r="BK324" s="26">
        <v>86.64</v>
      </c>
      <c r="BL324" s="26">
        <v>86.37</v>
      </c>
      <c r="BM324" s="26">
        <v>126.35</v>
      </c>
      <c r="BN324" s="26">
        <v>77.27</v>
      </c>
      <c r="BO324" s="26">
        <v>107.63</v>
      </c>
      <c r="BP324" s="26">
        <v>73.77</v>
      </c>
      <c r="BQ324" s="26">
        <v>71.930000000000007</v>
      </c>
      <c r="BR324" s="26">
        <v>119.04</v>
      </c>
      <c r="BS324" s="26">
        <v>81.88</v>
      </c>
      <c r="BT324" s="26">
        <v>74.25</v>
      </c>
      <c r="BU324" s="26">
        <v>85.9</v>
      </c>
      <c r="BV324" s="26">
        <v>91.71</v>
      </c>
      <c r="BW324" s="26">
        <v>105.83</v>
      </c>
      <c r="BX324" s="26">
        <v>90.75</v>
      </c>
      <c r="BY324" s="25"/>
      <c r="BZ324" s="25"/>
      <c r="CA324" s="25"/>
      <c r="CB324" s="25"/>
      <c r="CC324" s="26">
        <v>111.44</v>
      </c>
      <c r="CD324" s="26">
        <v>78.52</v>
      </c>
      <c r="CE324" s="26">
        <v>102.46</v>
      </c>
      <c r="CF324" s="26">
        <v>91.24</v>
      </c>
      <c r="CG324" s="26">
        <v>97.38</v>
      </c>
    </row>
    <row r="325" spans="1:85" x14ac:dyDescent="0.2">
      <c r="A325" s="24" t="s">
        <v>397</v>
      </c>
      <c r="B325" s="26">
        <v>94.43</v>
      </c>
      <c r="C325" s="25"/>
      <c r="D325" s="26">
        <v>94.98</v>
      </c>
      <c r="E325" s="26">
        <v>93.36</v>
      </c>
      <c r="F325" s="26">
        <v>99.35</v>
      </c>
      <c r="G325" s="26">
        <v>82.87</v>
      </c>
      <c r="H325" s="26">
        <v>96.56</v>
      </c>
      <c r="I325" s="26">
        <v>90.65</v>
      </c>
      <c r="J325" s="26">
        <v>93.87</v>
      </c>
      <c r="K325" s="26">
        <v>99.65</v>
      </c>
      <c r="L325" s="26">
        <v>94.36</v>
      </c>
      <c r="M325" s="26">
        <v>92.69</v>
      </c>
      <c r="N325" s="26">
        <v>96.46</v>
      </c>
      <c r="O325" s="26">
        <v>107.08</v>
      </c>
      <c r="P325" s="26">
        <v>89</v>
      </c>
      <c r="Q325" s="26">
        <v>87.54</v>
      </c>
      <c r="R325" s="25"/>
      <c r="S325" s="25"/>
      <c r="T325" s="25"/>
      <c r="U325" s="26">
        <v>96.84</v>
      </c>
      <c r="V325" s="26">
        <v>94.96</v>
      </c>
      <c r="W325" s="25"/>
      <c r="X325" s="26">
        <v>95.41</v>
      </c>
      <c r="Y325" s="26">
        <v>90.47</v>
      </c>
      <c r="Z325" s="26">
        <v>72.03</v>
      </c>
      <c r="AA325" s="26">
        <v>93.4</v>
      </c>
      <c r="AB325" s="26">
        <v>96.47</v>
      </c>
      <c r="AC325" s="26">
        <v>123.58</v>
      </c>
      <c r="AD325" s="26">
        <v>108.09</v>
      </c>
      <c r="AE325" s="26">
        <v>100.92</v>
      </c>
      <c r="AF325" s="26">
        <v>106.24</v>
      </c>
      <c r="AG325" s="26">
        <v>107.13</v>
      </c>
      <c r="AH325" s="26">
        <v>110.76</v>
      </c>
      <c r="AI325" s="26">
        <v>102.08</v>
      </c>
      <c r="AJ325" s="26">
        <v>107.78</v>
      </c>
      <c r="AK325" s="26">
        <v>106.08</v>
      </c>
      <c r="AL325" s="26">
        <v>122.42</v>
      </c>
      <c r="AM325" s="26">
        <v>94.21</v>
      </c>
      <c r="AN325" s="26">
        <v>107.23</v>
      </c>
      <c r="AO325" s="26">
        <v>110.56</v>
      </c>
      <c r="AP325" s="26">
        <v>100.33</v>
      </c>
      <c r="AQ325" s="26">
        <v>82.7</v>
      </c>
      <c r="AR325" s="26">
        <v>87.41</v>
      </c>
      <c r="AS325" s="26">
        <v>94.16</v>
      </c>
      <c r="AT325" s="26">
        <v>118.22</v>
      </c>
      <c r="AU325" s="26">
        <v>82.13</v>
      </c>
      <c r="AV325" s="26">
        <v>95.85</v>
      </c>
      <c r="AW325" s="26">
        <v>96.49</v>
      </c>
      <c r="AX325" s="26">
        <v>90.37</v>
      </c>
      <c r="AY325" s="26">
        <v>91.34</v>
      </c>
      <c r="AZ325" s="26">
        <v>94.15</v>
      </c>
      <c r="BA325" s="26">
        <v>94.37</v>
      </c>
      <c r="BB325" s="26">
        <v>103.03</v>
      </c>
      <c r="BC325" s="26">
        <v>67.53</v>
      </c>
      <c r="BD325" s="26">
        <v>99.51</v>
      </c>
      <c r="BE325" s="26">
        <v>102.93</v>
      </c>
      <c r="BF325" s="25"/>
      <c r="BG325" s="26">
        <v>94.39</v>
      </c>
      <c r="BH325" s="26">
        <v>100.56</v>
      </c>
      <c r="BI325" s="26">
        <v>92.27</v>
      </c>
      <c r="BJ325" s="26">
        <v>93.34</v>
      </c>
      <c r="BK325" s="26">
        <v>86.81</v>
      </c>
      <c r="BL325" s="26">
        <v>89.45</v>
      </c>
      <c r="BM325" s="26">
        <v>124.69</v>
      </c>
      <c r="BN325" s="26">
        <v>78.39</v>
      </c>
      <c r="BO325" s="26">
        <v>107.28</v>
      </c>
      <c r="BP325" s="26">
        <v>75.84</v>
      </c>
      <c r="BQ325" s="26">
        <v>71.33</v>
      </c>
      <c r="BR325" s="26">
        <v>121.59</v>
      </c>
      <c r="BS325" s="26">
        <v>81.08</v>
      </c>
      <c r="BT325" s="26">
        <v>75.790000000000006</v>
      </c>
      <c r="BU325" s="26">
        <v>84.31</v>
      </c>
      <c r="BV325" s="26">
        <v>90.98</v>
      </c>
      <c r="BW325" s="26">
        <v>103.98</v>
      </c>
      <c r="BX325" s="26">
        <v>91.39</v>
      </c>
      <c r="BY325" s="25"/>
      <c r="BZ325" s="25"/>
      <c r="CA325" s="25"/>
      <c r="CB325" s="25"/>
      <c r="CC325" s="26">
        <v>111.11</v>
      </c>
      <c r="CD325" s="26">
        <v>78.25</v>
      </c>
      <c r="CE325" s="26">
        <v>101.7</v>
      </c>
      <c r="CF325" s="26">
        <v>87.99</v>
      </c>
      <c r="CG325" s="26">
        <v>97.13</v>
      </c>
    </row>
    <row r="326" spans="1:85" x14ac:dyDescent="0.2">
      <c r="A326" s="24" t="s">
        <v>398</v>
      </c>
      <c r="B326" s="26">
        <v>94.3</v>
      </c>
      <c r="C326" s="25"/>
      <c r="D326" s="26">
        <v>95.43</v>
      </c>
      <c r="E326" s="26">
        <v>93.26</v>
      </c>
      <c r="F326" s="26">
        <v>98.88</v>
      </c>
      <c r="G326" s="26">
        <v>83.41</v>
      </c>
      <c r="H326" s="26">
        <v>96.54</v>
      </c>
      <c r="I326" s="26">
        <v>91.4</v>
      </c>
      <c r="J326" s="26">
        <v>93.92</v>
      </c>
      <c r="K326" s="26">
        <v>98.76</v>
      </c>
      <c r="L326" s="26">
        <v>94.13</v>
      </c>
      <c r="M326" s="26">
        <v>92.46</v>
      </c>
      <c r="N326" s="26">
        <v>96.21</v>
      </c>
      <c r="O326" s="26">
        <v>106.5</v>
      </c>
      <c r="P326" s="26">
        <v>90.11</v>
      </c>
      <c r="Q326" s="26">
        <v>87.11</v>
      </c>
      <c r="R326" s="25"/>
      <c r="S326" s="25"/>
      <c r="T326" s="25"/>
      <c r="U326" s="26">
        <v>96.47</v>
      </c>
      <c r="V326" s="26">
        <v>93.73</v>
      </c>
      <c r="W326" s="25"/>
      <c r="X326" s="26">
        <v>95.68</v>
      </c>
      <c r="Y326" s="26">
        <v>90.4</v>
      </c>
      <c r="Z326" s="26">
        <v>74.150000000000006</v>
      </c>
      <c r="AA326" s="26">
        <v>93.36</v>
      </c>
      <c r="AB326" s="26">
        <v>96.19</v>
      </c>
      <c r="AC326" s="26">
        <v>121.34</v>
      </c>
      <c r="AD326" s="26">
        <v>106.9</v>
      </c>
      <c r="AE326" s="26">
        <v>101.04</v>
      </c>
      <c r="AF326" s="26">
        <v>105.36</v>
      </c>
      <c r="AG326" s="26">
        <v>106.51</v>
      </c>
      <c r="AH326" s="26">
        <v>109.5</v>
      </c>
      <c r="AI326" s="26">
        <v>101.27</v>
      </c>
      <c r="AJ326" s="26">
        <v>106.87</v>
      </c>
      <c r="AK326" s="26">
        <v>105.39</v>
      </c>
      <c r="AL326" s="26">
        <v>121.1</v>
      </c>
      <c r="AM326" s="26">
        <v>94.77</v>
      </c>
      <c r="AN326" s="26">
        <v>106.47</v>
      </c>
      <c r="AO326" s="26">
        <v>109.29</v>
      </c>
      <c r="AP326" s="26">
        <v>100.14</v>
      </c>
      <c r="AQ326" s="26">
        <v>82.76</v>
      </c>
      <c r="AR326" s="26">
        <v>87.79</v>
      </c>
      <c r="AS326" s="26">
        <v>94.38</v>
      </c>
      <c r="AT326" s="26">
        <v>116.51</v>
      </c>
      <c r="AU326" s="26">
        <v>82.87</v>
      </c>
      <c r="AV326" s="26">
        <v>96.35</v>
      </c>
      <c r="AW326" s="26">
        <v>96.77</v>
      </c>
      <c r="AX326" s="26">
        <v>90.65</v>
      </c>
      <c r="AY326" s="26">
        <v>91.04</v>
      </c>
      <c r="AZ326" s="26">
        <v>93.99</v>
      </c>
      <c r="BA326" s="26">
        <v>94.19</v>
      </c>
      <c r="BB326" s="26">
        <v>102.56</v>
      </c>
      <c r="BC326" s="26">
        <v>72.989999999999995</v>
      </c>
      <c r="BD326" s="26">
        <v>99.32</v>
      </c>
      <c r="BE326" s="26">
        <v>102.64</v>
      </c>
      <c r="BF326" s="25"/>
      <c r="BG326" s="26">
        <v>94.36</v>
      </c>
      <c r="BH326" s="26">
        <v>99.83</v>
      </c>
      <c r="BI326" s="26">
        <v>91.91</v>
      </c>
      <c r="BJ326" s="26">
        <v>93.83</v>
      </c>
      <c r="BK326" s="26">
        <v>87.74</v>
      </c>
      <c r="BL326" s="26">
        <v>89.97</v>
      </c>
      <c r="BM326" s="26">
        <v>123.23</v>
      </c>
      <c r="BN326" s="26">
        <v>78.31</v>
      </c>
      <c r="BO326" s="26">
        <v>107.08</v>
      </c>
      <c r="BP326" s="26">
        <v>76.59</v>
      </c>
      <c r="BQ326" s="26">
        <v>71.98</v>
      </c>
      <c r="BR326" s="26">
        <v>122.94</v>
      </c>
      <c r="BS326" s="26">
        <v>80.290000000000006</v>
      </c>
      <c r="BT326" s="26">
        <v>76.83</v>
      </c>
      <c r="BU326" s="26">
        <v>83.24</v>
      </c>
      <c r="BV326" s="26">
        <v>90.34</v>
      </c>
      <c r="BW326" s="26">
        <v>103.45</v>
      </c>
      <c r="BX326" s="26">
        <v>91.38</v>
      </c>
      <c r="BY326" s="25"/>
      <c r="BZ326" s="25"/>
      <c r="CA326" s="25"/>
      <c r="CB326" s="25"/>
      <c r="CC326" s="26">
        <v>110.63</v>
      </c>
      <c r="CD326" s="26">
        <v>79.73</v>
      </c>
      <c r="CE326" s="26">
        <v>100.74</v>
      </c>
      <c r="CF326" s="26">
        <v>85.38</v>
      </c>
      <c r="CG326" s="26">
        <v>95.99</v>
      </c>
    </row>
    <row r="327" spans="1:85" x14ac:dyDescent="0.2">
      <c r="A327" s="24" t="s">
        <v>399</v>
      </c>
      <c r="B327" s="26">
        <v>94.31</v>
      </c>
      <c r="C327" s="25"/>
      <c r="D327" s="26">
        <v>96.09</v>
      </c>
      <c r="E327" s="26">
        <v>93.48</v>
      </c>
      <c r="F327" s="26">
        <v>98.47</v>
      </c>
      <c r="G327" s="26">
        <v>84.13</v>
      </c>
      <c r="H327" s="26">
        <v>96.64</v>
      </c>
      <c r="I327" s="26">
        <v>92</v>
      </c>
      <c r="J327" s="26">
        <v>94.26</v>
      </c>
      <c r="K327" s="26">
        <v>97.83</v>
      </c>
      <c r="L327" s="26">
        <v>93.65</v>
      </c>
      <c r="M327" s="26">
        <v>92.38</v>
      </c>
      <c r="N327" s="26">
        <v>96.77</v>
      </c>
      <c r="O327" s="26">
        <v>105.91</v>
      </c>
      <c r="P327" s="26">
        <v>90.77</v>
      </c>
      <c r="Q327" s="26">
        <v>86.77</v>
      </c>
      <c r="R327" s="25"/>
      <c r="S327" s="25"/>
      <c r="T327" s="25"/>
      <c r="U327" s="26">
        <v>95.82</v>
      </c>
      <c r="V327" s="26">
        <v>94.18</v>
      </c>
      <c r="W327" s="25"/>
      <c r="X327" s="26">
        <v>96.07</v>
      </c>
      <c r="Y327" s="26">
        <v>90.4</v>
      </c>
      <c r="Z327" s="26">
        <v>76.78</v>
      </c>
      <c r="AA327" s="26">
        <v>93.26</v>
      </c>
      <c r="AB327" s="26">
        <v>95.83</v>
      </c>
      <c r="AC327" s="26">
        <v>118.88</v>
      </c>
      <c r="AD327" s="26">
        <v>105.5</v>
      </c>
      <c r="AE327" s="26">
        <v>100.8</v>
      </c>
      <c r="AF327" s="26">
        <v>104.18</v>
      </c>
      <c r="AG327" s="26">
        <v>105.67</v>
      </c>
      <c r="AH327" s="26">
        <v>108.43</v>
      </c>
      <c r="AI327" s="26">
        <v>100.61</v>
      </c>
      <c r="AJ327" s="26">
        <v>105.92</v>
      </c>
      <c r="AK327" s="26">
        <v>104.48</v>
      </c>
      <c r="AL327" s="26">
        <v>119.92</v>
      </c>
      <c r="AM327" s="26">
        <v>95.44</v>
      </c>
      <c r="AN327" s="26">
        <v>105.64</v>
      </c>
      <c r="AO327" s="26">
        <v>108.09</v>
      </c>
      <c r="AP327" s="26">
        <v>100.08</v>
      </c>
      <c r="AQ327" s="26">
        <v>82.55</v>
      </c>
      <c r="AR327" s="26">
        <v>88.43</v>
      </c>
      <c r="AS327" s="26">
        <v>94.2</v>
      </c>
      <c r="AT327" s="26">
        <v>114.99</v>
      </c>
      <c r="AU327" s="26">
        <v>83.41</v>
      </c>
      <c r="AV327" s="26">
        <v>96.41</v>
      </c>
      <c r="AW327" s="26">
        <v>96.66</v>
      </c>
      <c r="AX327" s="26">
        <v>91.4</v>
      </c>
      <c r="AY327" s="26">
        <v>91.15</v>
      </c>
      <c r="AZ327" s="26">
        <v>94.17</v>
      </c>
      <c r="BA327" s="26">
        <v>94.17</v>
      </c>
      <c r="BB327" s="26">
        <v>101.75</v>
      </c>
      <c r="BC327" s="26">
        <v>71.88</v>
      </c>
      <c r="BD327" s="26">
        <v>98.04</v>
      </c>
      <c r="BE327" s="26">
        <v>102.11</v>
      </c>
      <c r="BF327" s="25"/>
      <c r="BG327" s="26">
        <v>94.13</v>
      </c>
      <c r="BH327" s="26">
        <v>99.2</v>
      </c>
      <c r="BI327" s="26">
        <v>91.69</v>
      </c>
      <c r="BJ327" s="26">
        <v>93.84</v>
      </c>
      <c r="BK327" s="26">
        <v>87.11</v>
      </c>
      <c r="BL327" s="26">
        <v>90.29</v>
      </c>
      <c r="BM327" s="26">
        <v>121.67</v>
      </c>
      <c r="BN327" s="26">
        <v>78.13</v>
      </c>
      <c r="BO327" s="26">
        <v>106.5</v>
      </c>
      <c r="BP327" s="26">
        <v>78.040000000000006</v>
      </c>
      <c r="BQ327" s="26">
        <v>73.69</v>
      </c>
      <c r="BR327" s="26">
        <v>123.65</v>
      </c>
      <c r="BS327" s="26">
        <v>80.02</v>
      </c>
      <c r="BT327" s="26">
        <v>76.599999999999994</v>
      </c>
      <c r="BU327" s="26">
        <v>82.87</v>
      </c>
      <c r="BV327" s="26">
        <v>90.34</v>
      </c>
      <c r="BW327" s="26">
        <v>102.74</v>
      </c>
      <c r="BX327" s="26">
        <v>90.86</v>
      </c>
      <c r="BY327" s="25"/>
      <c r="BZ327" s="25"/>
      <c r="CA327" s="25"/>
      <c r="CB327" s="25"/>
      <c r="CC327" s="26">
        <v>109.73</v>
      </c>
      <c r="CD327" s="26">
        <v>80.040000000000006</v>
      </c>
      <c r="CE327" s="26">
        <v>101.16</v>
      </c>
      <c r="CF327" s="26">
        <v>83.65</v>
      </c>
      <c r="CG327" s="26">
        <v>94.26</v>
      </c>
    </row>
    <row r="328" spans="1:85" x14ac:dyDescent="0.2">
      <c r="A328" s="24" t="s">
        <v>400</v>
      </c>
      <c r="B328" s="26">
        <v>94.69</v>
      </c>
      <c r="C328" s="25"/>
      <c r="D328" s="26">
        <v>96.56</v>
      </c>
      <c r="E328" s="26">
        <v>94.22</v>
      </c>
      <c r="F328" s="26">
        <v>98.4</v>
      </c>
      <c r="G328" s="26">
        <v>85.11</v>
      </c>
      <c r="H328" s="26">
        <v>96.76</v>
      </c>
      <c r="I328" s="26">
        <v>93.02</v>
      </c>
      <c r="J328" s="26">
        <v>94.8</v>
      </c>
      <c r="K328" s="26">
        <v>97.7</v>
      </c>
      <c r="L328" s="26">
        <v>93.53</v>
      </c>
      <c r="M328" s="26">
        <v>92.33</v>
      </c>
      <c r="N328" s="26">
        <v>98.76</v>
      </c>
      <c r="O328" s="26">
        <v>105.27</v>
      </c>
      <c r="P328" s="26">
        <v>91.82</v>
      </c>
      <c r="Q328" s="26">
        <v>86.59</v>
      </c>
      <c r="R328" s="25"/>
      <c r="S328" s="25"/>
      <c r="T328" s="25"/>
      <c r="U328" s="26">
        <v>95.9</v>
      </c>
      <c r="V328" s="26">
        <v>93.3</v>
      </c>
      <c r="W328" s="25"/>
      <c r="X328" s="26">
        <v>96.69</v>
      </c>
      <c r="Y328" s="26">
        <v>90.37</v>
      </c>
      <c r="Z328" s="26">
        <v>79.489999999999995</v>
      </c>
      <c r="AA328" s="26">
        <v>93.48</v>
      </c>
      <c r="AB328" s="26">
        <v>95.57</v>
      </c>
      <c r="AC328" s="26">
        <v>117.14</v>
      </c>
      <c r="AD328" s="26">
        <v>105.16</v>
      </c>
      <c r="AE328" s="26">
        <v>100.15</v>
      </c>
      <c r="AF328" s="26">
        <v>103.18</v>
      </c>
      <c r="AG328" s="26">
        <v>104.81</v>
      </c>
      <c r="AH328" s="26">
        <v>107.56</v>
      </c>
      <c r="AI328" s="26">
        <v>99.89</v>
      </c>
      <c r="AJ328" s="26">
        <v>105.01</v>
      </c>
      <c r="AK328" s="26">
        <v>103.79</v>
      </c>
      <c r="AL328" s="26">
        <v>118.72</v>
      </c>
      <c r="AM328" s="26">
        <v>96.47</v>
      </c>
      <c r="AN328" s="26">
        <v>104.74</v>
      </c>
      <c r="AO328" s="26">
        <v>106.73</v>
      </c>
      <c r="AP328" s="26">
        <v>99.94</v>
      </c>
      <c r="AQ328" s="26">
        <v>82.42</v>
      </c>
      <c r="AR328" s="26">
        <v>89.02</v>
      </c>
      <c r="AS328" s="26">
        <v>94.07</v>
      </c>
      <c r="AT328" s="26">
        <v>113.05</v>
      </c>
      <c r="AU328" s="26">
        <v>84.13</v>
      </c>
      <c r="AV328" s="26">
        <v>96.63</v>
      </c>
      <c r="AW328" s="26">
        <v>96.63</v>
      </c>
      <c r="AX328" s="26">
        <v>92</v>
      </c>
      <c r="AY328" s="26">
        <v>90.87</v>
      </c>
      <c r="AZ328" s="26">
        <v>94.57</v>
      </c>
      <c r="BA328" s="26">
        <v>94.57</v>
      </c>
      <c r="BB328" s="26">
        <v>100.98</v>
      </c>
      <c r="BC328" s="26">
        <v>66.36</v>
      </c>
      <c r="BD328" s="26">
        <v>97.45</v>
      </c>
      <c r="BE328" s="26">
        <v>101.76</v>
      </c>
      <c r="BF328" s="25"/>
      <c r="BG328" s="26">
        <v>93.65</v>
      </c>
      <c r="BH328" s="26">
        <v>98.37</v>
      </c>
      <c r="BI328" s="26">
        <v>91.29</v>
      </c>
      <c r="BJ328" s="26">
        <v>93.9</v>
      </c>
      <c r="BK328" s="26">
        <v>87.48</v>
      </c>
      <c r="BL328" s="26">
        <v>91.83</v>
      </c>
      <c r="BM328" s="26">
        <v>120.38</v>
      </c>
      <c r="BN328" s="26">
        <v>78.25</v>
      </c>
      <c r="BO328" s="26">
        <v>105.91</v>
      </c>
      <c r="BP328" s="26">
        <v>78.63</v>
      </c>
      <c r="BQ328" s="26">
        <v>75.5</v>
      </c>
      <c r="BR328" s="26">
        <v>123.79</v>
      </c>
      <c r="BS328" s="26">
        <v>80.45</v>
      </c>
      <c r="BT328" s="26">
        <v>76.39</v>
      </c>
      <c r="BU328" s="26">
        <v>82.31</v>
      </c>
      <c r="BV328" s="26">
        <v>90.23</v>
      </c>
      <c r="BW328" s="26">
        <v>101.56</v>
      </c>
      <c r="BX328" s="26">
        <v>91.09</v>
      </c>
      <c r="BY328" s="25"/>
      <c r="BZ328" s="25"/>
      <c r="CA328" s="25"/>
      <c r="CB328" s="25"/>
      <c r="CC328" s="26">
        <v>108.66</v>
      </c>
      <c r="CD328" s="26">
        <v>79.89</v>
      </c>
      <c r="CE328" s="26">
        <v>100.57</v>
      </c>
      <c r="CF328" s="26">
        <v>83.16</v>
      </c>
      <c r="CG328" s="26">
        <v>95.48</v>
      </c>
    </row>
    <row r="329" spans="1:85" x14ac:dyDescent="0.2">
      <c r="A329" s="24" t="s">
        <v>401</v>
      </c>
      <c r="B329" s="26">
        <v>94.72</v>
      </c>
      <c r="C329" s="25"/>
      <c r="D329" s="26">
        <v>96.79</v>
      </c>
      <c r="E329" s="26">
        <v>94.38</v>
      </c>
      <c r="F329" s="26">
        <v>98.09</v>
      </c>
      <c r="G329" s="26">
        <v>86.09</v>
      </c>
      <c r="H329" s="26">
        <v>97.03</v>
      </c>
      <c r="I329" s="26">
        <v>93.3</v>
      </c>
      <c r="J329" s="26">
        <v>94.84</v>
      </c>
      <c r="K329" s="26">
        <v>97.18</v>
      </c>
      <c r="L329" s="26">
        <v>93.11</v>
      </c>
      <c r="M329" s="26">
        <v>92.89</v>
      </c>
      <c r="N329" s="26">
        <v>98.53</v>
      </c>
      <c r="O329" s="26">
        <v>104.88</v>
      </c>
      <c r="P329" s="26">
        <v>92.05</v>
      </c>
      <c r="Q329" s="26">
        <v>85.68</v>
      </c>
      <c r="R329" s="25"/>
      <c r="S329" s="25"/>
      <c r="T329" s="25"/>
      <c r="U329" s="26">
        <v>96.27</v>
      </c>
      <c r="V329" s="26">
        <v>94.95</v>
      </c>
      <c r="W329" s="25"/>
      <c r="X329" s="26">
        <v>97.15</v>
      </c>
      <c r="Y329" s="26">
        <v>89.85</v>
      </c>
      <c r="Z329" s="26">
        <v>81.31</v>
      </c>
      <c r="AA329" s="26">
        <v>94.22</v>
      </c>
      <c r="AB329" s="26">
        <v>95.62</v>
      </c>
      <c r="AC329" s="26">
        <v>115.92</v>
      </c>
      <c r="AD329" s="26">
        <v>103.61</v>
      </c>
      <c r="AE329" s="26">
        <v>100.36</v>
      </c>
      <c r="AF329" s="26">
        <v>103.09</v>
      </c>
      <c r="AG329" s="26">
        <v>105.29</v>
      </c>
      <c r="AH329" s="26">
        <v>107.04</v>
      </c>
      <c r="AI329" s="26">
        <v>99.37</v>
      </c>
      <c r="AJ329" s="26">
        <v>104.29</v>
      </c>
      <c r="AK329" s="26">
        <v>103.51</v>
      </c>
      <c r="AL329" s="26">
        <v>117.46</v>
      </c>
      <c r="AM329" s="26">
        <v>97.05</v>
      </c>
      <c r="AN329" s="26">
        <v>103.91</v>
      </c>
      <c r="AO329" s="26">
        <v>106</v>
      </c>
      <c r="AP329" s="26">
        <v>100.21</v>
      </c>
      <c r="AQ329" s="26">
        <v>82.73</v>
      </c>
      <c r="AR329" s="26">
        <v>90.42</v>
      </c>
      <c r="AS329" s="26">
        <v>93.85</v>
      </c>
      <c r="AT329" s="26">
        <v>111.71</v>
      </c>
      <c r="AU329" s="26">
        <v>85.11</v>
      </c>
      <c r="AV329" s="26">
        <v>96.88</v>
      </c>
      <c r="AW329" s="26">
        <v>96.61</v>
      </c>
      <c r="AX329" s="26">
        <v>93.02</v>
      </c>
      <c r="AY329" s="26">
        <v>90.78</v>
      </c>
      <c r="AZ329" s="26">
        <v>94.93</v>
      </c>
      <c r="BA329" s="26">
        <v>95.27</v>
      </c>
      <c r="BB329" s="26">
        <v>100.38</v>
      </c>
      <c r="BC329" s="26">
        <v>70.12</v>
      </c>
      <c r="BD329" s="26">
        <v>96.95</v>
      </c>
      <c r="BE329" s="26">
        <v>101.72</v>
      </c>
      <c r="BF329" s="25"/>
      <c r="BG329" s="26">
        <v>93.53</v>
      </c>
      <c r="BH329" s="26">
        <v>98.09</v>
      </c>
      <c r="BI329" s="26">
        <v>90.89</v>
      </c>
      <c r="BJ329" s="26">
        <v>93.78</v>
      </c>
      <c r="BK329" s="26">
        <v>88.21</v>
      </c>
      <c r="BL329" s="26">
        <v>95.72</v>
      </c>
      <c r="BM329" s="26">
        <v>119.36</v>
      </c>
      <c r="BN329" s="26">
        <v>78.55</v>
      </c>
      <c r="BO329" s="26">
        <v>105.27</v>
      </c>
      <c r="BP329" s="26">
        <v>80.05</v>
      </c>
      <c r="BQ329" s="26">
        <v>77.48</v>
      </c>
      <c r="BR329" s="26">
        <v>123.77</v>
      </c>
      <c r="BS329" s="26">
        <v>81.290000000000006</v>
      </c>
      <c r="BT329" s="26">
        <v>76.52</v>
      </c>
      <c r="BU329" s="26">
        <v>81.78</v>
      </c>
      <c r="BV329" s="26">
        <v>91.25</v>
      </c>
      <c r="BW329" s="26">
        <v>102.05</v>
      </c>
      <c r="BX329" s="26">
        <v>91.22</v>
      </c>
      <c r="BY329" s="25"/>
      <c r="BZ329" s="25"/>
      <c r="CA329" s="25"/>
      <c r="CB329" s="25"/>
      <c r="CC329" s="26">
        <v>108.2</v>
      </c>
      <c r="CD329" s="26">
        <v>80.650000000000006</v>
      </c>
      <c r="CE329" s="26">
        <v>100.77</v>
      </c>
      <c r="CF329" s="26">
        <v>82.62</v>
      </c>
      <c r="CG329" s="26">
        <v>94</v>
      </c>
    </row>
    <row r="330" spans="1:85" x14ac:dyDescent="0.2">
      <c r="A330" s="24" t="s">
        <v>402</v>
      </c>
      <c r="B330" s="26">
        <v>94.79</v>
      </c>
      <c r="C330" s="25"/>
      <c r="D330" s="26">
        <v>97.25</v>
      </c>
      <c r="E330" s="26">
        <v>94.83</v>
      </c>
      <c r="F330" s="26">
        <v>97.76</v>
      </c>
      <c r="G330" s="26">
        <v>87.01</v>
      </c>
      <c r="H330" s="26">
        <v>97.09</v>
      </c>
      <c r="I330" s="26">
        <v>93.73</v>
      </c>
      <c r="J330" s="26">
        <v>94.87</v>
      </c>
      <c r="K330" s="26">
        <v>97.01</v>
      </c>
      <c r="L330" s="26">
        <v>92.78</v>
      </c>
      <c r="M330" s="26">
        <v>93.29</v>
      </c>
      <c r="N330" s="26">
        <v>98.08</v>
      </c>
      <c r="O330" s="26">
        <v>104.18</v>
      </c>
      <c r="P330" s="26">
        <v>92.09</v>
      </c>
      <c r="Q330" s="26">
        <v>85.68</v>
      </c>
      <c r="R330" s="25"/>
      <c r="S330" s="25"/>
      <c r="T330" s="25"/>
      <c r="U330" s="26">
        <v>96.65</v>
      </c>
      <c r="V330" s="26">
        <v>95.72</v>
      </c>
      <c r="W330" s="25"/>
      <c r="X330" s="26">
        <v>97.39</v>
      </c>
      <c r="Y330" s="26">
        <v>88.65</v>
      </c>
      <c r="Z330" s="26">
        <v>82.28</v>
      </c>
      <c r="AA330" s="26">
        <v>94.38</v>
      </c>
      <c r="AB330" s="26">
        <v>95.56</v>
      </c>
      <c r="AC330" s="26">
        <v>114.49</v>
      </c>
      <c r="AD330" s="26">
        <v>102.18</v>
      </c>
      <c r="AE330" s="26">
        <v>99.65</v>
      </c>
      <c r="AF330" s="26">
        <v>102.69</v>
      </c>
      <c r="AG330" s="26">
        <v>105.14</v>
      </c>
      <c r="AH330" s="26">
        <v>105.96</v>
      </c>
      <c r="AI330" s="26">
        <v>99.1</v>
      </c>
      <c r="AJ330" s="26">
        <v>103.5</v>
      </c>
      <c r="AK330" s="26">
        <v>102.56</v>
      </c>
      <c r="AL330" s="26">
        <v>115.99</v>
      </c>
      <c r="AM330" s="26">
        <v>97.37</v>
      </c>
      <c r="AN330" s="26">
        <v>103.27</v>
      </c>
      <c r="AO330" s="26">
        <v>105.17</v>
      </c>
      <c r="AP330" s="26">
        <v>100.32</v>
      </c>
      <c r="AQ330" s="26">
        <v>83.37</v>
      </c>
      <c r="AR330" s="26">
        <v>90.32</v>
      </c>
      <c r="AS330" s="26">
        <v>93.77</v>
      </c>
      <c r="AT330" s="26">
        <v>110.07</v>
      </c>
      <c r="AU330" s="26">
        <v>86.09</v>
      </c>
      <c r="AV330" s="26">
        <v>97.36</v>
      </c>
      <c r="AW330" s="26">
        <v>96.66</v>
      </c>
      <c r="AX330" s="26">
        <v>93.3</v>
      </c>
      <c r="AY330" s="26">
        <v>90.12</v>
      </c>
      <c r="AZ330" s="26">
        <v>94.61</v>
      </c>
      <c r="BA330" s="26">
        <v>95.56</v>
      </c>
      <c r="BB330" s="26">
        <v>99.77</v>
      </c>
      <c r="BC330" s="26">
        <v>70.63</v>
      </c>
      <c r="BD330" s="26">
        <v>95.91</v>
      </c>
      <c r="BE330" s="26">
        <v>101.6</v>
      </c>
      <c r="BF330" s="25"/>
      <c r="BG330" s="26">
        <v>93.11</v>
      </c>
      <c r="BH330" s="26">
        <v>97.87</v>
      </c>
      <c r="BI330" s="26">
        <v>90.96</v>
      </c>
      <c r="BJ330" s="26">
        <v>94.61</v>
      </c>
      <c r="BK330" s="26">
        <v>89.08</v>
      </c>
      <c r="BL330" s="26">
        <v>96.22</v>
      </c>
      <c r="BM330" s="26">
        <v>117.55</v>
      </c>
      <c r="BN330" s="26">
        <v>78.260000000000005</v>
      </c>
      <c r="BO330" s="26">
        <v>104.88</v>
      </c>
      <c r="BP330" s="26">
        <v>80.78</v>
      </c>
      <c r="BQ330" s="26">
        <v>77.92</v>
      </c>
      <c r="BR330" s="26">
        <v>123.39</v>
      </c>
      <c r="BS330" s="26">
        <v>81.05</v>
      </c>
      <c r="BT330" s="26">
        <v>75.88</v>
      </c>
      <c r="BU330" s="26">
        <v>80.180000000000007</v>
      </c>
      <c r="BV330" s="26">
        <v>91.81</v>
      </c>
      <c r="BW330" s="26">
        <v>102.03</v>
      </c>
      <c r="BX330" s="26">
        <v>91.15</v>
      </c>
      <c r="BY330" s="25"/>
      <c r="BZ330" s="25"/>
      <c r="CA330" s="25"/>
      <c r="CB330" s="25"/>
      <c r="CC330" s="26">
        <v>108.01</v>
      </c>
      <c r="CD330" s="26">
        <v>81.7</v>
      </c>
      <c r="CE330" s="26">
        <v>99.26</v>
      </c>
      <c r="CF330" s="26">
        <v>84.97</v>
      </c>
      <c r="CG330" s="26">
        <v>96.8</v>
      </c>
    </row>
    <row r="331" spans="1:85" x14ac:dyDescent="0.2">
      <c r="A331" s="24" t="s">
        <v>403</v>
      </c>
      <c r="B331" s="26">
        <v>94.97</v>
      </c>
      <c r="C331" s="25"/>
      <c r="D331" s="26">
        <v>97.6</v>
      </c>
      <c r="E331" s="26">
        <v>95.39</v>
      </c>
      <c r="F331" s="26">
        <v>97.57</v>
      </c>
      <c r="G331" s="26">
        <v>87.86</v>
      </c>
      <c r="H331" s="26">
        <v>97.34</v>
      </c>
      <c r="I331" s="26">
        <v>94.14</v>
      </c>
      <c r="J331" s="26">
        <v>94.94</v>
      </c>
      <c r="K331" s="26">
        <v>96.84</v>
      </c>
      <c r="L331" s="26">
        <v>92.75</v>
      </c>
      <c r="M331" s="26">
        <v>93.52</v>
      </c>
      <c r="N331" s="26">
        <v>98.3</v>
      </c>
      <c r="O331" s="26">
        <v>104.07</v>
      </c>
      <c r="P331" s="26">
        <v>92.46</v>
      </c>
      <c r="Q331" s="26">
        <v>85.44</v>
      </c>
      <c r="R331" s="25"/>
      <c r="S331" s="25"/>
      <c r="T331" s="25"/>
      <c r="U331" s="26">
        <v>96.9</v>
      </c>
      <c r="V331" s="26">
        <v>97.66</v>
      </c>
      <c r="W331" s="25"/>
      <c r="X331" s="26">
        <v>97.86</v>
      </c>
      <c r="Y331" s="26">
        <v>88.31</v>
      </c>
      <c r="Z331" s="26">
        <v>83.11</v>
      </c>
      <c r="AA331" s="26">
        <v>94.83</v>
      </c>
      <c r="AB331" s="26">
        <v>95.72</v>
      </c>
      <c r="AC331" s="26">
        <v>113.75</v>
      </c>
      <c r="AD331" s="26">
        <v>101.24</v>
      </c>
      <c r="AE331" s="26">
        <v>98.99</v>
      </c>
      <c r="AF331" s="26">
        <v>102.25</v>
      </c>
      <c r="AG331" s="26">
        <v>104.64</v>
      </c>
      <c r="AH331" s="26">
        <v>105</v>
      </c>
      <c r="AI331" s="26">
        <v>98.94</v>
      </c>
      <c r="AJ331" s="26">
        <v>102.51</v>
      </c>
      <c r="AK331" s="26">
        <v>101.81</v>
      </c>
      <c r="AL331" s="26">
        <v>114.21</v>
      </c>
      <c r="AM331" s="26">
        <v>97.66</v>
      </c>
      <c r="AN331" s="26">
        <v>102.8</v>
      </c>
      <c r="AO331" s="26">
        <v>104.43</v>
      </c>
      <c r="AP331" s="26">
        <v>99.82</v>
      </c>
      <c r="AQ331" s="26">
        <v>83.61</v>
      </c>
      <c r="AR331" s="26">
        <v>90.47</v>
      </c>
      <c r="AS331" s="26">
        <v>93.24</v>
      </c>
      <c r="AT331" s="26">
        <v>108.57</v>
      </c>
      <c r="AU331" s="26">
        <v>87.01</v>
      </c>
      <c r="AV331" s="26">
        <v>97.59</v>
      </c>
      <c r="AW331" s="26">
        <v>96.55</v>
      </c>
      <c r="AX331" s="26">
        <v>93.73</v>
      </c>
      <c r="AY331" s="26">
        <v>89.98</v>
      </c>
      <c r="AZ331" s="26">
        <v>94.54</v>
      </c>
      <c r="BA331" s="26">
        <v>95.65</v>
      </c>
      <c r="BB331" s="26">
        <v>99.38</v>
      </c>
      <c r="BC331" s="26">
        <v>70.95</v>
      </c>
      <c r="BD331" s="26">
        <v>96.06</v>
      </c>
      <c r="BE331" s="26">
        <v>101.49</v>
      </c>
      <c r="BF331" s="25"/>
      <c r="BG331" s="26">
        <v>92.78</v>
      </c>
      <c r="BH331" s="26">
        <v>97.39</v>
      </c>
      <c r="BI331" s="26">
        <v>91.21</v>
      </c>
      <c r="BJ331" s="26">
        <v>94.88</v>
      </c>
      <c r="BK331" s="26">
        <v>90.45</v>
      </c>
      <c r="BL331" s="26">
        <v>96.21</v>
      </c>
      <c r="BM331" s="26">
        <v>115.61</v>
      </c>
      <c r="BN331" s="26">
        <v>78.48</v>
      </c>
      <c r="BO331" s="26">
        <v>104.18</v>
      </c>
      <c r="BP331" s="26">
        <v>81.37</v>
      </c>
      <c r="BQ331" s="26">
        <v>78.16</v>
      </c>
      <c r="BR331" s="26">
        <v>122.6</v>
      </c>
      <c r="BS331" s="26">
        <v>80.52</v>
      </c>
      <c r="BT331" s="26">
        <v>75.88</v>
      </c>
      <c r="BU331" s="26">
        <v>79.3</v>
      </c>
      <c r="BV331" s="26">
        <v>92.5</v>
      </c>
      <c r="BW331" s="26">
        <v>100.83</v>
      </c>
      <c r="BX331" s="26">
        <v>92.96</v>
      </c>
      <c r="BY331" s="25"/>
      <c r="BZ331" s="25"/>
      <c r="CA331" s="25"/>
      <c r="CB331" s="25"/>
      <c r="CC331" s="26">
        <v>108.22</v>
      </c>
      <c r="CD331" s="26">
        <v>82.3</v>
      </c>
      <c r="CE331" s="26">
        <v>98.92</v>
      </c>
      <c r="CF331" s="26">
        <v>87.67</v>
      </c>
      <c r="CG331" s="26">
        <v>97.34</v>
      </c>
    </row>
    <row r="332" spans="1:85" x14ac:dyDescent="0.2">
      <c r="A332" s="24" t="s">
        <v>404</v>
      </c>
      <c r="B332" s="26">
        <v>95.35</v>
      </c>
      <c r="C332" s="25"/>
      <c r="D332" s="26">
        <v>97.91</v>
      </c>
      <c r="E332" s="26">
        <v>95.82</v>
      </c>
      <c r="F332" s="26">
        <v>97.58</v>
      </c>
      <c r="G332" s="26">
        <v>88.93</v>
      </c>
      <c r="H332" s="26">
        <v>97.62</v>
      </c>
      <c r="I332" s="26">
        <v>94.32</v>
      </c>
      <c r="J332" s="26">
        <v>95.54</v>
      </c>
      <c r="K332" s="26">
        <v>97.03</v>
      </c>
      <c r="L332" s="26">
        <v>92.95</v>
      </c>
      <c r="M332" s="26">
        <v>93.88</v>
      </c>
      <c r="N332" s="26">
        <v>98.98</v>
      </c>
      <c r="O332" s="26">
        <v>103.91</v>
      </c>
      <c r="P332" s="26">
        <v>93.21</v>
      </c>
      <c r="Q332" s="26">
        <v>85.59</v>
      </c>
      <c r="R332" s="25"/>
      <c r="S332" s="25"/>
      <c r="T332" s="25"/>
      <c r="U332" s="26">
        <v>96.98</v>
      </c>
      <c r="V332" s="26">
        <v>98.92</v>
      </c>
      <c r="W332" s="25"/>
      <c r="X332" s="26">
        <v>98.2</v>
      </c>
      <c r="Y332" s="26">
        <v>88.01</v>
      </c>
      <c r="Z332" s="26">
        <v>84.03</v>
      </c>
      <c r="AA332" s="26">
        <v>95.39</v>
      </c>
      <c r="AB332" s="26">
        <v>95.97</v>
      </c>
      <c r="AC332" s="26">
        <v>112.68</v>
      </c>
      <c r="AD332" s="26">
        <v>101.84</v>
      </c>
      <c r="AE332" s="26">
        <v>98.11</v>
      </c>
      <c r="AF332" s="26">
        <v>101.85</v>
      </c>
      <c r="AG332" s="26">
        <v>104.42</v>
      </c>
      <c r="AH332" s="26">
        <v>104.14</v>
      </c>
      <c r="AI332" s="26">
        <v>98.77</v>
      </c>
      <c r="AJ332" s="26">
        <v>101.52</v>
      </c>
      <c r="AK332" s="26">
        <v>101.6</v>
      </c>
      <c r="AL332" s="26">
        <v>112.57</v>
      </c>
      <c r="AM332" s="26">
        <v>97.83</v>
      </c>
      <c r="AN332" s="26">
        <v>102.5</v>
      </c>
      <c r="AO332" s="26">
        <v>103.61</v>
      </c>
      <c r="AP332" s="26">
        <v>99.78</v>
      </c>
      <c r="AQ332" s="26">
        <v>84.21</v>
      </c>
      <c r="AR332" s="26">
        <v>90.32</v>
      </c>
      <c r="AS332" s="26">
        <v>93.22</v>
      </c>
      <c r="AT332" s="26">
        <v>107.79</v>
      </c>
      <c r="AU332" s="26">
        <v>87.86</v>
      </c>
      <c r="AV332" s="26">
        <v>97.97</v>
      </c>
      <c r="AW332" s="26">
        <v>96.66</v>
      </c>
      <c r="AX332" s="26">
        <v>94.14</v>
      </c>
      <c r="AY332" s="26">
        <v>89.8</v>
      </c>
      <c r="AZ332" s="26">
        <v>94.25</v>
      </c>
      <c r="BA332" s="26">
        <v>95.91</v>
      </c>
      <c r="BB332" s="26">
        <v>98.98</v>
      </c>
      <c r="BC332" s="26">
        <v>71.34</v>
      </c>
      <c r="BD332" s="26">
        <v>96</v>
      </c>
      <c r="BE332" s="26">
        <v>101.43</v>
      </c>
      <c r="BF332" s="25"/>
      <c r="BG332" s="26">
        <v>92.75</v>
      </c>
      <c r="BH332" s="26">
        <v>97.41</v>
      </c>
      <c r="BI332" s="26">
        <v>91.28</v>
      </c>
      <c r="BJ332" s="26">
        <v>94.87</v>
      </c>
      <c r="BK332" s="26">
        <v>91.69</v>
      </c>
      <c r="BL332" s="26">
        <v>97.4</v>
      </c>
      <c r="BM332" s="26">
        <v>113.63</v>
      </c>
      <c r="BN332" s="26">
        <v>78.760000000000005</v>
      </c>
      <c r="BO332" s="26">
        <v>104.07</v>
      </c>
      <c r="BP332" s="26">
        <v>81.8</v>
      </c>
      <c r="BQ332" s="26">
        <v>80.31</v>
      </c>
      <c r="BR332" s="26">
        <v>121.55</v>
      </c>
      <c r="BS332" s="26">
        <v>80.44</v>
      </c>
      <c r="BT332" s="26">
        <v>76.36</v>
      </c>
      <c r="BU332" s="26">
        <v>78.97</v>
      </c>
      <c r="BV332" s="26">
        <v>93.49</v>
      </c>
      <c r="BW332" s="26">
        <v>99.74</v>
      </c>
      <c r="BX332" s="26">
        <v>92.93</v>
      </c>
      <c r="BY332" s="25"/>
      <c r="BZ332" s="25"/>
      <c r="CA332" s="25"/>
      <c r="CB332" s="25"/>
      <c r="CC332" s="26">
        <v>107.99</v>
      </c>
      <c r="CD332" s="26">
        <v>83.15</v>
      </c>
      <c r="CE332" s="26">
        <v>99.07</v>
      </c>
      <c r="CF332" s="26">
        <v>91.04</v>
      </c>
      <c r="CG332" s="26">
        <v>99.54</v>
      </c>
    </row>
    <row r="333" spans="1:85" x14ac:dyDescent="0.2">
      <c r="A333" s="24" t="s">
        <v>405</v>
      </c>
      <c r="B333" s="26">
        <v>95.51</v>
      </c>
      <c r="C333" s="25"/>
      <c r="D333" s="26">
        <v>98.21</v>
      </c>
      <c r="E333" s="26">
        <v>96.06</v>
      </c>
      <c r="F333" s="26">
        <v>97.27</v>
      </c>
      <c r="G333" s="26">
        <v>89.38</v>
      </c>
      <c r="H333" s="26">
        <v>97.84</v>
      </c>
      <c r="I333" s="26">
        <v>94.76</v>
      </c>
      <c r="J333" s="26">
        <v>96.13</v>
      </c>
      <c r="K333" s="26">
        <v>97.1</v>
      </c>
      <c r="L333" s="26">
        <v>93.11</v>
      </c>
      <c r="M333" s="26">
        <v>94.1</v>
      </c>
      <c r="N333" s="26">
        <v>98.93</v>
      </c>
      <c r="O333" s="26">
        <v>104.03</v>
      </c>
      <c r="P333" s="26">
        <v>93.54</v>
      </c>
      <c r="Q333" s="26">
        <v>85.2</v>
      </c>
      <c r="R333" s="25"/>
      <c r="S333" s="25"/>
      <c r="T333" s="25"/>
      <c r="U333" s="26">
        <v>97.32</v>
      </c>
      <c r="V333" s="26">
        <v>98.98</v>
      </c>
      <c r="W333" s="25"/>
      <c r="X333" s="26">
        <v>98.51</v>
      </c>
      <c r="Y333" s="26">
        <v>87.59</v>
      </c>
      <c r="Z333" s="26">
        <v>85.12</v>
      </c>
      <c r="AA333" s="26">
        <v>95.82</v>
      </c>
      <c r="AB333" s="26">
        <v>96.57</v>
      </c>
      <c r="AC333" s="26">
        <v>111.9</v>
      </c>
      <c r="AD333" s="26">
        <v>102.04</v>
      </c>
      <c r="AE333" s="26">
        <v>97.67</v>
      </c>
      <c r="AF333" s="26">
        <v>101.72</v>
      </c>
      <c r="AG333" s="26">
        <v>104.07</v>
      </c>
      <c r="AH333" s="26">
        <v>103.47</v>
      </c>
      <c r="AI333" s="26">
        <v>98.72</v>
      </c>
      <c r="AJ333" s="26">
        <v>101.28</v>
      </c>
      <c r="AK333" s="26">
        <v>101.27</v>
      </c>
      <c r="AL333" s="26">
        <v>111.02</v>
      </c>
      <c r="AM333" s="26">
        <v>98.26</v>
      </c>
      <c r="AN333" s="26">
        <v>102</v>
      </c>
      <c r="AO333" s="26">
        <v>102.93</v>
      </c>
      <c r="AP333" s="26">
        <v>99.71</v>
      </c>
      <c r="AQ333" s="26">
        <v>84.83</v>
      </c>
      <c r="AR333" s="26">
        <v>91.09</v>
      </c>
      <c r="AS333" s="26">
        <v>93.15</v>
      </c>
      <c r="AT333" s="26">
        <v>106.52</v>
      </c>
      <c r="AU333" s="26">
        <v>88.93</v>
      </c>
      <c r="AV333" s="26">
        <v>98.29</v>
      </c>
      <c r="AW333" s="26">
        <v>96.9</v>
      </c>
      <c r="AX333" s="26">
        <v>94.32</v>
      </c>
      <c r="AY333" s="26">
        <v>90.26</v>
      </c>
      <c r="AZ333" s="26">
        <v>94.68</v>
      </c>
      <c r="BA333" s="26">
        <v>96.6</v>
      </c>
      <c r="BB333" s="26">
        <v>98.88</v>
      </c>
      <c r="BC333" s="26">
        <v>75.38</v>
      </c>
      <c r="BD333" s="26">
        <v>95.55</v>
      </c>
      <c r="BE333" s="26">
        <v>101.45</v>
      </c>
      <c r="BF333" s="25"/>
      <c r="BG333" s="26">
        <v>92.95</v>
      </c>
      <c r="BH333" s="26">
        <v>97.43</v>
      </c>
      <c r="BI333" s="26">
        <v>91.46</v>
      </c>
      <c r="BJ333" s="26">
        <v>94.91</v>
      </c>
      <c r="BK333" s="26">
        <v>93.32</v>
      </c>
      <c r="BL333" s="26">
        <v>99.06</v>
      </c>
      <c r="BM333" s="26">
        <v>112.21</v>
      </c>
      <c r="BN333" s="26">
        <v>79.290000000000006</v>
      </c>
      <c r="BO333" s="26">
        <v>103.91</v>
      </c>
      <c r="BP333" s="26">
        <v>83.07</v>
      </c>
      <c r="BQ333" s="26">
        <v>81.78</v>
      </c>
      <c r="BR333" s="26">
        <v>120.22</v>
      </c>
      <c r="BS333" s="26">
        <v>81.650000000000006</v>
      </c>
      <c r="BT333" s="26">
        <v>80.239999999999995</v>
      </c>
      <c r="BU333" s="26">
        <v>79.16</v>
      </c>
      <c r="BV333" s="26">
        <v>93.82</v>
      </c>
      <c r="BW333" s="26">
        <v>99.25</v>
      </c>
      <c r="BX333" s="26">
        <v>93.16</v>
      </c>
      <c r="BY333" s="25"/>
      <c r="BZ333" s="25"/>
      <c r="CA333" s="25"/>
      <c r="CB333" s="25"/>
      <c r="CC333" s="26">
        <v>107.78</v>
      </c>
      <c r="CD333" s="26">
        <v>83.58</v>
      </c>
      <c r="CE333" s="26">
        <v>98.13</v>
      </c>
      <c r="CF333" s="26">
        <v>95.74</v>
      </c>
      <c r="CG333" s="26">
        <v>100.47</v>
      </c>
    </row>
    <row r="334" spans="1:85" x14ac:dyDescent="0.2">
      <c r="A334" s="24" t="s">
        <v>406</v>
      </c>
      <c r="B334" s="26">
        <v>95.81</v>
      </c>
      <c r="C334" s="25"/>
      <c r="D334" s="26">
        <v>98.8</v>
      </c>
      <c r="E334" s="26">
        <v>96.75</v>
      </c>
      <c r="F334" s="26">
        <v>97.07</v>
      </c>
      <c r="G334" s="26">
        <v>90.23</v>
      </c>
      <c r="H334" s="26">
        <v>97.87</v>
      </c>
      <c r="I334" s="26">
        <v>95.01</v>
      </c>
      <c r="J334" s="26">
        <v>96.36</v>
      </c>
      <c r="K334" s="26">
        <v>97.43</v>
      </c>
      <c r="L334" s="26">
        <v>93.7</v>
      </c>
      <c r="M334" s="26">
        <v>94.56</v>
      </c>
      <c r="N334" s="26">
        <v>98.87</v>
      </c>
      <c r="O334" s="26">
        <v>103.56</v>
      </c>
      <c r="P334" s="26">
        <v>93.86</v>
      </c>
      <c r="Q334" s="26">
        <v>86.32</v>
      </c>
      <c r="R334" s="25"/>
      <c r="S334" s="25"/>
      <c r="T334" s="25"/>
      <c r="U334" s="26">
        <v>97.6</v>
      </c>
      <c r="V334" s="26">
        <v>98.58</v>
      </c>
      <c r="W334" s="25"/>
      <c r="X334" s="26">
        <v>98.8</v>
      </c>
      <c r="Y334" s="26">
        <v>87.21</v>
      </c>
      <c r="Z334" s="26">
        <v>86.11</v>
      </c>
      <c r="AA334" s="26">
        <v>96.06</v>
      </c>
      <c r="AB334" s="26">
        <v>96.14</v>
      </c>
      <c r="AC334" s="26">
        <v>111.23</v>
      </c>
      <c r="AD334" s="26">
        <v>101.21</v>
      </c>
      <c r="AE334" s="26">
        <v>97.29</v>
      </c>
      <c r="AF334" s="26">
        <v>101.17</v>
      </c>
      <c r="AG334" s="26">
        <v>104.21</v>
      </c>
      <c r="AH334" s="26">
        <v>102.62</v>
      </c>
      <c r="AI334" s="26">
        <v>98.35</v>
      </c>
      <c r="AJ334" s="26">
        <v>100.7</v>
      </c>
      <c r="AK334" s="26">
        <v>100.3</v>
      </c>
      <c r="AL334" s="26">
        <v>109.54</v>
      </c>
      <c r="AM334" s="26">
        <v>98.12</v>
      </c>
      <c r="AN334" s="26">
        <v>101.83</v>
      </c>
      <c r="AO334" s="26">
        <v>102.42</v>
      </c>
      <c r="AP334" s="26">
        <v>99.48</v>
      </c>
      <c r="AQ334" s="26">
        <v>85.64</v>
      </c>
      <c r="AR334" s="26">
        <v>90.91</v>
      </c>
      <c r="AS334" s="26">
        <v>92.77</v>
      </c>
      <c r="AT334" s="26">
        <v>104.71</v>
      </c>
      <c r="AU334" s="26">
        <v>89.38</v>
      </c>
      <c r="AV334" s="26">
        <v>98.64</v>
      </c>
      <c r="AW334" s="26">
        <v>96.97</v>
      </c>
      <c r="AX334" s="26">
        <v>94.76</v>
      </c>
      <c r="AY334" s="26">
        <v>90.12</v>
      </c>
      <c r="AZ334" s="26">
        <v>94.81</v>
      </c>
      <c r="BA334" s="26">
        <v>97.48</v>
      </c>
      <c r="BB334" s="26">
        <v>98.52</v>
      </c>
      <c r="BC334" s="26">
        <v>77.430000000000007</v>
      </c>
      <c r="BD334" s="26">
        <v>95.43</v>
      </c>
      <c r="BE334" s="26">
        <v>101.49</v>
      </c>
      <c r="BF334" s="25"/>
      <c r="BG334" s="26">
        <v>93.11</v>
      </c>
      <c r="BH334" s="26">
        <v>97.59</v>
      </c>
      <c r="BI334" s="26">
        <v>91.81</v>
      </c>
      <c r="BJ334" s="26">
        <v>95.53</v>
      </c>
      <c r="BK334" s="26">
        <v>92.34</v>
      </c>
      <c r="BL334" s="26">
        <v>99.73</v>
      </c>
      <c r="BM334" s="26">
        <v>110.36</v>
      </c>
      <c r="BN334" s="26">
        <v>79.45</v>
      </c>
      <c r="BO334" s="26">
        <v>104.03</v>
      </c>
      <c r="BP334" s="26">
        <v>83.54</v>
      </c>
      <c r="BQ334" s="26">
        <v>83.74</v>
      </c>
      <c r="BR334" s="26">
        <v>118.71</v>
      </c>
      <c r="BS334" s="26">
        <v>83.06</v>
      </c>
      <c r="BT334" s="26">
        <v>81.72</v>
      </c>
      <c r="BU334" s="26">
        <v>78.510000000000005</v>
      </c>
      <c r="BV334" s="26">
        <v>94.5</v>
      </c>
      <c r="BW334" s="26">
        <v>97.83</v>
      </c>
      <c r="BX334" s="26">
        <v>93.42</v>
      </c>
      <c r="BY334" s="25"/>
      <c r="BZ334" s="25"/>
      <c r="CA334" s="25"/>
      <c r="CB334" s="25"/>
      <c r="CC334" s="26">
        <v>107.35</v>
      </c>
      <c r="CD334" s="26">
        <v>84.88</v>
      </c>
      <c r="CE334" s="26">
        <v>97.25</v>
      </c>
      <c r="CF334" s="26">
        <v>100.08</v>
      </c>
      <c r="CG334" s="26">
        <v>99.34</v>
      </c>
    </row>
    <row r="335" spans="1:85" x14ac:dyDescent="0.2">
      <c r="A335" s="24" t="s">
        <v>407</v>
      </c>
      <c r="B335" s="26">
        <v>96.09</v>
      </c>
      <c r="C335" s="25"/>
      <c r="D335" s="26">
        <v>99.54</v>
      </c>
      <c r="E335" s="26">
        <v>97.4</v>
      </c>
      <c r="F335" s="26">
        <v>97.01</v>
      </c>
      <c r="G335" s="26">
        <v>90.62</v>
      </c>
      <c r="H335" s="26">
        <v>97.93</v>
      </c>
      <c r="I335" s="26">
        <v>95.32</v>
      </c>
      <c r="J335" s="26">
        <v>96.81</v>
      </c>
      <c r="K335" s="26">
        <v>97.46</v>
      </c>
      <c r="L335" s="26">
        <v>94.45</v>
      </c>
      <c r="M335" s="26">
        <v>94.78</v>
      </c>
      <c r="N335" s="26">
        <v>99.18</v>
      </c>
      <c r="O335" s="26">
        <v>103.06</v>
      </c>
      <c r="P335" s="26">
        <v>94.37</v>
      </c>
      <c r="Q335" s="26">
        <v>86.99</v>
      </c>
      <c r="R335" s="25"/>
      <c r="S335" s="25"/>
      <c r="T335" s="25"/>
      <c r="U335" s="26">
        <v>97.78</v>
      </c>
      <c r="V335" s="26">
        <v>97.85</v>
      </c>
      <c r="W335" s="25"/>
      <c r="X335" s="26">
        <v>99.36</v>
      </c>
      <c r="Y335" s="26">
        <v>87.61</v>
      </c>
      <c r="Z335" s="26">
        <v>87.85</v>
      </c>
      <c r="AA335" s="26">
        <v>96.75</v>
      </c>
      <c r="AB335" s="26">
        <v>96.16</v>
      </c>
      <c r="AC335" s="26">
        <v>109.91</v>
      </c>
      <c r="AD335" s="26">
        <v>100.38</v>
      </c>
      <c r="AE335" s="26">
        <v>97.22</v>
      </c>
      <c r="AF335" s="26">
        <v>100.74</v>
      </c>
      <c r="AG335" s="26">
        <v>104.31</v>
      </c>
      <c r="AH335" s="26">
        <v>102.02</v>
      </c>
      <c r="AI335" s="26">
        <v>98.05</v>
      </c>
      <c r="AJ335" s="26">
        <v>100.19</v>
      </c>
      <c r="AK335" s="26">
        <v>99.49</v>
      </c>
      <c r="AL335" s="26">
        <v>108.4</v>
      </c>
      <c r="AM335" s="26">
        <v>98.16</v>
      </c>
      <c r="AN335" s="26">
        <v>101.41</v>
      </c>
      <c r="AO335" s="26">
        <v>101.75</v>
      </c>
      <c r="AP335" s="26">
        <v>99.16</v>
      </c>
      <c r="AQ335" s="26">
        <v>86.39</v>
      </c>
      <c r="AR335" s="26">
        <v>90.76</v>
      </c>
      <c r="AS335" s="26">
        <v>92.7</v>
      </c>
      <c r="AT335" s="26">
        <v>103.2</v>
      </c>
      <c r="AU335" s="26">
        <v>90.23</v>
      </c>
      <c r="AV335" s="26">
        <v>98.66</v>
      </c>
      <c r="AW335" s="26">
        <v>97.01</v>
      </c>
      <c r="AX335" s="26">
        <v>95.01</v>
      </c>
      <c r="AY335" s="26">
        <v>90.75</v>
      </c>
      <c r="AZ335" s="26">
        <v>94.93</v>
      </c>
      <c r="BA335" s="26">
        <v>97.7</v>
      </c>
      <c r="BB335" s="26">
        <v>98.4</v>
      </c>
      <c r="BC335" s="26">
        <v>81.92</v>
      </c>
      <c r="BD335" s="26">
        <v>96.19</v>
      </c>
      <c r="BE335" s="26">
        <v>101.06</v>
      </c>
      <c r="BF335" s="25"/>
      <c r="BG335" s="26">
        <v>93.7</v>
      </c>
      <c r="BH335" s="26">
        <v>98.21</v>
      </c>
      <c r="BI335" s="26">
        <v>92.76</v>
      </c>
      <c r="BJ335" s="26">
        <v>95.7</v>
      </c>
      <c r="BK335" s="26">
        <v>92.69</v>
      </c>
      <c r="BL335" s="26">
        <v>99.83</v>
      </c>
      <c r="BM335" s="26">
        <v>108.8</v>
      </c>
      <c r="BN335" s="26">
        <v>80.94</v>
      </c>
      <c r="BO335" s="26">
        <v>103.56</v>
      </c>
      <c r="BP335" s="26">
        <v>84.13</v>
      </c>
      <c r="BQ335" s="26">
        <v>85.67</v>
      </c>
      <c r="BR335" s="26">
        <v>116.97</v>
      </c>
      <c r="BS335" s="26">
        <v>84.38</v>
      </c>
      <c r="BT335" s="26">
        <v>83.23</v>
      </c>
      <c r="BU335" s="26">
        <v>80.3</v>
      </c>
      <c r="BV335" s="26">
        <v>94.23</v>
      </c>
      <c r="BW335" s="26">
        <v>98.89</v>
      </c>
      <c r="BX335" s="26">
        <v>93.35</v>
      </c>
      <c r="BY335" s="25"/>
      <c r="BZ335" s="25"/>
      <c r="CA335" s="25"/>
      <c r="CB335" s="25"/>
      <c r="CC335" s="26">
        <v>106.53</v>
      </c>
      <c r="CD335" s="26">
        <v>86.52</v>
      </c>
      <c r="CE335" s="26">
        <v>96.11</v>
      </c>
      <c r="CF335" s="26">
        <v>101.15</v>
      </c>
      <c r="CG335" s="26">
        <v>98.71</v>
      </c>
    </row>
    <row r="336" spans="1:85" x14ac:dyDescent="0.2">
      <c r="A336" s="24" t="s">
        <v>408</v>
      </c>
      <c r="B336" s="26">
        <v>96.62</v>
      </c>
      <c r="C336" s="25"/>
      <c r="D336" s="26">
        <v>99.79</v>
      </c>
      <c r="E336" s="26">
        <v>98.2</v>
      </c>
      <c r="F336" s="26">
        <v>97.44</v>
      </c>
      <c r="G336" s="26">
        <v>91.76</v>
      </c>
      <c r="H336" s="26">
        <v>98.13</v>
      </c>
      <c r="I336" s="26">
        <v>95.53</v>
      </c>
      <c r="J336" s="26">
        <v>97.63</v>
      </c>
      <c r="K336" s="26">
        <v>97.72</v>
      </c>
      <c r="L336" s="26">
        <v>95.1</v>
      </c>
      <c r="M336" s="26">
        <v>95.39</v>
      </c>
      <c r="N336" s="26">
        <v>99.41</v>
      </c>
      <c r="O336" s="26">
        <v>102.35</v>
      </c>
      <c r="P336" s="26">
        <v>94.89</v>
      </c>
      <c r="Q336" s="26">
        <v>88.35</v>
      </c>
      <c r="R336" s="25"/>
      <c r="S336" s="25"/>
      <c r="T336" s="25"/>
      <c r="U336" s="26">
        <v>98.41</v>
      </c>
      <c r="V336" s="26">
        <v>97.88</v>
      </c>
      <c r="W336" s="25"/>
      <c r="X336" s="26">
        <v>100.08</v>
      </c>
      <c r="Y336" s="26">
        <v>88.1</v>
      </c>
      <c r="Z336" s="26">
        <v>89.63</v>
      </c>
      <c r="AA336" s="26">
        <v>97.4</v>
      </c>
      <c r="AB336" s="26">
        <v>96.15</v>
      </c>
      <c r="AC336" s="26">
        <v>108.87</v>
      </c>
      <c r="AD336" s="26">
        <v>99.78</v>
      </c>
      <c r="AE336" s="26">
        <v>97.13</v>
      </c>
      <c r="AF336" s="26">
        <v>100.6</v>
      </c>
      <c r="AG336" s="26">
        <v>104.31</v>
      </c>
      <c r="AH336" s="26">
        <v>101.54</v>
      </c>
      <c r="AI336" s="26">
        <v>97.78</v>
      </c>
      <c r="AJ336" s="26">
        <v>99.88</v>
      </c>
      <c r="AK336" s="26">
        <v>98.96</v>
      </c>
      <c r="AL336" s="26">
        <v>107.2</v>
      </c>
      <c r="AM336" s="26">
        <v>98.43</v>
      </c>
      <c r="AN336" s="26">
        <v>100.86</v>
      </c>
      <c r="AO336" s="26">
        <v>101.37</v>
      </c>
      <c r="AP336" s="26">
        <v>99.11</v>
      </c>
      <c r="AQ336" s="26">
        <v>87.49</v>
      </c>
      <c r="AR336" s="26">
        <v>90.72</v>
      </c>
      <c r="AS336" s="26">
        <v>92.89</v>
      </c>
      <c r="AT336" s="26">
        <v>101.66</v>
      </c>
      <c r="AU336" s="26">
        <v>90.62</v>
      </c>
      <c r="AV336" s="26">
        <v>98.71</v>
      </c>
      <c r="AW336" s="26">
        <v>97.08</v>
      </c>
      <c r="AX336" s="26">
        <v>95.32</v>
      </c>
      <c r="AY336" s="26">
        <v>91.69</v>
      </c>
      <c r="AZ336" s="26">
        <v>95.67</v>
      </c>
      <c r="BA336" s="26">
        <v>97.97</v>
      </c>
      <c r="BB336" s="26">
        <v>98.27</v>
      </c>
      <c r="BC336" s="26">
        <v>81.94</v>
      </c>
      <c r="BD336" s="26">
        <v>96.64</v>
      </c>
      <c r="BE336" s="26">
        <v>100.82</v>
      </c>
      <c r="BF336" s="25"/>
      <c r="BG336" s="26">
        <v>94.45</v>
      </c>
      <c r="BH336" s="26">
        <v>98.58</v>
      </c>
      <c r="BI336" s="26">
        <v>93.46</v>
      </c>
      <c r="BJ336" s="26">
        <v>95.41</v>
      </c>
      <c r="BK336" s="26">
        <v>93.28</v>
      </c>
      <c r="BL336" s="26">
        <v>100.13</v>
      </c>
      <c r="BM336" s="26">
        <v>107.25</v>
      </c>
      <c r="BN336" s="26">
        <v>84.05</v>
      </c>
      <c r="BO336" s="26">
        <v>103.06</v>
      </c>
      <c r="BP336" s="26">
        <v>85.07</v>
      </c>
      <c r="BQ336" s="26">
        <v>87.86</v>
      </c>
      <c r="BR336" s="26">
        <v>115.25</v>
      </c>
      <c r="BS336" s="26">
        <v>84.65</v>
      </c>
      <c r="BT336" s="26">
        <v>85.89</v>
      </c>
      <c r="BU336" s="26">
        <v>81.489999999999995</v>
      </c>
      <c r="BV336" s="26">
        <v>93.65</v>
      </c>
      <c r="BW336" s="26">
        <v>98.05</v>
      </c>
      <c r="BX336" s="26">
        <v>93.51</v>
      </c>
      <c r="BY336" s="25"/>
      <c r="BZ336" s="25"/>
      <c r="CA336" s="25"/>
      <c r="CB336" s="25"/>
      <c r="CC336" s="26">
        <v>105.66</v>
      </c>
      <c r="CD336" s="26">
        <v>87.97</v>
      </c>
      <c r="CE336" s="26">
        <v>96.13</v>
      </c>
      <c r="CF336" s="26">
        <v>101.79</v>
      </c>
      <c r="CG336" s="26">
        <v>97.14</v>
      </c>
    </row>
    <row r="337" spans="1:85" x14ac:dyDescent="0.2">
      <c r="A337" s="24" t="s">
        <v>409</v>
      </c>
      <c r="B337" s="26">
        <v>96.96</v>
      </c>
      <c r="C337" s="25"/>
      <c r="D337" s="26">
        <v>99.74</v>
      </c>
      <c r="E337" s="26">
        <v>98.27</v>
      </c>
      <c r="F337" s="26">
        <v>97.68</v>
      </c>
      <c r="G337" s="26">
        <v>92.58</v>
      </c>
      <c r="H337" s="26">
        <v>98.55</v>
      </c>
      <c r="I337" s="26">
        <v>96.37</v>
      </c>
      <c r="J337" s="26">
        <v>97.71</v>
      </c>
      <c r="K337" s="26">
        <v>98.38</v>
      </c>
      <c r="L337" s="26">
        <v>95.5</v>
      </c>
      <c r="M337" s="26">
        <v>95.62</v>
      </c>
      <c r="N337" s="26">
        <v>99.59</v>
      </c>
      <c r="O337" s="26">
        <v>101.88</v>
      </c>
      <c r="P337" s="26">
        <v>95.01</v>
      </c>
      <c r="Q337" s="26">
        <v>89.37</v>
      </c>
      <c r="R337" s="25"/>
      <c r="S337" s="25"/>
      <c r="T337" s="25"/>
      <c r="U337" s="26">
        <v>98.14</v>
      </c>
      <c r="V337" s="26">
        <v>98.09</v>
      </c>
      <c r="W337" s="25"/>
      <c r="X337" s="26">
        <v>100.31</v>
      </c>
      <c r="Y337" s="26">
        <v>88.72</v>
      </c>
      <c r="Z337" s="26">
        <v>90.46</v>
      </c>
      <c r="AA337" s="26">
        <v>98.2</v>
      </c>
      <c r="AB337" s="26">
        <v>96.78</v>
      </c>
      <c r="AC337" s="26">
        <v>107.8</v>
      </c>
      <c r="AD337" s="26">
        <v>99.41</v>
      </c>
      <c r="AE337" s="26">
        <v>96.93</v>
      </c>
      <c r="AF337" s="26">
        <v>100.55</v>
      </c>
      <c r="AG337" s="26">
        <v>105</v>
      </c>
      <c r="AH337" s="26">
        <v>101.4</v>
      </c>
      <c r="AI337" s="26">
        <v>97.42</v>
      </c>
      <c r="AJ337" s="26">
        <v>99.61</v>
      </c>
      <c r="AK337" s="26">
        <v>99.23</v>
      </c>
      <c r="AL337" s="26">
        <v>106.19</v>
      </c>
      <c r="AM337" s="26">
        <v>98.94</v>
      </c>
      <c r="AN337" s="26">
        <v>100.58</v>
      </c>
      <c r="AO337" s="26">
        <v>101.48</v>
      </c>
      <c r="AP337" s="26">
        <v>99.35</v>
      </c>
      <c r="AQ337" s="26">
        <v>89.31</v>
      </c>
      <c r="AR337" s="26">
        <v>91.96</v>
      </c>
      <c r="AS337" s="26">
        <v>94.19</v>
      </c>
      <c r="AT337" s="26">
        <v>101.36</v>
      </c>
      <c r="AU337" s="26">
        <v>91.76</v>
      </c>
      <c r="AV337" s="26">
        <v>98.87</v>
      </c>
      <c r="AW337" s="26">
        <v>97.33</v>
      </c>
      <c r="AX337" s="26">
        <v>95.53</v>
      </c>
      <c r="AY337" s="26">
        <v>94.02</v>
      </c>
      <c r="AZ337" s="26">
        <v>96.36</v>
      </c>
      <c r="BA337" s="26">
        <v>98.63</v>
      </c>
      <c r="BB337" s="26">
        <v>98.35</v>
      </c>
      <c r="BC337" s="26">
        <v>82.7</v>
      </c>
      <c r="BD337" s="26">
        <v>97</v>
      </c>
      <c r="BE337" s="26">
        <v>100.86</v>
      </c>
      <c r="BF337" s="25"/>
      <c r="BG337" s="26">
        <v>95.1</v>
      </c>
      <c r="BH337" s="26">
        <v>98.8</v>
      </c>
      <c r="BI337" s="26">
        <v>94.33</v>
      </c>
      <c r="BJ337" s="26">
        <v>95.89</v>
      </c>
      <c r="BK337" s="26">
        <v>93.99</v>
      </c>
      <c r="BL337" s="26">
        <v>100.23</v>
      </c>
      <c r="BM337" s="26">
        <v>105.54</v>
      </c>
      <c r="BN337" s="26">
        <v>87.66</v>
      </c>
      <c r="BO337" s="26">
        <v>102.35</v>
      </c>
      <c r="BP337" s="26">
        <v>86.23</v>
      </c>
      <c r="BQ337" s="26">
        <v>89.82</v>
      </c>
      <c r="BR337" s="26">
        <v>113.19</v>
      </c>
      <c r="BS337" s="26">
        <v>87.9</v>
      </c>
      <c r="BT337" s="26">
        <v>87</v>
      </c>
      <c r="BU337" s="26">
        <v>83.22</v>
      </c>
      <c r="BV337" s="26">
        <v>93.75</v>
      </c>
      <c r="BW337" s="26">
        <v>98.68</v>
      </c>
      <c r="BX337" s="26">
        <v>94.5</v>
      </c>
      <c r="BY337" s="25"/>
      <c r="BZ337" s="25"/>
      <c r="CA337" s="25"/>
      <c r="CB337" s="25"/>
      <c r="CC337" s="26">
        <v>105.34</v>
      </c>
      <c r="CD337" s="26">
        <v>89.76</v>
      </c>
      <c r="CE337" s="26">
        <v>98.02</v>
      </c>
      <c r="CF337" s="26">
        <v>101.43</v>
      </c>
      <c r="CG337" s="26">
        <v>96.52</v>
      </c>
    </row>
    <row r="338" spans="1:85" x14ac:dyDescent="0.2">
      <c r="A338" s="24" t="s">
        <v>410</v>
      </c>
      <c r="B338" s="26">
        <v>97.38</v>
      </c>
      <c r="C338" s="25"/>
      <c r="D338" s="26">
        <v>99.77</v>
      </c>
      <c r="E338" s="26">
        <v>98.51</v>
      </c>
      <c r="F338" s="26">
        <v>98.1</v>
      </c>
      <c r="G338" s="26">
        <v>93.8</v>
      </c>
      <c r="H338" s="26">
        <v>98.8</v>
      </c>
      <c r="I338" s="26">
        <v>97.51</v>
      </c>
      <c r="J338" s="26">
        <v>98.01</v>
      </c>
      <c r="K338" s="26">
        <v>98.44</v>
      </c>
      <c r="L338" s="26">
        <v>95.86</v>
      </c>
      <c r="M338" s="26">
        <v>95.76</v>
      </c>
      <c r="N338" s="26">
        <v>99.62</v>
      </c>
      <c r="O338" s="26">
        <v>101.58</v>
      </c>
      <c r="P338" s="26">
        <v>95.78</v>
      </c>
      <c r="Q338" s="26">
        <v>91.07</v>
      </c>
      <c r="R338" s="25"/>
      <c r="S338" s="25"/>
      <c r="T338" s="25"/>
      <c r="U338" s="26">
        <v>97.79</v>
      </c>
      <c r="V338" s="26">
        <v>98.61</v>
      </c>
      <c r="W338" s="25"/>
      <c r="X338" s="26">
        <v>100.23</v>
      </c>
      <c r="Y338" s="26">
        <v>90.12</v>
      </c>
      <c r="Z338" s="26">
        <v>90.29</v>
      </c>
      <c r="AA338" s="26">
        <v>98.27</v>
      </c>
      <c r="AB338" s="26">
        <v>97.07</v>
      </c>
      <c r="AC338" s="26">
        <v>106.6</v>
      </c>
      <c r="AD338" s="26">
        <v>98.33</v>
      </c>
      <c r="AE338" s="26">
        <v>97.05</v>
      </c>
      <c r="AF338" s="26">
        <v>100.28</v>
      </c>
      <c r="AG338" s="26">
        <v>104.15</v>
      </c>
      <c r="AH338" s="26">
        <v>101.27</v>
      </c>
      <c r="AI338" s="26">
        <v>97.2</v>
      </c>
      <c r="AJ338" s="26">
        <v>99.63</v>
      </c>
      <c r="AK338" s="26">
        <v>99.5</v>
      </c>
      <c r="AL338" s="26">
        <v>105.19</v>
      </c>
      <c r="AM338" s="26">
        <v>98.91</v>
      </c>
      <c r="AN338" s="26">
        <v>100.17</v>
      </c>
      <c r="AO338" s="26">
        <v>101.45</v>
      </c>
      <c r="AP338" s="26">
        <v>99.85</v>
      </c>
      <c r="AQ338" s="26">
        <v>90.93</v>
      </c>
      <c r="AR338" s="26">
        <v>92.34</v>
      </c>
      <c r="AS338" s="26">
        <v>95.1</v>
      </c>
      <c r="AT338" s="26">
        <v>101.5</v>
      </c>
      <c r="AU338" s="26">
        <v>92.58</v>
      </c>
      <c r="AV338" s="26">
        <v>99.17</v>
      </c>
      <c r="AW338" s="26">
        <v>97.89</v>
      </c>
      <c r="AX338" s="26">
        <v>96.37</v>
      </c>
      <c r="AY338" s="26">
        <v>94.68</v>
      </c>
      <c r="AZ338" s="26">
        <v>96.57</v>
      </c>
      <c r="BA338" s="26">
        <v>98.58</v>
      </c>
      <c r="BB338" s="26">
        <v>98.66</v>
      </c>
      <c r="BC338" s="26">
        <v>89.83</v>
      </c>
      <c r="BD338" s="26">
        <v>97.68</v>
      </c>
      <c r="BE338" s="26">
        <v>100.34</v>
      </c>
      <c r="BF338" s="25"/>
      <c r="BG338" s="26">
        <v>95.5</v>
      </c>
      <c r="BH338" s="26">
        <v>99.16</v>
      </c>
      <c r="BI338" s="26">
        <v>94.51</v>
      </c>
      <c r="BJ338" s="26">
        <v>96.27</v>
      </c>
      <c r="BK338" s="26">
        <v>93.92</v>
      </c>
      <c r="BL338" s="26">
        <v>100.43</v>
      </c>
      <c r="BM338" s="26">
        <v>104.33</v>
      </c>
      <c r="BN338" s="26">
        <v>89.95</v>
      </c>
      <c r="BO338" s="26">
        <v>101.88</v>
      </c>
      <c r="BP338" s="26">
        <v>86.57</v>
      </c>
      <c r="BQ338" s="26">
        <v>91.95</v>
      </c>
      <c r="BR338" s="26">
        <v>111.25</v>
      </c>
      <c r="BS338" s="26">
        <v>88.61</v>
      </c>
      <c r="BT338" s="26">
        <v>88.13</v>
      </c>
      <c r="BU338" s="26">
        <v>84.22</v>
      </c>
      <c r="BV338" s="26">
        <v>94.43</v>
      </c>
      <c r="BW338" s="26">
        <v>100.33</v>
      </c>
      <c r="BX338" s="26">
        <v>95.45</v>
      </c>
      <c r="BY338" s="25"/>
      <c r="BZ338" s="25"/>
      <c r="CA338" s="25"/>
      <c r="CB338" s="25"/>
      <c r="CC338" s="26">
        <v>104.27</v>
      </c>
      <c r="CD338" s="26">
        <v>90.5</v>
      </c>
      <c r="CE338" s="26">
        <v>97.28</v>
      </c>
      <c r="CF338" s="26">
        <v>102.15</v>
      </c>
      <c r="CG338" s="26">
        <v>96.96</v>
      </c>
    </row>
    <row r="339" spans="1:85" x14ac:dyDescent="0.2">
      <c r="A339" s="24" t="s">
        <v>411</v>
      </c>
      <c r="B339" s="26">
        <v>97.77</v>
      </c>
      <c r="C339" s="25"/>
      <c r="D339" s="26">
        <v>99.91</v>
      </c>
      <c r="E339" s="26">
        <v>99</v>
      </c>
      <c r="F339" s="26">
        <v>98.48</v>
      </c>
      <c r="G339" s="26">
        <v>95.04</v>
      </c>
      <c r="H339" s="26">
        <v>98.91</v>
      </c>
      <c r="I339" s="26">
        <v>98.25</v>
      </c>
      <c r="J339" s="26">
        <v>98.4</v>
      </c>
      <c r="K339" s="26">
        <v>98.2</v>
      </c>
      <c r="L339" s="26">
        <v>96.6</v>
      </c>
      <c r="M339" s="26">
        <v>96.11</v>
      </c>
      <c r="N339" s="26">
        <v>99.64</v>
      </c>
      <c r="O339" s="26">
        <v>100.95</v>
      </c>
      <c r="P339" s="26">
        <v>96.28</v>
      </c>
      <c r="Q339" s="26">
        <v>92.7</v>
      </c>
      <c r="R339" s="25"/>
      <c r="S339" s="25"/>
      <c r="T339" s="25"/>
      <c r="U339" s="26">
        <v>97.93</v>
      </c>
      <c r="V339" s="26">
        <v>98.74</v>
      </c>
      <c r="W339" s="25"/>
      <c r="X339" s="26">
        <v>100.21</v>
      </c>
      <c r="Y339" s="26">
        <v>92.31</v>
      </c>
      <c r="Z339" s="26">
        <v>90.34</v>
      </c>
      <c r="AA339" s="26">
        <v>98.51</v>
      </c>
      <c r="AB339" s="26">
        <v>97.54</v>
      </c>
      <c r="AC339" s="26">
        <v>105.85</v>
      </c>
      <c r="AD339" s="26">
        <v>98.97</v>
      </c>
      <c r="AE339" s="26">
        <v>97.09</v>
      </c>
      <c r="AF339" s="26">
        <v>99.8</v>
      </c>
      <c r="AG339" s="26">
        <v>103.93</v>
      </c>
      <c r="AH339" s="26">
        <v>101.28</v>
      </c>
      <c r="AI339" s="26">
        <v>97.05</v>
      </c>
      <c r="AJ339" s="26">
        <v>99.94</v>
      </c>
      <c r="AK339" s="26">
        <v>100.29</v>
      </c>
      <c r="AL339" s="26">
        <v>104.06</v>
      </c>
      <c r="AM339" s="26">
        <v>99.23</v>
      </c>
      <c r="AN339" s="26">
        <v>99.88</v>
      </c>
      <c r="AO339" s="26">
        <v>101.31</v>
      </c>
      <c r="AP339" s="26">
        <v>100.38</v>
      </c>
      <c r="AQ339" s="26">
        <v>92.62</v>
      </c>
      <c r="AR339" s="26">
        <v>93.2</v>
      </c>
      <c r="AS339" s="26">
        <v>95.7</v>
      </c>
      <c r="AT339" s="26">
        <v>102</v>
      </c>
      <c r="AU339" s="26">
        <v>93.8</v>
      </c>
      <c r="AV339" s="26">
        <v>99.25</v>
      </c>
      <c r="AW339" s="26">
        <v>98.32</v>
      </c>
      <c r="AX339" s="26">
        <v>97.51</v>
      </c>
      <c r="AY339" s="26">
        <v>96.05</v>
      </c>
      <c r="AZ339" s="26">
        <v>96.94</v>
      </c>
      <c r="BA339" s="26">
        <v>98.7</v>
      </c>
      <c r="BB339" s="26">
        <v>98.84</v>
      </c>
      <c r="BC339" s="26">
        <v>89.16</v>
      </c>
      <c r="BD339" s="26">
        <v>97.92</v>
      </c>
      <c r="BE339" s="26">
        <v>100.26</v>
      </c>
      <c r="BF339" s="25"/>
      <c r="BG339" s="26">
        <v>95.86</v>
      </c>
      <c r="BH339" s="26">
        <v>99.22</v>
      </c>
      <c r="BI339" s="26">
        <v>94.93</v>
      </c>
      <c r="BJ339" s="26">
        <v>96.12</v>
      </c>
      <c r="BK339" s="26">
        <v>94.32</v>
      </c>
      <c r="BL339" s="26">
        <v>100.27</v>
      </c>
      <c r="BM339" s="26">
        <v>103.13</v>
      </c>
      <c r="BN339" s="26">
        <v>92.49</v>
      </c>
      <c r="BO339" s="26">
        <v>101.58</v>
      </c>
      <c r="BP339" s="26">
        <v>88.54</v>
      </c>
      <c r="BQ339" s="26">
        <v>93.73</v>
      </c>
      <c r="BR339" s="26">
        <v>109.32</v>
      </c>
      <c r="BS339" s="26">
        <v>90.65</v>
      </c>
      <c r="BT339" s="26">
        <v>89.75</v>
      </c>
      <c r="BU339" s="26">
        <v>86.51</v>
      </c>
      <c r="BV339" s="26">
        <v>94.79</v>
      </c>
      <c r="BW339" s="26">
        <v>101.07</v>
      </c>
      <c r="BX339" s="26">
        <v>96.53</v>
      </c>
      <c r="BY339" s="25"/>
      <c r="BZ339" s="25"/>
      <c r="CA339" s="25"/>
      <c r="CB339" s="25"/>
      <c r="CC339" s="26">
        <v>102.97</v>
      </c>
      <c r="CD339" s="26">
        <v>91.35</v>
      </c>
      <c r="CE339" s="26">
        <v>97.65</v>
      </c>
      <c r="CF339" s="26">
        <v>101.33</v>
      </c>
      <c r="CG339" s="26">
        <v>98.04</v>
      </c>
    </row>
    <row r="340" spans="1:85" x14ac:dyDescent="0.2">
      <c r="A340" s="24" t="s">
        <v>412</v>
      </c>
      <c r="B340" s="26">
        <v>98.56</v>
      </c>
      <c r="C340" s="25"/>
      <c r="D340" s="26">
        <v>99.86</v>
      </c>
      <c r="E340" s="26">
        <v>99.47</v>
      </c>
      <c r="F340" s="26">
        <v>99.18</v>
      </c>
      <c r="G340" s="26">
        <v>97.04</v>
      </c>
      <c r="H340" s="26">
        <v>99.15</v>
      </c>
      <c r="I340" s="26">
        <v>98.72</v>
      </c>
      <c r="J340" s="26">
        <v>99.19</v>
      </c>
      <c r="K340" s="26">
        <v>98.92</v>
      </c>
      <c r="L340" s="26">
        <v>97.72</v>
      </c>
      <c r="M340" s="26">
        <v>97.04</v>
      </c>
      <c r="N340" s="26">
        <v>100.26</v>
      </c>
      <c r="O340" s="26">
        <v>100.71</v>
      </c>
      <c r="P340" s="26">
        <v>97.52</v>
      </c>
      <c r="Q340" s="26">
        <v>94.23</v>
      </c>
      <c r="R340" s="25"/>
      <c r="S340" s="25"/>
      <c r="T340" s="25"/>
      <c r="U340" s="26">
        <v>98.8</v>
      </c>
      <c r="V340" s="26">
        <v>99.25</v>
      </c>
      <c r="W340" s="25"/>
      <c r="X340" s="26">
        <v>100.3</v>
      </c>
      <c r="Y340" s="26">
        <v>94.77</v>
      </c>
      <c r="Z340" s="26">
        <v>90.72</v>
      </c>
      <c r="AA340" s="26">
        <v>99</v>
      </c>
      <c r="AB340" s="26">
        <v>97.87</v>
      </c>
      <c r="AC340" s="26">
        <v>104.79</v>
      </c>
      <c r="AD340" s="26">
        <v>98.85</v>
      </c>
      <c r="AE340" s="26">
        <v>97.16</v>
      </c>
      <c r="AF340" s="26">
        <v>99.41</v>
      </c>
      <c r="AG340" s="26">
        <v>103.39</v>
      </c>
      <c r="AH340" s="26">
        <v>101.11</v>
      </c>
      <c r="AI340" s="26">
        <v>97.05</v>
      </c>
      <c r="AJ340" s="26">
        <v>100.22</v>
      </c>
      <c r="AK340" s="26">
        <v>100.02</v>
      </c>
      <c r="AL340" s="26">
        <v>103.43</v>
      </c>
      <c r="AM340" s="26">
        <v>99.25</v>
      </c>
      <c r="AN340" s="26">
        <v>100.03</v>
      </c>
      <c r="AO340" s="26">
        <v>100.85</v>
      </c>
      <c r="AP340" s="26">
        <v>100.99</v>
      </c>
      <c r="AQ340" s="26">
        <v>94.5</v>
      </c>
      <c r="AR340" s="26">
        <v>94.04</v>
      </c>
      <c r="AS340" s="26">
        <v>96.05</v>
      </c>
      <c r="AT340" s="26">
        <v>102.21</v>
      </c>
      <c r="AU340" s="26">
        <v>95.04</v>
      </c>
      <c r="AV340" s="26">
        <v>99.26</v>
      </c>
      <c r="AW340" s="26">
        <v>98.54</v>
      </c>
      <c r="AX340" s="26">
        <v>98.25</v>
      </c>
      <c r="AY340" s="26">
        <v>97.3</v>
      </c>
      <c r="AZ340" s="26">
        <v>97.66</v>
      </c>
      <c r="BA340" s="26">
        <v>98.85</v>
      </c>
      <c r="BB340" s="26">
        <v>99.21</v>
      </c>
      <c r="BC340" s="26">
        <v>88.76</v>
      </c>
      <c r="BD340" s="26">
        <v>96.42</v>
      </c>
      <c r="BE340" s="26">
        <v>100.32</v>
      </c>
      <c r="BF340" s="25"/>
      <c r="BG340" s="26">
        <v>96.6</v>
      </c>
      <c r="BH340" s="26">
        <v>99.14</v>
      </c>
      <c r="BI340" s="26">
        <v>95.5</v>
      </c>
      <c r="BJ340" s="26">
        <v>96.23</v>
      </c>
      <c r="BK340" s="26">
        <v>95.14</v>
      </c>
      <c r="BL340" s="26">
        <v>100.32</v>
      </c>
      <c r="BM340" s="26">
        <v>102.26</v>
      </c>
      <c r="BN340" s="26">
        <v>93.75</v>
      </c>
      <c r="BO340" s="26">
        <v>100.95</v>
      </c>
      <c r="BP340" s="26">
        <v>90.65</v>
      </c>
      <c r="BQ340" s="26">
        <v>94.04</v>
      </c>
      <c r="BR340" s="26">
        <v>107.29</v>
      </c>
      <c r="BS340" s="26">
        <v>91.92</v>
      </c>
      <c r="BT340" s="26">
        <v>92.37</v>
      </c>
      <c r="BU340" s="26">
        <v>88.63</v>
      </c>
      <c r="BV340" s="26">
        <v>97.57</v>
      </c>
      <c r="BW340" s="26">
        <v>100.15</v>
      </c>
      <c r="BX340" s="26">
        <v>97.8</v>
      </c>
      <c r="BY340" s="25"/>
      <c r="BZ340" s="25"/>
      <c r="CA340" s="25"/>
      <c r="CB340" s="25"/>
      <c r="CC340" s="26">
        <v>102.01</v>
      </c>
      <c r="CD340" s="26">
        <v>92.87</v>
      </c>
      <c r="CE340" s="26">
        <v>98.39</v>
      </c>
      <c r="CF340" s="26">
        <v>100.17</v>
      </c>
      <c r="CG340" s="26">
        <v>98.37</v>
      </c>
    </row>
    <row r="341" spans="1:85" x14ac:dyDescent="0.2">
      <c r="A341" s="24" t="s">
        <v>413</v>
      </c>
      <c r="B341" s="26">
        <v>99.1</v>
      </c>
      <c r="C341" s="25"/>
      <c r="D341" s="26">
        <v>99.7</v>
      </c>
      <c r="E341" s="26">
        <v>99.45</v>
      </c>
      <c r="F341" s="26">
        <v>99.51</v>
      </c>
      <c r="G341" s="26">
        <v>98.12</v>
      </c>
      <c r="H341" s="26">
        <v>99.58</v>
      </c>
      <c r="I341" s="26">
        <v>99.13</v>
      </c>
      <c r="J341" s="26">
        <v>99.47</v>
      </c>
      <c r="K341" s="26">
        <v>99.44</v>
      </c>
      <c r="L341" s="26">
        <v>98.68</v>
      </c>
      <c r="M341" s="26">
        <v>98.44</v>
      </c>
      <c r="N341" s="26">
        <v>100.06</v>
      </c>
      <c r="O341" s="26">
        <v>100.33</v>
      </c>
      <c r="P341" s="26">
        <v>98.58</v>
      </c>
      <c r="Q341" s="26">
        <v>95.92</v>
      </c>
      <c r="R341" s="25"/>
      <c r="S341" s="25"/>
      <c r="T341" s="25"/>
      <c r="U341" s="26">
        <v>99.3</v>
      </c>
      <c r="V341" s="26">
        <v>99.12</v>
      </c>
      <c r="W341" s="25"/>
      <c r="X341" s="26">
        <v>100.17</v>
      </c>
      <c r="Y341" s="26">
        <v>96.72</v>
      </c>
      <c r="Z341" s="26">
        <v>91.81</v>
      </c>
      <c r="AA341" s="26">
        <v>99.47</v>
      </c>
      <c r="AB341" s="26">
        <v>98.78</v>
      </c>
      <c r="AC341" s="26">
        <v>103.16</v>
      </c>
      <c r="AD341" s="26">
        <v>98.71</v>
      </c>
      <c r="AE341" s="26">
        <v>98.25</v>
      </c>
      <c r="AF341" s="26">
        <v>100.12</v>
      </c>
      <c r="AG341" s="26">
        <v>102.2</v>
      </c>
      <c r="AH341" s="26">
        <v>101.13</v>
      </c>
      <c r="AI341" s="26">
        <v>97.08</v>
      </c>
      <c r="AJ341" s="26">
        <v>100.53</v>
      </c>
      <c r="AK341" s="26">
        <v>100.01</v>
      </c>
      <c r="AL341" s="26">
        <v>102.71</v>
      </c>
      <c r="AM341" s="26">
        <v>100.07</v>
      </c>
      <c r="AN341" s="26">
        <v>100.17</v>
      </c>
      <c r="AO341" s="26">
        <v>101.14</v>
      </c>
      <c r="AP341" s="26">
        <v>101.21</v>
      </c>
      <c r="AQ341" s="26">
        <v>96.18</v>
      </c>
      <c r="AR341" s="26">
        <v>96.67</v>
      </c>
      <c r="AS341" s="26">
        <v>97.12</v>
      </c>
      <c r="AT341" s="26">
        <v>102.62</v>
      </c>
      <c r="AU341" s="26">
        <v>97.04</v>
      </c>
      <c r="AV341" s="26">
        <v>99.36</v>
      </c>
      <c r="AW341" s="26">
        <v>98.93</v>
      </c>
      <c r="AX341" s="26">
        <v>98.72</v>
      </c>
      <c r="AY341" s="26">
        <v>98.55</v>
      </c>
      <c r="AZ341" s="26">
        <v>98.86</v>
      </c>
      <c r="BA341" s="26">
        <v>99.41</v>
      </c>
      <c r="BB341" s="26">
        <v>99.71</v>
      </c>
      <c r="BC341" s="26">
        <v>91.29</v>
      </c>
      <c r="BD341" s="26">
        <v>97.97</v>
      </c>
      <c r="BE341" s="26">
        <v>100.24</v>
      </c>
      <c r="BF341" s="25"/>
      <c r="BG341" s="26">
        <v>97.72</v>
      </c>
      <c r="BH341" s="26">
        <v>99.4</v>
      </c>
      <c r="BI341" s="26">
        <v>96.31</v>
      </c>
      <c r="BJ341" s="26">
        <v>97.32</v>
      </c>
      <c r="BK341" s="26">
        <v>96.16</v>
      </c>
      <c r="BL341" s="26">
        <v>100.44</v>
      </c>
      <c r="BM341" s="26">
        <v>102.73</v>
      </c>
      <c r="BN341" s="26">
        <v>96.13</v>
      </c>
      <c r="BO341" s="26">
        <v>100.71</v>
      </c>
      <c r="BP341" s="26">
        <v>93.61</v>
      </c>
      <c r="BQ341" s="26">
        <v>95.06</v>
      </c>
      <c r="BR341" s="26">
        <v>104.97</v>
      </c>
      <c r="BS341" s="26">
        <v>96.69</v>
      </c>
      <c r="BT341" s="26">
        <v>96.8</v>
      </c>
      <c r="BU341" s="26">
        <v>90.66</v>
      </c>
      <c r="BV341" s="26">
        <v>98.68</v>
      </c>
      <c r="BW341" s="26">
        <v>99.18</v>
      </c>
      <c r="BX341" s="26">
        <v>99.1</v>
      </c>
      <c r="BY341" s="25"/>
      <c r="BZ341" s="25"/>
      <c r="CA341" s="25"/>
      <c r="CB341" s="25"/>
      <c r="CC341" s="26">
        <v>101.51</v>
      </c>
      <c r="CD341" s="26">
        <v>95.45</v>
      </c>
      <c r="CE341" s="26">
        <v>99.72</v>
      </c>
      <c r="CF341" s="26">
        <v>99.5</v>
      </c>
      <c r="CG341" s="26">
        <v>98.95</v>
      </c>
    </row>
    <row r="342" spans="1:85" x14ac:dyDescent="0.2">
      <c r="A342" s="24" t="s">
        <v>414</v>
      </c>
      <c r="B342" s="26">
        <v>99.71</v>
      </c>
      <c r="C342" s="25"/>
      <c r="D342" s="26">
        <v>99.84</v>
      </c>
      <c r="E342" s="26">
        <v>100.2</v>
      </c>
      <c r="F342" s="26">
        <v>99.85</v>
      </c>
      <c r="G342" s="26">
        <v>99.1</v>
      </c>
      <c r="H342" s="26">
        <v>99.82</v>
      </c>
      <c r="I342" s="26">
        <v>99.46</v>
      </c>
      <c r="J342" s="26">
        <v>99.64</v>
      </c>
      <c r="K342" s="26">
        <v>99.69</v>
      </c>
      <c r="L342" s="26">
        <v>99.44</v>
      </c>
      <c r="M342" s="26">
        <v>99.58</v>
      </c>
      <c r="N342" s="26">
        <v>99.99</v>
      </c>
      <c r="O342" s="26">
        <v>100.27</v>
      </c>
      <c r="P342" s="26">
        <v>99.86</v>
      </c>
      <c r="Q342" s="26">
        <v>99.14</v>
      </c>
      <c r="R342" s="25"/>
      <c r="S342" s="25"/>
      <c r="T342" s="25"/>
      <c r="U342" s="26">
        <v>99.82</v>
      </c>
      <c r="V342" s="26">
        <v>99.36</v>
      </c>
      <c r="W342" s="25"/>
      <c r="X342" s="26">
        <v>99.91</v>
      </c>
      <c r="Y342" s="26">
        <v>97.64</v>
      </c>
      <c r="Z342" s="26">
        <v>94.31</v>
      </c>
      <c r="AA342" s="26">
        <v>99.45</v>
      </c>
      <c r="AB342" s="26">
        <v>99.21</v>
      </c>
      <c r="AC342" s="26">
        <v>101.43</v>
      </c>
      <c r="AD342" s="26">
        <v>98.28</v>
      </c>
      <c r="AE342" s="26">
        <v>99.03</v>
      </c>
      <c r="AF342" s="26">
        <v>99.63</v>
      </c>
      <c r="AG342" s="26">
        <v>101.44</v>
      </c>
      <c r="AH342" s="26">
        <v>100.59</v>
      </c>
      <c r="AI342" s="26">
        <v>97.85</v>
      </c>
      <c r="AJ342" s="26">
        <v>100.16</v>
      </c>
      <c r="AK342" s="26">
        <v>99.18</v>
      </c>
      <c r="AL342" s="26">
        <v>101.68</v>
      </c>
      <c r="AM342" s="26">
        <v>99.85</v>
      </c>
      <c r="AN342" s="26">
        <v>100.04</v>
      </c>
      <c r="AO342" s="26">
        <v>101.42</v>
      </c>
      <c r="AP342" s="26">
        <v>100.88</v>
      </c>
      <c r="AQ342" s="26">
        <v>98.27</v>
      </c>
      <c r="AR342" s="26">
        <v>97.97</v>
      </c>
      <c r="AS342" s="26">
        <v>98.41</v>
      </c>
      <c r="AT342" s="26">
        <v>101.93</v>
      </c>
      <c r="AU342" s="26">
        <v>98.12</v>
      </c>
      <c r="AV342" s="26">
        <v>99.64</v>
      </c>
      <c r="AW342" s="26">
        <v>99.5</v>
      </c>
      <c r="AX342" s="26">
        <v>99.13</v>
      </c>
      <c r="AY342" s="26">
        <v>98.76</v>
      </c>
      <c r="AZ342" s="26">
        <v>99.17</v>
      </c>
      <c r="BA342" s="26">
        <v>99.69</v>
      </c>
      <c r="BB342" s="26">
        <v>99.87</v>
      </c>
      <c r="BC342" s="26">
        <v>96.86</v>
      </c>
      <c r="BD342" s="26">
        <v>98.45</v>
      </c>
      <c r="BE342" s="26">
        <v>100.17</v>
      </c>
      <c r="BF342" s="25"/>
      <c r="BG342" s="26">
        <v>98.68</v>
      </c>
      <c r="BH342" s="26">
        <v>99.68</v>
      </c>
      <c r="BI342" s="26">
        <v>97.94</v>
      </c>
      <c r="BJ342" s="26">
        <v>98.67</v>
      </c>
      <c r="BK342" s="26">
        <v>97.93</v>
      </c>
      <c r="BL342" s="26">
        <v>100.31</v>
      </c>
      <c r="BM342" s="26">
        <v>101.49</v>
      </c>
      <c r="BN342" s="26">
        <v>97.28</v>
      </c>
      <c r="BO342" s="26">
        <v>100.33</v>
      </c>
      <c r="BP342" s="26">
        <v>96.41</v>
      </c>
      <c r="BQ342" s="26">
        <v>96.56</v>
      </c>
      <c r="BR342" s="26">
        <v>103.09</v>
      </c>
      <c r="BS342" s="26">
        <v>98.31</v>
      </c>
      <c r="BT342" s="26">
        <v>98.35</v>
      </c>
      <c r="BU342" s="26">
        <v>93.25</v>
      </c>
      <c r="BV342" s="26">
        <v>100.54</v>
      </c>
      <c r="BW342" s="26">
        <v>98.35</v>
      </c>
      <c r="BX342" s="26">
        <v>99.75</v>
      </c>
      <c r="BY342" s="25"/>
      <c r="BZ342" s="25"/>
      <c r="CA342" s="25"/>
      <c r="CB342" s="25"/>
      <c r="CC342" s="26">
        <v>100.75</v>
      </c>
      <c r="CD342" s="26">
        <v>97.49</v>
      </c>
      <c r="CE342" s="26">
        <v>99.72</v>
      </c>
      <c r="CF342" s="26">
        <v>99.33</v>
      </c>
      <c r="CG342" s="26">
        <v>98.79</v>
      </c>
    </row>
    <row r="343" spans="1:85" x14ac:dyDescent="0.2">
      <c r="A343" s="24" t="s">
        <v>415</v>
      </c>
      <c r="B343" s="26">
        <v>100.29</v>
      </c>
      <c r="C343" s="25"/>
      <c r="D343" s="26">
        <v>100.25</v>
      </c>
      <c r="E343" s="26">
        <v>100.29</v>
      </c>
      <c r="F343" s="26">
        <v>100.12</v>
      </c>
      <c r="G343" s="26">
        <v>100.61</v>
      </c>
      <c r="H343" s="26">
        <v>100.1</v>
      </c>
      <c r="I343" s="26">
        <v>99.96</v>
      </c>
      <c r="J343" s="26">
        <v>100.09</v>
      </c>
      <c r="K343" s="26">
        <v>100.36</v>
      </c>
      <c r="L343" s="26">
        <v>100.54</v>
      </c>
      <c r="M343" s="26">
        <v>100.63</v>
      </c>
      <c r="N343" s="26">
        <v>99.94</v>
      </c>
      <c r="O343" s="26">
        <v>99.78</v>
      </c>
      <c r="P343" s="26">
        <v>100.23</v>
      </c>
      <c r="Q343" s="26">
        <v>101.27</v>
      </c>
      <c r="R343" s="25"/>
      <c r="S343" s="25"/>
      <c r="T343" s="25"/>
      <c r="U343" s="26">
        <v>100.24</v>
      </c>
      <c r="V343" s="26">
        <v>100.1</v>
      </c>
      <c r="W343" s="25"/>
      <c r="X343" s="26">
        <v>99.91</v>
      </c>
      <c r="Y343" s="26">
        <v>99.34</v>
      </c>
      <c r="Z343" s="26">
        <v>98.07</v>
      </c>
      <c r="AA343" s="26">
        <v>100.2</v>
      </c>
      <c r="AB343" s="26">
        <v>99.87</v>
      </c>
      <c r="AC343" s="26">
        <v>100.32</v>
      </c>
      <c r="AD343" s="26">
        <v>99.59</v>
      </c>
      <c r="AE343" s="26">
        <v>99.69</v>
      </c>
      <c r="AF343" s="26">
        <v>100.08</v>
      </c>
      <c r="AG343" s="26">
        <v>100.5</v>
      </c>
      <c r="AH343" s="26">
        <v>100.19</v>
      </c>
      <c r="AI343" s="26">
        <v>99.8</v>
      </c>
      <c r="AJ343" s="26">
        <v>99.97</v>
      </c>
      <c r="AK343" s="26">
        <v>99.1</v>
      </c>
      <c r="AL343" s="26">
        <v>100.46</v>
      </c>
      <c r="AM343" s="26">
        <v>99.91</v>
      </c>
      <c r="AN343" s="26">
        <v>99.94</v>
      </c>
      <c r="AO343" s="26">
        <v>100.37</v>
      </c>
      <c r="AP343" s="26">
        <v>100.23</v>
      </c>
      <c r="AQ343" s="26">
        <v>99.32</v>
      </c>
      <c r="AR343" s="26">
        <v>99.52</v>
      </c>
      <c r="AS343" s="26">
        <v>99.51</v>
      </c>
      <c r="AT343" s="26">
        <v>100.61</v>
      </c>
      <c r="AU343" s="26">
        <v>99.1</v>
      </c>
      <c r="AV343" s="26">
        <v>99.73</v>
      </c>
      <c r="AW343" s="26">
        <v>99.92</v>
      </c>
      <c r="AX343" s="26">
        <v>99.46</v>
      </c>
      <c r="AY343" s="26">
        <v>99.59</v>
      </c>
      <c r="AZ343" s="26">
        <v>99.44</v>
      </c>
      <c r="BA343" s="26">
        <v>99.73</v>
      </c>
      <c r="BB343" s="26">
        <v>99.97</v>
      </c>
      <c r="BC343" s="26">
        <v>101.33</v>
      </c>
      <c r="BD343" s="26">
        <v>98.55</v>
      </c>
      <c r="BE343" s="26">
        <v>99.96</v>
      </c>
      <c r="BF343" s="25"/>
      <c r="BG343" s="26">
        <v>99.44</v>
      </c>
      <c r="BH343" s="26">
        <v>99.84</v>
      </c>
      <c r="BI343" s="26">
        <v>99.36</v>
      </c>
      <c r="BJ343" s="26">
        <v>99.78</v>
      </c>
      <c r="BK343" s="26">
        <v>99.23</v>
      </c>
      <c r="BL343" s="26">
        <v>100.14</v>
      </c>
      <c r="BM343" s="26">
        <v>100.41</v>
      </c>
      <c r="BN343" s="26">
        <v>98.99</v>
      </c>
      <c r="BO343" s="26">
        <v>100.27</v>
      </c>
      <c r="BP343" s="26">
        <v>99.54</v>
      </c>
      <c r="BQ343" s="26">
        <v>99.09</v>
      </c>
      <c r="BR343" s="26">
        <v>100.98</v>
      </c>
      <c r="BS343" s="26">
        <v>99.81</v>
      </c>
      <c r="BT343" s="26">
        <v>99.4</v>
      </c>
      <c r="BU343" s="26">
        <v>98.42</v>
      </c>
      <c r="BV343" s="26">
        <v>100.14</v>
      </c>
      <c r="BW343" s="26">
        <v>101.3</v>
      </c>
      <c r="BX343" s="26">
        <v>100.01</v>
      </c>
      <c r="BY343" s="25"/>
      <c r="BZ343" s="25"/>
      <c r="CA343" s="25"/>
      <c r="CB343" s="25"/>
      <c r="CC343" s="26">
        <v>100.38</v>
      </c>
      <c r="CD343" s="26">
        <v>99.11</v>
      </c>
      <c r="CE343" s="26">
        <v>99.59</v>
      </c>
      <c r="CF343" s="26">
        <v>100.11</v>
      </c>
      <c r="CG343" s="26">
        <v>99</v>
      </c>
    </row>
    <row r="344" spans="1:85" x14ac:dyDescent="0.2">
      <c r="A344" s="24" t="s">
        <v>416</v>
      </c>
      <c r="B344" s="26">
        <v>100.92</v>
      </c>
      <c r="C344" s="25"/>
      <c r="D344" s="26">
        <v>100.21</v>
      </c>
      <c r="E344" s="26">
        <v>100.06</v>
      </c>
      <c r="F344" s="26">
        <v>100.53</v>
      </c>
      <c r="G344" s="26">
        <v>102.23</v>
      </c>
      <c r="H344" s="26">
        <v>100.51</v>
      </c>
      <c r="I344" s="26">
        <v>101.47</v>
      </c>
      <c r="J344" s="26">
        <v>100.8</v>
      </c>
      <c r="K344" s="26">
        <v>100.51</v>
      </c>
      <c r="L344" s="26">
        <v>101.36</v>
      </c>
      <c r="M344" s="26">
        <v>101.38</v>
      </c>
      <c r="N344" s="26">
        <v>100</v>
      </c>
      <c r="O344" s="26">
        <v>99.63</v>
      </c>
      <c r="P344" s="26">
        <v>101.35</v>
      </c>
      <c r="Q344" s="26">
        <v>103.84</v>
      </c>
      <c r="R344" s="25"/>
      <c r="S344" s="25"/>
      <c r="T344" s="25"/>
      <c r="U344" s="26">
        <v>100.65</v>
      </c>
      <c r="V344" s="26">
        <v>101.43</v>
      </c>
      <c r="W344" s="25"/>
      <c r="X344" s="26">
        <v>100.17</v>
      </c>
      <c r="Y344" s="26">
        <v>101.02</v>
      </c>
      <c r="Z344" s="26">
        <v>102.34</v>
      </c>
      <c r="AA344" s="26">
        <v>100.29</v>
      </c>
      <c r="AB344" s="26">
        <v>100.33</v>
      </c>
      <c r="AC344" s="26">
        <v>99.35</v>
      </c>
      <c r="AD344" s="26">
        <v>99.3</v>
      </c>
      <c r="AE344" s="26">
        <v>100.25</v>
      </c>
      <c r="AF344" s="26">
        <v>100.19</v>
      </c>
      <c r="AG344" s="26">
        <v>99.59</v>
      </c>
      <c r="AH344" s="26">
        <v>99.72</v>
      </c>
      <c r="AI344" s="26">
        <v>100.64</v>
      </c>
      <c r="AJ344" s="26">
        <v>99.78</v>
      </c>
      <c r="AK344" s="26">
        <v>100.29</v>
      </c>
      <c r="AL344" s="26">
        <v>99.39</v>
      </c>
      <c r="AM344" s="26">
        <v>99.92</v>
      </c>
      <c r="AN344" s="26">
        <v>100.02</v>
      </c>
      <c r="AO344" s="26">
        <v>99.44</v>
      </c>
      <c r="AP344" s="26">
        <v>99.68</v>
      </c>
      <c r="AQ344" s="26">
        <v>100.62</v>
      </c>
      <c r="AR344" s="26">
        <v>100.66</v>
      </c>
      <c r="AS344" s="26">
        <v>100.39</v>
      </c>
      <c r="AT344" s="26">
        <v>99.12</v>
      </c>
      <c r="AU344" s="26">
        <v>100.61</v>
      </c>
      <c r="AV344" s="26">
        <v>100.07</v>
      </c>
      <c r="AW344" s="26">
        <v>100.13</v>
      </c>
      <c r="AX344" s="26">
        <v>99.96</v>
      </c>
      <c r="AY344" s="26">
        <v>100.24</v>
      </c>
      <c r="AZ344" s="26">
        <v>100.17</v>
      </c>
      <c r="BA344" s="26">
        <v>100.03</v>
      </c>
      <c r="BB344" s="26">
        <v>99.95</v>
      </c>
      <c r="BC344" s="26">
        <v>101.17</v>
      </c>
      <c r="BD344" s="26">
        <v>101.55</v>
      </c>
      <c r="BE344" s="26">
        <v>99.8</v>
      </c>
      <c r="BF344" s="25"/>
      <c r="BG344" s="26">
        <v>100.54</v>
      </c>
      <c r="BH344" s="26">
        <v>100</v>
      </c>
      <c r="BI344" s="26">
        <v>100.68</v>
      </c>
      <c r="BJ344" s="26">
        <v>100.79</v>
      </c>
      <c r="BK344" s="26">
        <v>100.49</v>
      </c>
      <c r="BL344" s="26">
        <v>99.94</v>
      </c>
      <c r="BM344" s="26">
        <v>99.48</v>
      </c>
      <c r="BN344" s="26">
        <v>100.66</v>
      </c>
      <c r="BO344" s="26">
        <v>99.78</v>
      </c>
      <c r="BP344" s="26">
        <v>101.02</v>
      </c>
      <c r="BQ344" s="26">
        <v>100.77</v>
      </c>
      <c r="BR344" s="26">
        <v>98.87</v>
      </c>
      <c r="BS344" s="26">
        <v>100.38</v>
      </c>
      <c r="BT344" s="26">
        <v>99.87</v>
      </c>
      <c r="BU344" s="26">
        <v>102.22</v>
      </c>
      <c r="BV344" s="26">
        <v>99.88</v>
      </c>
      <c r="BW344" s="26">
        <v>100.27</v>
      </c>
      <c r="BX344" s="26">
        <v>100.01</v>
      </c>
      <c r="BY344" s="25"/>
      <c r="BZ344" s="25"/>
      <c r="CA344" s="25"/>
      <c r="CB344" s="25"/>
      <c r="CC344" s="26">
        <v>99.66</v>
      </c>
      <c r="CD344" s="26">
        <v>101</v>
      </c>
      <c r="CE344" s="26">
        <v>100.02</v>
      </c>
      <c r="CF344" s="26">
        <v>100.15</v>
      </c>
      <c r="CG344" s="26">
        <v>100.11</v>
      </c>
    </row>
    <row r="345" spans="1:85" x14ac:dyDescent="0.2">
      <c r="A345" s="24" t="s">
        <v>417</v>
      </c>
      <c r="B345" s="26">
        <v>101.32</v>
      </c>
      <c r="C345" s="25"/>
      <c r="D345" s="26">
        <v>100.12</v>
      </c>
      <c r="E345" s="26">
        <v>99.26</v>
      </c>
      <c r="F345" s="26">
        <v>100.85</v>
      </c>
      <c r="G345" s="26">
        <v>103.32</v>
      </c>
      <c r="H345" s="26">
        <v>100.98</v>
      </c>
      <c r="I345" s="26">
        <v>102.46</v>
      </c>
      <c r="J345" s="26">
        <v>101.05</v>
      </c>
      <c r="K345" s="26">
        <v>100.47</v>
      </c>
      <c r="L345" s="26">
        <v>102.46</v>
      </c>
      <c r="M345" s="26">
        <v>102.11</v>
      </c>
      <c r="N345" s="26">
        <v>100.03</v>
      </c>
      <c r="O345" s="26">
        <v>99.36</v>
      </c>
      <c r="P345" s="26">
        <v>101.87</v>
      </c>
      <c r="Q345" s="26">
        <v>105.84</v>
      </c>
      <c r="R345" s="25"/>
      <c r="S345" s="25"/>
      <c r="T345" s="25"/>
      <c r="U345" s="26">
        <v>101.81</v>
      </c>
      <c r="V345" s="26">
        <v>103.22</v>
      </c>
      <c r="W345" s="25"/>
      <c r="X345" s="26">
        <v>100.01</v>
      </c>
      <c r="Y345" s="26">
        <v>102.06</v>
      </c>
      <c r="Z345" s="26">
        <v>105.65</v>
      </c>
      <c r="AA345" s="26">
        <v>100.06</v>
      </c>
      <c r="AB345" s="26">
        <v>100.61</v>
      </c>
      <c r="AC345" s="26">
        <v>98.92</v>
      </c>
      <c r="AD345" s="26">
        <v>102.9</v>
      </c>
      <c r="AE345" s="26">
        <v>101.05</v>
      </c>
      <c r="AF345" s="26">
        <v>100.1</v>
      </c>
      <c r="AG345" s="26">
        <v>98.5</v>
      </c>
      <c r="AH345" s="26">
        <v>99.51</v>
      </c>
      <c r="AI345" s="26">
        <v>101.74</v>
      </c>
      <c r="AJ345" s="26">
        <v>100.09</v>
      </c>
      <c r="AK345" s="26">
        <v>101.45</v>
      </c>
      <c r="AL345" s="26">
        <v>98.5</v>
      </c>
      <c r="AM345" s="26">
        <v>100.32</v>
      </c>
      <c r="AN345" s="26">
        <v>100</v>
      </c>
      <c r="AO345" s="26">
        <v>98.79</v>
      </c>
      <c r="AP345" s="26">
        <v>99.21</v>
      </c>
      <c r="AQ345" s="26">
        <v>101.82</v>
      </c>
      <c r="AR345" s="26">
        <v>101.89</v>
      </c>
      <c r="AS345" s="26">
        <v>101.72</v>
      </c>
      <c r="AT345" s="26">
        <v>98.38</v>
      </c>
      <c r="AU345" s="26">
        <v>102.23</v>
      </c>
      <c r="AV345" s="26">
        <v>100.56</v>
      </c>
      <c r="AW345" s="26">
        <v>100.45</v>
      </c>
      <c r="AX345" s="26">
        <v>101.47</v>
      </c>
      <c r="AY345" s="26">
        <v>101.43</v>
      </c>
      <c r="AZ345" s="26">
        <v>101.23</v>
      </c>
      <c r="BA345" s="26">
        <v>100.55</v>
      </c>
      <c r="BB345" s="26">
        <v>100.21</v>
      </c>
      <c r="BC345" s="26">
        <v>100.71</v>
      </c>
      <c r="BD345" s="26">
        <v>101.5</v>
      </c>
      <c r="BE345" s="26">
        <v>100.07</v>
      </c>
      <c r="BF345" s="25"/>
      <c r="BG345" s="26">
        <v>101.36</v>
      </c>
      <c r="BH345" s="26">
        <v>100.48</v>
      </c>
      <c r="BI345" s="26">
        <v>102.07</v>
      </c>
      <c r="BJ345" s="26">
        <v>100.78</v>
      </c>
      <c r="BK345" s="26">
        <v>102.41</v>
      </c>
      <c r="BL345" s="26">
        <v>99.61</v>
      </c>
      <c r="BM345" s="26">
        <v>98.65</v>
      </c>
      <c r="BN345" s="26">
        <v>103.16</v>
      </c>
      <c r="BO345" s="26">
        <v>99.63</v>
      </c>
      <c r="BP345" s="26">
        <v>103.15</v>
      </c>
      <c r="BQ345" s="26">
        <v>103.72</v>
      </c>
      <c r="BR345" s="26">
        <v>97.16</v>
      </c>
      <c r="BS345" s="26">
        <v>101.52</v>
      </c>
      <c r="BT345" s="26">
        <v>102.43</v>
      </c>
      <c r="BU345" s="26">
        <v>106.59</v>
      </c>
      <c r="BV345" s="26">
        <v>99.44</v>
      </c>
      <c r="BW345" s="26">
        <v>100.11</v>
      </c>
      <c r="BX345" s="26">
        <v>100.23</v>
      </c>
      <c r="BY345" s="25"/>
      <c r="BZ345" s="25"/>
      <c r="CA345" s="25"/>
      <c r="CB345" s="25"/>
      <c r="CC345" s="26">
        <v>99.22</v>
      </c>
      <c r="CD345" s="26">
        <v>102.48</v>
      </c>
      <c r="CE345" s="26">
        <v>100.67</v>
      </c>
      <c r="CF345" s="26">
        <v>100.41</v>
      </c>
      <c r="CG345" s="26">
        <v>102.13</v>
      </c>
    </row>
    <row r="346" spans="1:85" x14ac:dyDescent="0.2">
      <c r="A346" s="24" t="s">
        <v>418</v>
      </c>
      <c r="B346" s="26">
        <v>101.76</v>
      </c>
      <c r="C346" s="25"/>
      <c r="D346" s="26">
        <v>100.26</v>
      </c>
      <c r="E346" s="26">
        <v>98.39</v>
      </c>
      <c r="F346" s="26">
        <v>101.29</v>
      </c>
      <c r="G346" s="26">
        <v>104.44</v>
      </c>
      <c r="H346" s="26">
        <v>101.11</v>
      </c>
      <c r="I346" s="26">
        <v>103.73</v>
      </c>
      <c r="J346" s="26">
        <v>100.98</v>
      </c>
      <c r="K346" s="26">
        <v>100.92</v>
      </c>
      <c r="L346" s="26">
        <v>103.61</v>
      </c>
      <c r="M346" s="26">
        <v>103.02</v>
      </c>
      <c r="N346" s="26">
        <v>99.91</v>
      </c>
      <c r="O346" s="26">
        <v>99.36</v>
      </c>
      <c r="P346" s="26">
        <v>102.07</v>
      </c>
      <c r="Q346" s="26">
        <v>108.48</v>
      </c>
      <c r="R346" s="25"/>
      <c r="S346" s="25"/>
      <c r="T346" s="25"/>
      <c r="U346" s="26">
        <v>102.15</v>
      </c>
      <c r="V346" s="26">
        <v>103.93</v>
      </c>
      <c r="W346" s="25"/>
      <c r="X346" s="26">
        <v>99.88</v>
      </c>
      <c r="Y346" s="26">
        <v>101.01</v>
      </c>
      <c r="Z346" s="26">
        <v>107.57</v>
      </c>
      <c r="AA346" s="26">
        <v>99.26</v>
      </c>
      <c r="AB346" s="26">
        <v>100.66</v>
      </c>
      <c r="AC346" s="26">
        <v>99.02</v>
      </c>
      <c r="AD346" s="26">
        <v>107.73</v>
      </c>
      <c r="AE346" s="26">
        <v>101.32</v>
      </c>
      <c r="AF346" s="26">
        <v>100.82</v>
      </c>
      <c r="AG346" s="26">
        <v>97.47</v>
      </c>
      <c r="AH346" s="26">
        <v>99.09</v>
      </c>
      <c r="AI346" s="26">
        <v>102.63</v>
      </c>
      <c r="AJ346" s="26">
        <v>100.02</v>
      </c>
      <c r="AK346" s="26">
        <v>101.35</v>
      </c>
      <c r="AL346" s="26">
        <v>97.51</v>
      </c>
      <c r="AM346" s="26">
        <v>100.17</v>
      </c>
      <c r="AN346" s="26">
        <v>99.89</v>
      </c>
      <c r="AO346" s="26">
        <v>98.52</v>
      </c>
      <c r="AP346" s="26">
        <v>98.94</v>
      </c>
      <c r="AQ346" s="26">
        <v>103.51</v>
      </c>
      <c r="AR346" s="26">
        <v>102.96</v>
      </c>
      <c r="AS346" s="26">
        <v>102.17</v>
      </c>
      <c r="AT346" s="26">
        <v>97.28</v>
      </c>
      <c r="AU346" s="26">
        <v>103.32</v>
      </c>
      <c r="AV346" s="26">
        <v>101.3</v>
      </c>
      <c r="AW346" s="26">
        <v>100.65</v>
      </c>
      <c r="AX346" s="26">
        <v>102.46</v>
      </c>
      <c r="AY346" s="26">
        <v>102.33</v>
      </c>
      <c r="AZ346" s="26">
        <v>101.63</v>
      </c>
      <c r="BA346" s="26">
        <v>100.64</v>
      </c>
      <c r="BB346" s="26">
        <v>100.45</v>
      </c>
      <c r="BC346" s="26">
        <v>100.03</v>
      </c>
      <c r="BD346" s="26">
        <v>101.27</v>
      </c>
      <c r="BE346" s="26">
        <v>99.98</v>
      </c>
      <c r="BF346" s="25"/>
      <c r="BG346" s="26">
        <v>102.46</v>
      </c>
      <c r="BH346" s="26">
        <v>100.98</v>
      </c>
      <c r="BI346" s="26">
        <v>102.83</v>
      </c>
      <c r="BJ346" s="26">
        <v>101.24</v>
      </c>
      <c r="BK346" s="26">
        <v>103.85</v>
      </c>
      <c r="BL346" s="26">
        <v>99.62</v>
      </c>
      <c r="BM346" s="26">
        <v>97.54</v>
      </c>
      <c r="BN346" s="26">
        <v>104.89</v>
      </c>
      <c r="BO346" s="26">
        <v>99.36</v>
      </c>
      <c r="BP346" s="26">
        <v>104.89</v>
      </c>
      <c r="BQ346" s="26">
        <v>104.47</v>
      </c>
      <c r="BR346" s="26">
        <v>95.71</v>
      </c>
      <c r="BS346" s="26">
        <v>101.67</v>
      </c>
      <c r="BT346" s="26">
        <v>104.95</v>
      </c>
      <c r="BU346" s="26">
        <v>109.72</v>
      </c>
      <c r="BV346" s="26">
        <v>100.28</v>
      </c>
      <c r="BW346" s="26">
        <v>102.42</v>
      </c>
      <c r="BX346" s="26">
        <v>100.11</v>
      </c>
      <c r="BY346" s="25"/>
      <c r="BZ346" s="25"/>
      <c r="CA346" s="25"/>
      <c r="CB346" s="25"/>
      <c r="CC346" s="26">
        <v>98.68</v>
      </c>
      <c r="CD346" s="26">
        <v>105.81</v>
      </c>
      <c r="CE346" s="26">
        <v>100.49</v>
      </c>
      <c r="CF346" s="26">
        <v>101.47</v>
      </c>
      <c r="CG346" s="26">
        <v>105.03</v>
      </c>
    </row>
    <row r="347" spans="1:85" x14ac:dyDescent="0.2">
      <c r="A347" s="24" t="s">
        <v>419</v>
      </c>
      <c r="B347" s="26">
        <v>102.19</v>
      </c>
      <c r="C347" s="25"/>
      <c r="D347" s="26">
        <v>100.58</v>
      </c>
      <c r="E347" s="26">
        <v>97.3</v>
      </c>
      <c r="F347" s="26">
        <v>101.83</v>
      </c>
      <c r="G347" s="26">
        <v>105.65</v>
      </c>
      <c r="H347" s="26">
        <v>101.27</v>
      </c>
      <c r="I347" s="26">
        <v>105.74</v>
      </c>
      <c r="J347" s="26">
        <v>101.15</v>
      </c>
      <c r="K347" s="26">
        <v>101.21</v>
      </c>
      <c r="L347" s="26">
        <v>104.39</v>
      </c>
      <c r="M347" s="26">
        <v>103.54</v>
      </c>
      <c r="N347" s="26">
        <v>99.86</v>
      </c>
      <c r="O347" s="26">
        <v>99.19</v>
      </c>
      <c r="P347" s="26">
        <v>102.27</v>
      </c>
      <c r="Q347" s="26">
        <v>110.38</v>
      </c>
      <c r="R347" s="25"/>
      <c r="S347" s="25"/>
      <c r="T347" s="25"/>
      <c r="U347" s="26">
        <v>103.87</v>
      </c>
      <c r="V347" s="26">
        <v>104.71</v>
      </c>
      <c r="W347" s="25"/>
      <c r="X347" s="26">
        <v>99.99</v>
      </c>
      <c r="Y347" s="26">
        <v>100.4</v>
      </c>
      <c r="Z347" s="26">
        <v>108.94</v>
      </c>
      <c r="AA347" s="26">
        <v>98.39</v>
      </c>
      <c r="AB347" s="26">
        <v>101.17</v>
      </c>
      <c r="AC347" s="26">
        <v>99.33</v>
      </c>
      <c r="AD347" s="26">
        <v>109.7</v>
      </c>
      <c r="AE347" s="26">
        <v>101.68</v>
      </c>
      <c r="AF347" s="26">
        <v>99.73</v>
      </c>
      <c r="AG347" s="26">
        <v>97.51</v>
      </c>
      <c r="AH347" s="26">
        <v>98.8</v>
      </c>
      <c r="AI347" s="26">
        <v>103.5</v>
      </c>
      <c r="AJ347" s="26">
        <v>99.84</v>
      </c>
      <c r="AK347" s="26">
        <v>100.85</v>
      </c>
      <c r="AL347" s="26">
        <v>97.01</v>
      </c>
      <c r="AM347" s="26">
        <v>100.51</v>
      </c>
      <c r="AN347" s="26">
        <v>99.68</v>
      </c>
      <c r="AO347" s="26">
        <v>98.51</v>
      </c>
      <c r="AP347" s="26">
        <v>98.83</v>
      </c>
      <c r="AQ347" s="26">
        <v>105.45</v>
      </c>
      <c r="AR347" s="26">
        <v>103.8</v>
      </c>
      <c r="AS347" s="26">
        <v>103.31</v>
      </c>
      <c r="AT347" s="26">
        <v>96.32</v>
      </c>
      <c r="AU347" s="26">
        <v>104.44</v>
      </c>
      <c r="AV347" s="26">
        <v>101.72</v>
      </c>
      <c r="AW347" s="26">
        <v>100.47</v>
      </c>
      <c r="AX347" s="26">
        <v>103.73</v>
      </c>
      <c r="AY347" s="26">
        <v>102.93</v>
      </c>
      <c r="AZ347" s="26">
        <v>101.82</v>
      </c>
      <c r="BA347" s="26">
        <v>100.37</v>
      </c>
      <c r="BB347" s="26">
        <v>100.71</v>
      </c>
      <c r="BC347" s="26">
        <v>102.11</v>
      </c>
      <c r="BD347" s="26">
        <v>102.67</v>
      </c>
      <c r="BE347" s="26">
        <v>99.71</v>
      </c>
      <c r="BF347" s="25"/>
      <c r="BG347" s="26">
        <v>103.61</v>
      </c>
      <c r="BH347" s="26">
        <v>101.37</v>
      </c>
      <c r="BI347" s="26">
        <v>103.67</v>
      </c>
      <c r="BJ347" s="26">
        <v>102.07</v>
      </c>
      <c r="BK347" s="26">
        <v>105.31</v>
      </c>
      <c r="BL347" s="26">
        <v>99.17</v>
      </c>
      <c r="BM347" s="26">
        <v>96.25</v>
      </c>
      <c r="BN347" s="26">
        <v>107.53</v>
      </c>
      <c r="BO347" s="26">
        <v>99.36</v>
      </c>
      <c r="BP347" s="26">
        <v>105.99</v>
      </c>
      <c r="BQ347" s="26">
        <v>105.07</v>
      </c>
      <c r="BR347" s="26">
        <v>94.25</v>
      </c>
      <c r="BS347" s="26">
        <v>101.68</v>
      </c>
      <c r="BT347" s="26">
        <v>106.87</v>
      </c>
      <c r="BU347" s="26">
        <v>113.16</v>
      </c>
      <c r="BV347" s="26">
        <v>109.02</v>
      </c>
      <c r="BW347" s="26">
        <v>103.63</v>
      </c>
      <c r="BX347" s="26">
        <v>100.74</v>
      </c>
      <c r="BY347" s="25"/>
      <c r="BZ347" s="25"/>
      <c r="CA347" s="25"/>
      <c r="CB347" s="25"/>
      <c r="CC347" s="26">
        <v>98.29</v>
      </c>
      <c r="CD347" s="26">
        <v>107.08</v>
      </c>
      <c r="CE347" s="26">
        <v>99.89</v>
      </c>
      <c r="CF347" s="26">
        <v>103.21</v>
      </c>
      <c r="CG347" s="26">
        <v>105.93</v>
      </c>
    </row>
    <row r="348" spans="1:85" x14ac:dyDescent="0.2">
      <c r="A348" s="24" t="s">
        <v>420</v>
      </c>
      <c r="B348" s="26">
        <v>102.79</v>
      </c>
      <c r="C348" s="25"/>
      <c r="D348" s="26">
        <v>100.59</v>
      </c>
      <c r="E348" s="26">
        <v>96.41</v>
      </c>
      <c r="F348" s="26">
        <v>102.76</v>
      </c>
      <c r="G348" s="26">
        <v>107.25</v>
      </c>
      <c r="H348" s="26">
        <v>101.49</v>
      </c>
      <c r="I348" s="26">
        <v>107.51</v>
      </c>
      <c r="J348" s="26">
        <v>101.81</v>
      </c>
      <c r="K348" s="26">
        <v>101.33</v>
      </c>
      <c r="L348" s="26">
        <v>104.53</v>
      </c>
      <c r="M348" s="26">
        <v>104.13</v>
      </c>
      <c r="N348" s="26">
        <v>100.54</v>
      </c>
      <c r="O348" s="26">
        <v>100.15</v>
      </c>
      <c r="P348" s="26">
        <v>102.79</v>
      </c>
      <c r="Q348" s="26">
        <v>112.21</v>
      </c>
      <c r="R348" s="25"/>
      <c r="S348" s="25"/>
      <c r="T348" s="25"/>
      <c r="U348" s="26">
        <v>104.62</v>
      </c>
      <c r="V348" s="26">
        <v>106.7</v>
      </c>
      <c r="W348" s="25"/>
      <c r="X348" s="26">
        <v>100.31</v>
      </c>
      <c r="Y348" s="26">
        <v>99.58</v>
      </c>
      <c r="Z348" s="26">
        <v>109.91</v>
      </c>
      <c r="AA348" s="26">
        <v>97.3</v>
      </c>
      <c r="AB348" s="26">
        <v>101.71</v>
      </c>
      <c r="AC348" s="26">
        <v>99.88</v>
      </c>
      <c r="AD348" s="26">
        <v>108.44</v>
      </c>
      <c r="AE348" s="26">
        <v>101.5</v>
      </c>
      <c r="AF348" s="26">
        <v>99.37</v>
      </c>
      <c r="AG348" s="26">
        <v>97.58</v>
      </c>
      <c r="AH348" s="26">
        <v>98.69</v>
      </c>
      <c r="AI348" s="26">
        <v>104.23</v>
      </c>
      <c r="AJ348" s="26">
        <v>99.93</v>
      </c>
      <c r="AK348" s="26">
        <v>100.87</v>
      </c>
      <c r="AL348" s="26">
        <v>96.08</v>
      </c>
      <c r="AM348" s="26">
        <v>101.24</v>
      </c>
      <c r="AN348" s="26">
        <v>99.31</v>
      </c>
      <c r="AO348" s="26">
        <v>99.03</v>
      </c>
      <c r="AP348" s="26">
        <v>99.37</v>
      </c>
      <c r="AQ348" s="26">
        <v>106.98</v>
      </c>
      <c r="AR348" s="26">
        <v>105.79</v>
      </c>
      <c r="AS348" s="26">
        <v>104.92</v>
      </c>
      <c r="AT348" s="26">
        <v>95.57</v>
      </c>
      <c r="AU348" s="26">
        <v>105.65</v>
      </c>
      <c r="AV348" s="26">
        <v>102.19</v>
      </c>
      <c r="AW348" s="26">
        <v>100.3</v>
      </c>
      <c r="AX348" s="26">
        <v>105.74</v>
      </c>
      <c r="AY348" s="26">
        <v>103.7</v>
      </c>
      <c r="AZ348" s="26">
        <v>102.2</v>
      </c>
      <c r="BA348" s="26">
        <v>100.38</v>
      </c>
      <c r="BB348" s="26">
        <v>100.94</v>
      </c>
      <c r="BC348" s="26">
        <v>102.88</v>
      </c>
      <c r="BD348" s="26">
        <v>103.44</v>
      </c>
      <c r="BE348" s="26">
        <v>99.56</v>
      </c>
      <c r="BF348" s="25"/>
      <c r="BG348" s="26">
        <v>104.39</v>
      </c>
      <c r="BH348" s="26">
        <v>101.49</v>
      </c>
      <c r="BI348" s="26">
        <v>104.8</v>
      </c>
      <c r="BJ348" s="26">
        <v>102.42</v>
      </c>
      <c r="BK348" s="26">
        <v>105.63</v>
      </c>
      <c r="BL348" s="26">
        <v>99.08</v>
      </c>
      <c r="BM348" s="26">
        <v>95.15</v>
      </c>
      <c r="BN348" s="26">
        <v>109.12</v>
      </c>
      <c r="BO348" s="26">
        <v>99.19</v>
      </c>
      <c r="BP348" s="26">
        <v>106.99</v>
      </c>
      <c r="BQ348" s="26">
        <v>105.4</v>
      </c>
      <c r="BR348" s="26">
        <v>93.17</v>
      </c>
      <c r="BS348" s="26">
        <v>102.93</v>
      </c>
      <c r="BT348" s="26">
        <v>107.16</v>
      </c>
      <c r="BU348" s="26">
        <v>115.88</v>
      </c>
      <c r="BV348" s="26">
        <v>108.85</v>
      </c>
      <c r="BW348" s="26">
        <v>103.47</v>
      </c>
      <c r="BX348" s="26">
        <v>102.04</v>
      </c>
      <c r="BY348" s="25"/>
      <c r="BZ348" s="25"/>
      <c r="CA348" s="25"/>
      <c r="CB348" s="25"/>
      <c r="CC348" s="26">
        <v>97.5</v>
      </c>
      <c r="CD348" s="26">
        <v>111.97</v>
      </c>
      <c r="CE348" s="26">
        <v>100.97</v>
      </c>
      <c r="CF348" s="26">
        <v>103.31</v>
      </c>
      <c r="CG348" s="26">
        <v>106.83</v>
      </c>
    </row>
    <row r="349" spans="1:85" x14ac:dyDescent="0.2">
      <c r="A349" s="24" t="s">
        <v>421</v>
      </c>
      <c r="B349" s="26">
        <v>103.07</v>
      </c>
      <c r="C349" s="25"/>
      <c r="D349" s="26">
        <v>100.48</v>
      </c>
      <c r="E349" s="26">
        <v>94.94</v>
      </c>
      <c r="F349" s="26">
        <v>103.1</v>
      </c>
      <c r="G349" s="26">
        <v>108.23</v>
      </c>
      <c r="H349" s="26">
        <v>102.08</v>
      </c>
      <c r="I349" s="26">
        <v>109.05</v>
      </c>
      <c r="J349" s="26">
        <v>102.01</v>
      </c>
      <c r="K349" s="26">
        <v>100.74</v>
      </c>
      <c r="L349" s="26">
        <v>105.09</v>
      </c>
      <c r="M349" s="26">
        <v>104.81</v>
      </c>
      <c r="N349" s="26">
        <v>100.6</v>
      </c>
      <c r="O349" s="26">
        <v>100.36</v>
      </c>
      <c r="P349" s="26">
        <v>103.52</v>
      </c>
      <c r="Q349" s="26">
        <v>113.63</v>
      </c>
      <c r="R349" s="25"/>
      <c r="S349" s="25"/>
      <c r="T349" s="25"/>
      <c r="U349" s="26">
        <v>105.64</v>
      </c>
      <c r="V349" s="26">
        <v>106.82</v>
      </c>
      <c r="W349" s="25"/>
      <c r="X349" s="26">
        <v>100.33</v>
      </c>
      <c r="Y349" s="26">
        <v>98.77</v>
      </c>
      <c r="Z349" s="26">
        <v>110.55</v>
      </c>
      <c r="AA349" s="26">
        <v>96.41</v>
      </c>
      <c r="AB349" s="26">
        <v>102.88</v>
      </c>
      <c r="AC349" s="26">
        <v>100.12</v>
      </c>
      <c r="AD349" s="26">
        <v>108.5</v>
      </c>
      <c r="AE349" s="26">
        <v>101.79</v>
      </c>
      <c r="AF349" s="26">
        <v>98.89</v>
      </c>
      <c r="AG349" s="26">
        <v>98.47</v>
      </c>
      <c r="AH349" s="26">
        <v>98.98</v>
      </c>
      <c r="AI349" s="26">
        <v>106.12</v>
      </c>
      <c r="AJ349" s="26">
        <v>100.16</v>
      </c>
      <c r="AK349" s="26">
        <v>101.33</v>
      </c>
      <c r="AL349" s="26">
        <v>95.55</v>
      </c>
      <c r="AM349" s="26">
        <v>102.2</v>
      </c>
      <c r="AN349" s="26">
        <v>99.07</v>
      </c>
      <c r="AO349" s="26">
        <v>99.24</v>
      </c>
      <c r="AP349" s="26">
        <v>100.58</v>
      </c>
      <c r="AQ349" s="26">
        <v>108.56</v>
      </c>
      <c r="AR349" s="26">
        <v>107.9</v>
      </c>
      <c r="AS349" s="26">
        <v>106.44</v>
      </c>
      <c r="AT349" s="26">
        <v>96.36</v>
      </c>
      <c r="AU349" s="26">
        <v>107.25</v>
      </c>
      <c r="AV349" s="26">
        <v>102.77</v>
      </c>
      <c r="AW349" s="26">
        <v>100.14</v>
      </c>
      <c r="AX349" s="26">
        <v>107.51</v>
      </c>
      <c r="AY349" s="26">
        <v>105.6</v>
      </c>
      <c r="AZ349" s="26">
        <v>103.36</v>
      </c>
      <c r="BA349" s="26">
        <v>100.67</v>
      </c>
      <c r="BB349" s="26">
        <v>101.25</v>
      </c>
      <c r="BC349" s="26">
        <v>104.67</v>
      </c>
      <c r="BD349" s="26">
        <v>103.02</v>
      </c>
      <c r="BE349" s="26">
        <v>99.59</v>
      </c>
      <c r="BF349" s="25"/>
      <c r="BG349" s="26">
        <v>104.53</v>
      </c>
      <c r="BH349" s="26">
        <v>101.6</v>
      </c>
      <c r="BI349" s="26">
        <v>105.83</v>
      </c>
      <c r="BJ349" s="26">
        <v>102.69</v>
      </c>
      <c r="BK349" s="26">
        <v>106.68</v>
      </c>
      <c r="BL349" s="26">
        <v>99.86</v>
      </c>
      <c r="BM349" s="26">
        <v>94.21</v>
      </c>
      <c r="BN349" s="26">
        <v>111.83</v>
      </c>
      <c r="BO349" s="26">
        <v>100.15</v>
      </c>
      <c r="BP349" s="26">
        <v>108.36</v>
      </c>
      <c r="BQ349" s="26">
        <v>106.41</v>
      </c>
      <c r="BR349" s="26">
        <v>92.07</v>
      </c>
      <c r="BS349" s="26">
        <v>103.98</v>
      </c>
      <c r="BT349" s="26">
        <v>108.27</v>
      </c>
      <c r="BU349" s="26">
        <v>118.1</v>
      </c>
      <c r="BV349" s="26">
        <v>108.03</v>
      </c>
      <c r="BW349" s="26">
        <v>102.71</v>
      </c>
      <c r="BX349" s="26">
        <v>104.25</v>
      </c>
      <c r="BY349" s="25"/>
      <c r="BZ349" s="25"/>
      <c r="CA349" s="25"/>
      <c r="CB349" s="25"/>
      <c r="CC349" s="26">
        <v>97.2</v>
      </c>
      <c r="CD349" s="26">
        <v>114.04</v>
      </c>
      <c r="CE349" s="26">
        <v>101.18</v>
      </c>
      <c r="CF349" s="26">
        <v>104.69</v>
      </c>
      <c r="CG349" s="26">
        <v>109.83</v>
      </c>
    </row>
    <row r="350" spans="1:85" x14ac:dyDescent="0.2">
      <c r="A350" s="24" t="s">
        <v>422</v>
      </c>
      <c r="B350" s="26">
        <v>103.4</v>
      </c>
      <c r="C350" s="25"/>
      <c r="D350" s="26">
        <v>100.71</v>
      </c>
      <c r="E350" s="26">
        <v>93.88</v>
      </c>
      <c r="F350" s="26">
        <v>103.38</v>
      </c>
      <c r="G350" s="26">
        <v>109.19</v>
      </c>
      <c r="H350" s="26">
        <v>102.2</v>
      </c>
      <c r="I350" s="26">
        <v>110.21</v>
      </c>
      <c r="J350" s="26">
        <v>102.28</v>
      </c>
      <c r="K350" s="26">
        <v>100.16</v>
      </c>
      <c r="L350" s="26">
        <v>105.42</v>
      </c>
      <c r="M350" s="26">
        <v>105.42</v>
      </c>
      <c r="N350" s="26">
        <v>100.71</v>
      </c>
      <c r="O350" s="26">
        <v>100.6</v>
      </c>
      <c r="P350" s="26">
        <v>104.2</v>
      </c>
      <c r="Q350" s="26">
        <v>116.64</v>
      </c>
      <c r="R350" s="25"/>
      <c r="S350" s="25"/>
      <c r="T350" s="25"/>
      <c r="U350" s="26">
        <v>107.65</v>
      </c>
      <c r="V350" s="26">
        <v>107.33</v>
      </c>
      <c r="W350" s="25"/>
      <c r="X350" s="26">
        <v>100.18</v>
      </c>
      <c r="Y350" s="26">
        <v>99.08</v>
      </c>
      <c r="Z350" s="26">
        <v>111.6</v>
      </c>
      <c r="AA350" s="26">
        <v>94.94</v>
      </c>
      <c r="AB350" s="26">
        <v>103.21</v>
      </c>
      <c r="AC350" s="26">
        <v>101.74</v>
      </c>
      <c r="AD350" s="26">
        <v>107.43</v>
      </c>
      <c r="AE350" s="26">
        <v>101.13</v>
      </c>
      <c r="AF350" s="26">
        <v>99.52</v>
      </c>
      <c r="AG350" s="26">
        <v>99.81</v>
      </c>
      <c r="AH350" s="26">
        <v>98.07</v>
      </c>
      <c r="AI350" s="26">
        <v>106.91</v>
      </c>
      <c r="AJ350" s="26">
        <v>99.88</v>
      </c>
      <c r="AK350" s="26">
        <v>100.76</v>
      </c>
      <c r="AL350" s="26">
        <v>95.42</v>
      </c>
      <c r="AM350" s="26">
        <v>102.69</v>
      </c>
      <c r="AN350" s="26">
        <v>98.34</v>
      </c>
      <c r="AO350" s="26">
        <v>99.54</v>
      </c>
      <c r="AP350" s="26">
        <v>100.73</v>
      </c>
      <c r="AQ350" s="26">
        <v>109.97</v>
      </c>
      <c r="AR350" s="26">
        <v>108.76</v>
      </c>
      <c r="AS350" s="26">
        <v>107.37</v>
      </c>
      <c r="AT350" s="26">
        <v>96.8</v>
      </c>
      <c r="AU350" s="26">
        <v>108.23</v>
      </c>
      <c r="AV350" s="26">
        <v>103.64</v>
      </c>
      <c r="AW350" s="26">
        <v>100.43</v>
      </c>
      <c r="AX350" s="26">
        <v>109.05</v>
      </c>
      <c r="AY350" s="26">
        <v>107.4</v>
      </c>
      <c r="AZ350" s="26">
        <v>103.88</v>
      </c>
      <c r="BA350" s="26">
        <v>100.52</v>
      </c>
      <c r="BB350" s="26">
        <v>101.39</v>
      </c>
      <c r="BC350" s="26">
        <v>104.7</v>
      </c>
      <c r="BD350" s="26">
        <v>100.77</v>
      </c>
      <c r="BE350" s="26">
        <v>99.22</v>
      </c>
      <c r="BF350" s="25"/>
      <c r="BG350" s="26">
        <v>105.09</v>
      </c>
      <c r="BH350" s="26">
        <v>101.74</v>
      </c>
      <c r="BI350" s="26">
        <v>107.17</v>
      </c>
      <c r="BJ350" s="26">
        <v>102.84</v>
      </c>
      <c r="BK350" s="26">
        <v>108.17</v>
      </c>
      <c r="BL350" s="26">
        <v>99.65</v>
      </c>
      <c r="BM350" s="26">
        <v>93.32</v>
      </c>
      <c r="BN350" s="26">
        <v>114.25</v>
      </c>
      <c r="BO350" s="26">
        <v>100.36</v>
      </c>
      <c r="BP350" s="26">
        <v>110.37</v>
      </c>
      <c r="BQ350" s="26">
        <v>107.42</v>
      </c>
      <c r="BR350" s="26">
        <v>90.59</v>
      </c>
      <c r="BS350" s="26">
        <v>107.61</v>
      </c>
      <c r="BT350" s="26">
        <v>108.31</v>
      </c>
      <c r="BU350" s="26">
        <v>121.35</v>
      </c>
      <c r="BV350" s="26">
        <v>110.14</v>
      </c>
      <c r="BW350" s="26">
        <v>102.91</v>
      </c>
      <c r="BX350" s="26">
        <v>103.08</v>
      </c>
      <c r="BY350" s="25"/>
      <c r="BZ350" s="25"/>
      <c r="CA350" s="25"/>
      <c r="CB350" s="25"/>
      <c r="CC350" s="26">
        <v>96.63</v>
      </c>
      <c r="CD350" s="26">
        <v>117.06</v>
      </c>
      <c r="CE350" s="26">
        <v>100.84</v>
      </c>
      <c r="CF350" s="26">
        <v>105.84</v>
      </c>
      <c r="CG350" s="26">
        <v>109.77</v>
      </c>
    </row>
    <row r="351" spans="1:85" x14ac:dyDescent="0.2">
      <c r="A351" s="24" t="s">
        <v>423</v>
      </c>
      <c r="B351" s="26">
        <v>103.66</v>
      </c>
      <c r="C351" s="25"/>
      <c r="D351" s="26">
        <v>101.01</v>
      </c>
      <c r="E351" s="26">
        <v>92.74</v>
      </c>
      <c r="F351" s="26">
        <v>103.76</v>
      </c>
      <c r="G351" s="26">
        <v>110.05</v>
      </c>
      <c r="H351" s="26">
        <v>102.45</v>
      </c>
      <c r="I351" s="26">
        <v>111.7</v>
      </c>
      <c r="J351" s="26">
        <v>102.68</v>
      </c>
      <c r="K351" s="26">
        <v>99.59</v>
      </c>
      <c r="L351" s="26">
        <v>105.71</v>
      </c>
      <c r="M351" s="26">
        <v>105.98</v>
      </c>
      <c r="N351" s="26">
        <v>100.59</v>
      </c>
      <c r="O351" s="26">
        <v>100.99</v>
      </c>
      <c r="P351" s="26">
        <v>104.83</v>
      </c>
      <c r="Q351" s="26">
        <v>117.47</v>
      </c>
      <c r="R351" s="25"/>
      <c r="S351" s="25"/>
      <c r="T351" s="25"/>
      <c r="U351" s="26">
        <v>109.25</v>
      </c>
      <c r="V351" s="26">
        <v>108.97</v>
      </c>
      <c r="W351" s="25"/>
      <c r="X351" s="26">
        <v>100.35</v>
      </c>
      <c r="Y351" s="26">
        <v>99.88</v>
      </c>
      <c r="Z351" s="26">
        <v>113.28</v>
      </c>
      <c r="AA351" s="26">
        <v>93.88</v>
      </c>
      <c r="AB351" s="26">
        <v>104.33</v>
      </c>
      <c r="AC351" s="26">
        <v>101.59</v>
      </c>
      <c r="AD351" s="26">
        <v>107.07</v>
      </c>
      <c r="AE351" s="26">
        <v>101.43</v>
      </c>
      <c r="AF351" s="26">
        <v>98.9</v>
      </c>
      <c r="AG351" s="26">
        <v>101.26</v>
      </c>
      <c r="AH351" s="26">
        <v>97.27</v>
      </c>
      <c r="AI351" s="26">
        <v>107.85</v>
      </c>
      <c r="AJ351" s="26">
        <v>99.46</v>
      </c>
      <c r="AK351" s="26">
        <v>99.55</v>
      </c>
      <c r="AL351" s="26">
        <v>94.83</v>
      </c>
      <c r="AM351" s="26">
        <v>103.29</v>
      </c>
      <c r="AN351" s="26">
        <v>97.55</v>
      </c>
      <c r="AO351" s="26">
        <v>99.79</v>
      </c>
      <c r="AP351" s="26">
        <v>101.95</v>
      </c>
      <c r="AQ351" s="26">
        <v>110.49</v>
      </c>
      <c r="AR351" s="26">
        <v>109.11</v>
      </c>
      <c r="AS351" s="26">
        <v>108.54</v>
      </c>
      <c r="AT351" s="26">
        <v>96.57</v>
      </c>
      <c r="AU351" s="26">
        <v>109.19</v>
      </c>
      <c r="AV351" s="26">
        <v>104.15</v>
      </c>
      <c r="AW351" s="26">
        <v>100.12</v>
      </c>
      <c r="AX351" s="26">
        <v>110.21</v>
      </c>
      <c r="AY351" s="26">
        <v>109.14</v>
      </c>
      <c r="AZ351" s="26">
        <v>104.74</v>
      </c>
      <c r="BA351" s="26">
        <v>100.35</v>
      </c>
      <c r="BB351" s="26">
        <v>101.38</v>
      </c>
      <c r="BC351" s="26">
        <v>105.49</v>
      </c>
      <c r="BD351" s="26">
        <v>98.36</v>
      </c>
      <c r="BE351" s="26">
        <v>99.32</v>
      </c>
      <c r="BF351" s="25"/>
      <c r="BG351" s="26">
        <v>105.42</v>
      </c>
      <c r="BH351" s="26">
        <v>102.51</v>
      </c>
      <c r="BI351" s="26">
        <v>108.36</v>
      </c>
      <c r="BJ351" s="26">
        <v>102.58</v>
      </c>
      <c r="BK351" s="26">
        <v>110.21</v>
      </c>
      <c r="BL351" s="26">
        <v>99.8</v>
      </c>
      <c r="BM351" s="26">
        <v>92.44</v>
      </c>
      <c r="BN351" s="26">
        <v>115.69</v>
      </c>
      <c r="BO351" s="26">
        <v>100.6</v>
      </c>
      <c r="BP351" s="26">
        <v>111.63</v>
      </c>
      <c r="BQ351" s="26">
        <v>108.39</v>
      </c>
      <c r="BR351" s="26">
        <v>90.16</v>
      </c>
      <c r="BS351" s="26">
        <v>110.25</v>
      </c>
      <c r="BT351" s="26">
        <v>107.85</v>
      </c>
      <c r="BU351" s="26">
        <v>126.07</v>
      </c>
      <c r="BV351" s="26">
        <v>119.67</v>
      </c>
      <c r="BW351" s="26">
        <v>103.9</v>
      </c>
      <c r="BX351" s="26">
        <v>102.91</v>
      </c>
      <c r="BY351" s="25"/>
      <c r="BZ351" s="25"/>
      <c r="CA351" s="25"/>
      <c r="CB351" s="25"/>
      <c r="CC351" s="26">
        <v>96.65</v>
      </c>
      <c r="CD351" s="26">
        <v>121.54</v>
      </c>
      <c r="CE351" s="26">
        <v>100.31</v>
      </c>
      <c r="CF351" s="26">
        <v>104.72</v>
      </c>
      <c r="CG351" s="26">
        <v>111.31</v>
      </c>
    </row>
    <row r="352" spans="1:85" x14ac:dyDescent="0.2">
      <c r="A352" s="24" t="s">
        <v>552</v>
      </c>
      <c r="B352" s="26">
        <v>104.1</v>
      </c>
      <c r="C352" s="25"/>
      <c r="D352" s="26">
        <v>101</v>
      </c>
      <c r="E352" s="26">
        <v>92.1</v>
      </c>
      <c r="F352" s="26">
        <v>104.51</v>
      </c>
      <c r="G352" s="26">
        <v>110.82</v>
      </c>
      <c r="H352" s="26">
        <v>102.97</v>
      </c>
      <c r="I352" s="26">
        <v>113.28</v>
      </c>
      <c r="J352" s="26">
        <v>103</v>
      </c>
      <c r="K352" s="26">
        <v>99.08</v>
      </c>
      <c r="L352" s="26">
        <v>106.49</v>
      </c>
      <c r="M352" s="26">
        <v>106.81</v>
      </c>
      <c r="N352" s="26">
        <v>100.63</v>
      </c>
      <c r="O352" s="26">
        <v>101.15</v>
      </c>
      <c r="P352" s="26">
        <v>105.87</v>
      </c>
      <c r="Q352" s="26">
        <v>118.86</v>
      </c>
      <c r="R352" s="25"/>
      <c r="S352" s="25"/>
      <c r="T352" s="25"/>
      <c r="U352" s="26">
        <v>110.52</v>
      </c>
      <c r="V352" s="26">
        <v>110.74</v>
      </c>
      <c r="W352" s="25"/>
      <c r="X352" s="26">
        <v>100.6</v>
      </c>
      <c r="Y352" s="26">
        <v>100.88</v>
      </c>
      <c r="Z352" s="26">
        <v>115.27</v>
      </c>
      <c r="AA352" s="26">
        <v>92.74</v>
      </c>
      <c r="AB352" s="26">
        <v>105.46</v>
      </c>
      <c r="AC352" s="26">
        <v>104.2</v>
      </c>
      <c r="AD352" s="26">
        <v>105.14</v>
      </c>
      <c r="AE352" s="26">
        <v>101.26</v>
      </c>
      <c r="AF352" s="26">
        <v>99.33</v>
      </c>
      <c r="AG352" s="26">
        <v>102.87</v>
      </c>
      <c r="AH352" s="26">
        <v>96.58</v>
      </c>
      <c r="AI352" s="26">
        <v>108.99</v>
      </c>
      <c r="AJ352" s="26">
        <v>98.82</v>
      </c>
      <c r="AK352" s="26">
        <v>98.61</v>
      </c>
      <c r="AL352" s="26">
        <v>94.39</v>
      </c>
      <c r="AM352" s="26">
        <v>103.8</v>
      </c>
      <c r="AN352" s="26">
        <v>96.78</v>
      </c>
      <c r="AO352" s="26">
        <v>100.02</v>
      </c>
      <c r="AP352" s="26">
        <v>103.01</v>
      </c>
      <c r="AQ352" s="26">
        <v>111.63</v>
      </c>
      <c r="AR352" s="26">
        <v>109.16</v>
      </c>
      <c r="AS352" s="26">
        <v>108.27</v>
      </c>
      <c r="AT352" s="26">
        <v>96.97</v>
      </c>
      <c r="AU352" s="26">
        <v>110.05</v>
      </c>
      <c r="AV352" s="26">
        <v>104.59</v>
      </c>
      <c r="AW352" s="26">
        <v>100.17</v>
      </c>
      <c r="AX352" s="26">
        <v>111.7</v>
      </c>
      <c r="AY352" s="26">
        <v>110.29</v>
      </c>
      <c r="AZ352" s="26">
        <v>105.47</v>
      </c>
      <c r="BA352" s="26">
        <v>100.51</v>
      </c>
      <c r="BB352" s="26">
        <v>101.3</v>
      </c>
      <c r="BC352" s="26">
        <v>106.14</v>
      </c>
      <c r="BD352" s="26">
        <v>96.25</v>
      </c>
      <c r="BE352" s="26">
        <v>99.14</v>
      </c>
      <c r="BF352" s="25"/>
      <c r="BG352" s="26">
        <v>105.71</v>
      </c>
      <c r="BH352" s="26">
        <v>102.81</v>
      </c>
      <c r="BI352" s="26">
        <v>109.34</v>
      </c>
      <c r="BJ352" s="26">
        <v>102.4</v>
      </c>
      <c r="BK352" s="26">
        <v>112.24</v>
      </c>
      <c r="BL352" s="26">
        <v>99.92</v>
      </c>
      <c r="BM352" s="26">
        <v>91.16</v>
      </c>
      <c r="BN352" s="26">
        <v>116.48</v>
      </c>
      <c r="BO352" s="26">
        <v>100.99</v>
      </c>
      <c r="BP352" s="26">
        <v>111.65</v>
      </c>
      <c r="BQ352" s="26">
        <v>109.02</v>
      </c>
      <c r="BR352" s="26">
        <v>91.01</v>
      </c>
      <c r="BS352" s="26">
        <v>112.48</v>
      </c>
      <c r="BT352" s="26">
        <v>109.74</v>
      </c>
      <c r="BU352" s="26">
        <v>128.30000000000001</v>
      </c>
      <c r="BV352" s="26">
        <v>117.66</v>
      </c>
      <c r="BW352" s="26">
        <v>103.27</v>
      </c>
      <c r="BX352" s="26">
        <v>102.17</v>
      </c>
      <c r="BY352" s="25"/>
      <c r="BZ352" s="25"/>
      <c r="CA352" s="25"/>
      <c r="CB352" s="25"/>
      <c r="CC352" s="26">
        <v>96.5</v>
      </c>
      <c r="CD352" s="26">
        <v>125.32</v>
      </c>
      <c r="CE352" s="26">
        <v>100.46</v>
      </c>
      <c r="CF352" s="26">
        <v>103.99</v>
      </c>
      <c r="CG352" s="26">
        <v>114.46</v>
      </c>
    </row>
    <row r="353" spans="1:85" x14ac:dyDescent="0.2">
      <c r="A353" s="24" t="s">
        <v>574</v>
      </c>
      <c r="B353" s="26">
        <v>104.43</v>
      </c>
      <c r="C353" s="25"/>
      <c r="D353" s="26">
        <v>100.83</v>
      </c>
      <c r="E353" s="26">
        <v>91.79</v>
      </c>
      <c r="F353" s="26">
        <v>105.07</v>
      </c>
      <c r="G353" s="26">
        <v>111.33</v>
      </c>
      <c r="H353" s="26">
        <v>103.56</v>
      </c>
      <c r="I353" s="26">
        <v>115.3</v>
      </c>
      <c r="J353" s="26">
        <v>102.84</v>
      </c>
      <c r="K353" s="26">
        <v>98.71</v>
      </c>
      <c r="L353" s="26">
        <v>106.85</v>
      </c>
      <c r="M353" s="26">
        <v>107.41</v>
      </c>
      <c r="N353" s="26">
        <v>100.65</v>
      </c>
      <c r="O353" s="26">
        <v>101.55</v>
      </c>
      <c r="P353" s="26">
        <v>106.78</v>
      </c>
      <c r="Q353" s="26">
        <v>119.56</v>
      </c>
      <c r="R353" s="25"/>
      <c r="S353" s="25"/>
      <c r="T353" s="25"/>
      <c r="U353" s="26">
        <v>111.39</v>
      </c>
      <c r="V353" s="26">
        <v>112.15</v>
      </c>
      <c r="W353" s="25"/>
      <c r="X353" s="26">
        <v>100.53</v>
      </c>
      <c r="Y353" s="26">
        <v>101.52</v>
      </c>
      <c r="Z353" s="26">
        <v>116.99</v>
      </c>
      <c r="AA353" s="26">
        <v>92.1</v>
      </c>
      <c r="AB353" s="26">
        <v>106.43</v>
      </c>
      <c r="AC353" s="26">
        <v>105.51</v>
      </c>
      <c r="AD353" s="26">
        <v>104.16</v>
      </c>
      <c r="AE353" s="26">
        <v>101.3</v>
      </c>
      <c r="AF353" s="26">
        <v>98.39</v>
      </c>
      <c r="AG353" s="26">
        <v>105.53</v>
      </c>
      <c r="AH353" s="26">
        <v>96.23</v>
      </c>
      <c r="AI353" s="26">
        <v>111.01</v>
      </c>
      <c r="AJ353" s="26">
        <v>98.88</v>
      </c>
      <c r="AK353" s="26">
        <v>98.1</v>
      </c>
      <c r="AL353" s="26">
        <v>94.59</v>
      </c>
      <c r="AM353" s="26">
        <v>104.05</v>
      </c>
      <c r="AN353" s="26">
        <v>95.41</v>
      </c>
      <c r="AO353" s="26">
        <v>99.87</v>
      </c>
      <c r="AP353" s="26">
        <v>104.08</v>
      </c>
      <c r="AQ353" s="26">
        <v>114.03</v>
      </c>
      <c r="AR353" s="26">
        <v>109.62</v>
      </c>
      <c r="AS353" s="26">
        <v>109.43</v>
      </c>
      <c r="AT353" s="26">
        <v>99.14</v>
      </c>
      <c r="AU353" s="26">
        <v>110.82</v>
      </c>
      <c r="AV353" s="26">
        <v>105.3</v>
      </c>
      <c r="AW353" s="26">
        <v>100.48</v>
      </c>
      <c r="AX353" s="26">
        <v>113.28</v>
      </c>
      <c r="AY353" s="26">
        <v>112.11</v>
      </c>
      <c r="AZ353" s="26">
        <v>106.47</v>
      </c>
      <c r="BA353" s="26">
        <v>100.34</v>
      </c>
      <c r="BB353" s="26">
        <v>101.17</v>
      </c>
      <c r="BC353" s="26">
        <v>107.74</v>
      </c>
      <c r="BD353" s="26">
        <v>94.03</v>
      </c>
      <c r="BE353" s="26">
        <v>99.24</v>
      </c>
      <c r="BF353" s="25"/>
      <c r="BG353" s="26">
        <v>106.49</v>
      </c>
      <c r="BH353" s="26">
        <v>103.34</v>
      </c>
      <c r="BI353" s="26">
        <v>110.77</v>
      </c>
      <c r="BJ353" s="26">
        <v>102.53</v>
      </c>
      <c r="BK353" s="26">
        <v>114.16</v>
      </c>
      <c r="BL353" s="26">
        <v>100</v>
      </c>
      <c r="BM353" s="26">
        <v>90.12</v>
      </c>
      <c r="BN353" s="26">
        <v>118.03</v>
      </c>
      <c r="BO353" s="26">
        <v>101.15</v>
      </c>
      <c r="BP353" s="26">
        <v>112.32</v>
      </c>
      <c r="BQ353" s="26">
        <v>109.96</v>
      </c>
      <c r="BR353" s="26">
        <v>92.11</v>
      </c>
      <c r="BS353" s="26">
        <v>114.56</v>
      </c>
      <c r="BT353" s="26">
        <v>112.46</v>
      </c>
      <c r="BU353" s="26">
        <v>130.69999999999999</v>
      </c>
      <c r="BV353" s="26">
        <v>116.94</v>
      </c>
      <c r="BW353" s="26">
        <v>104.1</v>
      </c>
      <c r="BX353" s="26">
        <v>102.3</v>
      </c>
      <c r="BY353" s="25"/>
      <c r="BZ353" s="25"/>
      <c r="CA353" s="25"/>
      <c r="CB353" s="25"/>
      <c r="CC353" s="26">
        <v>95.91</v>
      </c>
      <c r="CD353" s="26">
        <v>128.88999999999999</v>
      </c>
      <c r="CE353" s="26">
        <v>101.42</v>
      </c>
      <c r="CF353" s="26">
        <v>102.24</v>
      </c>
      <c r="CG353" s="26">
        <v>117.91</v>
      </c>
    </row>
    <row r="354" spans="1:85" x14ac:dyDescent="0.2">
      <c r="A354" s="32" t="s">
        <v>582</v>
      </c>
      <c r="B354" s="26">
        <v>104.74</v>
      </c>
      <c r="C354" s="25"/>
      <c r="D354" s="26">
        <v>100.93</v>
      </c>
      <c r="E354" s="26">
        <v>91.39</v>
      </c>
      <c r="F354" s="26">
        <v>105.14</v>
      </c>
      <c r="G354" s="26">
        <v>111.88</v>
      </c>
      <c r="H354" s="26">
        <v>103.76</v>
      </c>
      <c r="I354" s="26">
        <v>117.73</v>
      </c>
      <c r="J354" s="26">
        <v>102.73</v>
      </c>
      <c r="K354" s="26">
        <v>98.62</v>
      </c>
      <c r="L354" s="26">
        <v>106.74</v>
      </c>
      <c r="M354" s="26">
        <v>108.08</v>
      </c>
      <c r="N354" s="26">
        <v>100.46</v>
      </c>
      <c r="O354" s="26">
        <v>102.15</v>
      </c>
      <c r="P354" s="26">
        <v>107.59</v>
      </c>
      <c r="Q354" s="26">
        <v>121.27</v>
      </c>
      <c r="U354" s="26">
        <v>112.19</v>
      </c>
      <c r="V354" s="26">
        <v>114.43</v>
      </c>
      <c r="X354" s="26">
        <v>100.3</v>
      </c>
      <c r="Y354" s="26">
        <v>101.83</v>
      </c>
      <c r="Z354" s="26">
        <v>118.59</v>
      </c>
      <c r="AA354" s="26">
        <v>91.79</v>
      </c>
      <c r="AB354" s="26">
        <v>107.7</v>
      </c>
      <c r="AC354" s="26">
        <v>106.86</v>
      </c>
      <c r="AD354" s="26">
        <v>103.1</v>
      </c>
      <c r="AE354" s="26">
        <v>100.28</v>
      </c>
      <c r="AF354" s="26">
        <v>98.62</v>
      </c>
      <c r="AG354" s="26">
        <v>106.61</v>
      </c>
      <c r="AH354" s="26">
        <v>94.92</v>
      </c>
      <c r="AI354" s="26">
        <v>112.41</v>
      </c>
      <c r="AJ354" s="26">
        <v>98.7</v>
      </c>
      <c r="AK354" s="26">
        <v>97.59</v>
      </c>
      <c r="AL354" s="26">
        <v>94.53</v>
      </c>
      <c r="AM354" s="26">
        <v>104.65</v>
      </c>
      <c r="AN354" s="26">
        <v>94.71</v>
      </c>
      <c r="AO354" s="26">
        <v>99.46</v>
      </c>
      <c r="AP354" s="26">
        <v>104.73</v>
      </c>
      <c r="AQ354" s="26">
        <v>115.87</v>
      </c>
      <c r="AR354" s="26">
        <v>109.63</v>
      </c>
      <c r="AS354" s="26">
        <v>110.61</v>
      </c>
      <c r="AT354" s="26">
        <v>103.3</v>
      </c>
      <c r="AU354" s="26">
        <v>111.33</v>
      </c>
      <c r="AV354" s="26">
        <v>106.1</v>
      </c>
      <c r="AW354" s="26">
        <v>100.85</v>
      </c>
      <c r="AX354" s="26">
        <v>115.3</v>
      </c>
      <c r="AY354" s="26">
        <v>112.9</v>
      </c>
      <c r="AZ354" s="26">
        <v>106.64</v>
      </c>
      <c r="BA354" s="26">
        <v>99.91</v>
      </c>
      <c r="BB354" s="26">
        <v>101.38</v>
      </c>
      <c r="BC354" s="26">
        <v>107.37</v>
      </c>
      <c r="BD354" s="26">
        <v>91.84</v>
      </c>
      <c r="BE354" s="26">
        <v>99.59</v>
      </c>
      <c r="BG354" s="26">
        <v>106.85</v>
      </c>
      <c r="BH354" s="26">
        <v>103.29</v>
      </c>
      <c r="BI354" s="26">
        <v>112.01</v>
      </c>
      <c r="BJ354" s="26">
        <v>102.26</v>
      </c>
      <c r="BK354" s="26">
        <v>116.44</v>
      </c>
      <c r="BL354" s="26">
        <v>100.02</v>
      </c>
      <c r="BM354" s="26">
        <v>89.28</v>
      </c>
      <c r="BN354" s="26">
        <v>119.33</v>
      </c>
      <c r="BO354" s="26">
        <v>101.55</v>
      </c>
      <c r="BP354" s="26">
        <v>113.6</v>
      </c>
      <c r="BQ354" s="26">
        <v>110.32</v>
      </c>
      <c r="BR354" s="26">
        <v>92.86</v>
      </c>
      <c r="BS354" s="26">
        <v>116.06</v>
      </c>
      <c r="BT354" s="26">
        <v>113.06</v>
      </c>
      <c r="BU354" s="26">
        <v>132.1</v>
      </c>
      <c r="BV354" s="26">
        <v>116.03</v>
      </c>
      <c r="BW354" s="26">
        <v>107.1</v>
      </c>
      <c r="BX354" s="26">
        <v>101.44</v>
      </c>
      <c r="CC354" s="26">
        <v>95.39</v>
      </c>
      <c r="CD354" s="26">
        <v>131.52000000000001</v>
      </c>
      <c r="CE354" s="26">
        <v>102.13</v>
      </c>
      <c r="CF354" s="26">
        <v>101.7</v>
      </c>
      <c r="CG354" s="26">
        <v>120.36</v>
      </c>
    </row>
    <row r="355" spans="1:85" x14ac:dyDescent="0.2">
      <c r="A355" s="32" t="s">
        <v>583</v>
      </c>
      <c r="B355" s="26">
        <v>105.11</v>
      </c>
      <c r="C355" s="25"/>
      <c r="D355" s="26">
        <v>101.1</v>
      </c>
      <c r="E355" s="26">
        <v>90.95</v>
      </c>
      <c r="F355" s="26">
        <v>105.6</v>
      </c>
      <c r="G355" s="26">
        <v>112.67</v>
      </c>
      <c r="H355" s="26">
        <v>103.98</v>
      </c>
      <c r="I355" s="26">
        <v>120.02</v>
      </c>
      <c r="J355" s="26">
        <v>103.05</v>
      </c>
      <c r="K355" s="26">
        <v>98.3</v>
      </c>
      <c r="L355" s="26">
        <v>106.34</v>
      </c>
      <c r="M355" s="26">
        <v>108.69</v>
      </c>
      <c r="N355" s="26">
        <v>100.49</v>
      </c>
      <c r="O355" s="26">
        <v>102.63</v>
      </c>
      <c r="P355" s="26">
        <v>108.4</v>
      </c>
      <c r="Q355" s="26">
        <v>122.46</v>
      </c>
      <c r="U355" s="26">
        <v>112.79</v>
      </c>
      <c r="V355" s="26">
        <v>116.51</v>
      </c>
      <c r="X355" s="26">
        <v>100.35</v>
      </c>
      <c r="Y355" s="26">
        <v>102.49</v>
      </c>
      <c r="Z355" s="26">
        <v>120.4</v>
      </c>
      <c r="AA355" s="26">
        <v>91.39</v>
      </c>
      <c r="AB355" s="26">
        <v>105.88</v>
      </c>
      <c r="AC355" s="26">
        <v>108.99</v>
      </c>
      <c r="AD355" s="26">
        <v>101.48</v>
      </c>
      <c r="AE355" s="26">
        <v>100.49</v>
      </c>
      <c r="AF355" s="26">
        <v>98.63</v>
      </c>
      <c r="AG355" s="26">
        <v>109.57</v>
      </c>
      <c r="AH355" s="26">
        <v>94.45</v>
      </c>
      <c r="AI355" s="26">
        <v>113.57</v>
      </c>
      <c r="AJ355" s="26">
        <v>98.25</v>
      </c>
      <c r="AK355" s="26">
        <v>97.59</v>
      </c>
      <c r="AL355" s="26">
        <v>94.51</v>
      </c>
      <c r="AM355" s="26">
        <v>105.14</v>
      </c>
      <c r="AN355" s="26">
        <v>94.22</v>
      </c>
      <c r="AO355" s="26">
        <v>99.47</v>
      </c>
      <c r="AP355" s="26">
        <v>105.46</v>
      </c>
      <c r="AQ355" s="26">
        <v>116.8</v>
      </c>
      <c r="AR355" s="26">
        <v>109.89</v>
      </c>
      <c r="AS355" s="26">
        <v>112.19</v>
      </c>
      <c r="AT355" s="26">
        <v>102.84</v>
      </c>
      <c r="AU355" s="26">
        <v>111.88</v>
      </c>
      <c r="AV355" s="26">
        <v>106.69</v>
      </c>
      <c r="AW355" s="26">
        <v>100.63</v>
      </c>
      <c r="AX355" s="26">
        <v>117.73</v>
      </c>
      <c r="AY355" s="26">
        <v>113.6</v>
      </c>
      <c r="AZ355" s="26">
        <v>107.22</v>
      </c>
      <c r="BA355" s="26">
        <v>99.41</v>
      </c>
      <c r="BB355" s="26">
        <v>101.39</v>
      </c>
      <c r="BC355" s="26">
        <v>108.98</v>
      </c>
      <c r="BD355" s="26">
        <v>89.88</v>
      </c>
      <c r="BE355" s="26">
        <v>100.77</v>
      </c>
      <c r="BG355" s="26">
        <v>106.74</v>
      </c>
      <c r="BH355" s="26">
        <v>103.8</v>
      </c>
      <c r="BI355" s="26">
        <v>113.42</v>
      </c>
      <c r="BJ355" s="26">
        <v>102.25</v>
      </c>
      <c r="BK355" s="26">
        <v>117.87</v>
      </c>
      <c r="BL355" s="26">
        <v>99.96</v>
      </c>
      <c r="BM355" s="26">
        <v>88.29</v>
      </c>
      <c r="BN355" s="26">
        <v>119.88</v>
      </c>
      <c r="BO355" s="26">
        <v>102.15</v>
      </c>
      <c r="BP355" s="26">
        <v>114.86</v>
      </c>
      <c r="BQ355" s="26">
        <v>111.55</v>
      </c>
      <c r="BR355" s="26">
        <v>92.79</v>
      </c>
      <c r="BS355" s="26">
        <v>117.4</v>
      </c>
      <c r="BT355" s="26">
        <v>113.52</v>
      </c>
      <c r="BU355" s="26">
        <v>135.63</v>
      </c>
      <c r="BV355" s="26">
        <v>114.54</v>
      </c>
      <c r="BW355" s="26">
        <v>106.02</v>
      </c>
      <c r="BX355" s="26">
        <v>101.05</v>
      </c>
      <c r="CC355" s="26">
        <v>94.93</v>
      </c>
      <c r="CD355" s="26">
        <v>133.94</v>
      </c>
      <c r="CE355" s="26">
        <v>102.32</v>
      </c>
      <c r="CF355" s="26">
        <v>102.98</v>
      </c>
      <c r="CG355" s="26">
        <v>123.92</v>
      </c>
    </row>
    <row r="356" spans="1:85" x14ac:dyDescent="0.2">
      <c r="A356" s="32" t="s">
        <v>584</v>
      </c>
      <c r="B356" s="26">
        <v>105.52</v>
      </c>
      <c r="C356" s="25"/>
      <c r="D356" s="26">
        <v>101.09</v>
      </c>
      <c r="E356" s="26">
        <v>90.37</v>
      </c>
      <c r="F356" s="26">
        <v>106.25</v>
      </c>
      <c r="G356" s="26">
        <v>113.72</v>
      </c>
      <c r="H356" s="26">
        <v>104.35</v>
      </c>
      <c r="I356" s="26">
        <v>122.8</v>
      </c>
      <c r="J356" s="26">
        <v>103.52</v>
      </c>
      <c r="K356" s="26">
        <v>97.94</v>
      </c>
      <c r="L356" s="26">
        <v>106.21</v>
      </c>
      <c r="M356" s="26">
        <v>108.85</v>
      </c>
      <c r="N356" s="26">
        <v>100.66</v>
      </c>
      <c r="O356" s="26">
        <v>103.08</v>
      </c>
      <c r="P356" s="26">
        <v>108.91</v>
      </c>
      <c r="Q356" s="26">
        <v>123.71</v>
      </c>
      <c r="U356" s="26">
        <v>115.09</v>
      </c>
      <c r="V356" s="26">
        <v>116.23</v>
      </c>
      <c r="X356" s="26">
        <v>100.46</v>
      </c>
      <c r="Y356" s="26">
        <v>103.19</v>
      </c>
      <c r="Z356" s="26">
        <v>122.28</v>
      </c>
      <c r="AA356" s="26">
        <v>90.95</v>
      </c>
      <c r="AB356" s="26">
        <v>106.68</v>
      </c>
      <c r="AC356" s="26">
        <v>111.02</v>
      </c>
      <c r="AD356" s="26">
        <v>99.88</v>
      </c>
      <c r="AE356" s="26">
        <v>99.58</v>
      </c>
      <c r="AF356" s="26">
        <v>98.29</v>
      </c>
      <c r="AG356" s="26">
        <v>112.53</v>
      </c>
      <c r="AH356" s="26">
        <v>93.98</v>
      </c>
      <c r="AI356" s="26">
        <v>114.84</v>
      </c>
      <c r="AJ356" s="26">
        <v>97.93</v>
      </c>
      <c r="AK356" s="26">
        <v>97.23</v>
      </c>
      <c r="AL356" s="26">
        <v>94.63</v>
      </c>
      <c r="AM356" s="26">
        <v>105.74</v>
      </c>
      <c r="AN356" s="26">
        <v>93.9</v>
      </c>
      <c r="AO356" s="26">
        <v>99.68</v>
      </c>
      <c r="AP356" s="26">
        <v>106.12</v>
      </c>
      <c r="AQ356" s="26">
        <v>117.44</v>
      </c>
      <c r="AR356" s="26">
        <v>110.29</v>
      </c>
      <c r="AS356" s="26">
        <v>112.34</v>
      </c>
      <c r="AT356" s="26">
        <v>107.15</v>
      </c>
      <c r="AU356" s="26">
        <v>112.67</v>
      </c>
      <c r="AV356" s="26">
        <v>107.26</v>
      </c>
      <c r="AW356" s="26">
        <v>100.49</v>
      </c>
      <c r="AX356" s="26">
        <v>120.02</v>
      </c>
      <c r="AY356" s="26">
        <v>114.13</v>
      </c>
      <c r="AZ356" s="26">
        <v>108.03</v>
      </c>
      <c r="BA356" s="26">
        <v>99.49</v>
      </c>
      <c r="BB356" s="26">
        <v>101.23</v>
      </c>
      <c r="BC356" s="26">
        <v>108.98</v>
      </c>
      <c r="BD356" s="26">
        <v>88.2</v>
      </c>
      <c r="BE356" s="26">
        <v>101.11</v>
      </c>
      <c r="BG356" s="26">
        <v>106.34</v>
      </c>
      <c r="BH356" s="26">
        <v>104.1</v>
      </c>
      <c r="BI356" s="26">
        <v>114.87</v>
      </c>
      <c r="BJ356" s="26">
        <v>102.36</v>
      </c>
      <c r="BK356" s="26">
        <v>118.77</v>
      </c>
      <c r="BL356" s="26">
        <v>100.09</v>
      </c>
      <c r="BM356" s="26">
        <v>87.07</v>
      </c>
      <c r="BN356" s="26">
        <v>121.4</v>
      </c>
      <c r="BO356" s="26">
        <v>102.63</v>
      </c>
      <c r="BP356" s="26">
        <v>117.1</v>
      </c>
      <c r="BQ356" s="26">
        <v>111.56</v>
      </c>
      <c r="BR356" s="26">
        <v>92.21</v>
      </c>
      <c r="BS356" s="26">
        <v>118.98</v>
      </c>
      <c r="BT356" s="26">
        <v>114.53</v>
      </c>
      <c r="BU356" s="26">
        <v>138.15</v>
      </c>
      <c r="BV356" s="26">
        <v>114.52</v>
      </c>
      <c r="BW356" s="26">
        <v>106.02</v>
      </c>
      <c r="BX356" s="26">
        <v>100.36</v>
      </c>
      <c r="CC356" s="26">
        <v>94.53</v>
      </c>
      <c r="CD356" s="26">
        <v>135.79</v>
      </c>
      <c r="CE356" s="26">
        <v>102.93</v>
      </c>
      <c r="CF356" s="26">
        <v>103.04</v>
      </c>
      <c r="CG356" s="26">
        <v>127.4</v>
      </c>
    </row>
    <row r="357" spans="1:85" x14ac:dyDescent="0.2">
      <c r="A357" s="32" t="s">
        <v>588</v>
      </c>
      <c r="B357" s="26">
        <v>105.71</v>
      </c>
      <c r="C357" s="25"/>
      <c r="D357" s="26">
        <v>100.88</v>
      </c>
      <c r="E357" s="26">
        <v>89.44</v>
      </c>
      <c r="F357" s="26">
        <v>106.04</v>
      </c>
      <c r="G357" s="26">
        <v>114.13</v>
      </c>
      <c r="H357" s="26">
        <v>104.94</v>
      </c>
      <c r="I357" s="26">
        <v>125.38</v>
      </c>
      <c r="J357" s="26">
        <v>103.74</v>
      </c>
      <c r="K357" s="26">
        <v>97.48</v>
      </c>
      <c r="L357" s="26">
        <v>106.63</v>
      </c>
      <c r="M357" s="26">
        <v>109.33</v>
      </c>
      <c r="N357" s="26">
        <v>100.43</v>
      </c>
      <c r="O357" s="26">
        <v>103.5</v>
      </c>
      <c r="P357" s="26">
        <v>109.73</v>
      </c>
      <c r="Q357" s="26">
        <v>124.26</v>
      </c>
      <c r="U357" s="26">
        <v>116.21</v>
      </c>
      <c r="V357" s="26">
        <v>117.42</v>
      </c>
      <c r="X357" s="26">
        <v>100.4</v>
      </c>
      <c r="Y357" s="26">
        <v>103.55</v>
      </c>
      <c r="Z357" s="26">
        <v>123.76</v>
      </c>
      <c r="AA357" s="26">
        <v>90.37</v>
      </c>
      <c r="AB357" s="26">
        <v>107.97</v>
      </c>
      <c r="AC357" s="26">
        <v>113.26</v>
      </c>
      <c r="AD357" s="26">
        <v>99.74</v>
      </c>
      <c r="AE357" s="26">
        <v>99.74</v>
      </c>
      <c r="AF357" s="26">
        <v>97.97</v>
      </c>
      <c r="AG357" s="26">
        <v>115.64</v>
      </c>
      <c r="AH357" s="26">
        <v>93.88</v>
      </c>
      <c r="AI357" s="26">
        <v>115.95</v>
      </c>
      <c r="AJ357" s="26">
        <v>96.86</v>
      </c>
      <c r="AK357" s="26">
        <v>96.97</v>
      </c>
      <c r="AL357" s="26">
        <v>94.36</v>
      </c>
      <c r="AM357" s="26">
        <v>105.6</v>
      </c>
      <c r="AN357" s="26">
        <v>93.44</v>
      </c>
      <c r="AO357" s="26">
        <v>100.83</v>
      </c>
      <c r="AP357" s="26">
        <v>106.72</v>
      </c>
      <c r="AQ357" s="26">
        <v>118.36</v>
      </c>
      <c r="AR357" s="26">
        <v>110.93</v>
      </c>
      <c r="AS357" s="26">
        <v>114.13</v>
      </c>
      <c r="AT357" s="26">
        <v>112.66</v>
      </c>
      <c r="AU357" s="26">
        <v>113.72</v>
      </c>
      <c r="AV357" s="26">
        <v>108.17</v>
      </c>
      <c r="AW357" s="26">
        <v>100.28</v>
      </c>
      <c r="AX357" s="26">
        <v>122.8</v>
      </c>
      <c r="AY357" s="26">
        <v>115.01</v>
      </c>
      <c r="AZ357" s="26">
        <v>109.59</v>
      </c>
      <c r="BA357" s="26">
        <v>99.47</v>
      </c>
      <c r="BB357" s="26">
        <v>101.29</v>
      </c>
      <c r="BC357" s="26">
        <v>109.59</v>
      </c>
      <c r="BD357" s="26">
        <v>86.2</v>
      </c>
      <c r="BE357" s="26">
        <v>101.18</v>
      </c>
      <c r="BG357" s="26">
        <v>106.21</v>
      </c>
      <c r="BH357" s="26">
        <v>104.54</v>
      </c>
      <c r="BI357" s="26">
        <v>116.06</v>
      </c>
      <c r="BJ357" s="26">
        <v>102.5</v>
      </c>
      <c r="BK357" s="26">
        <v>117.45</v>
      </c>
      <c r="BL357" s="26">
        <v>100.42</v>
      </c>
      <c r="BM357" s="26">
        <v>85.88</v>
      </c>
      <c r="BN357" s="26">
        <v>123.07</v>
      </c>
      <c r="BO357" s="26">
        <v>103.08</v>
      </c>
      <c r="BP357" s="26">
        <v>118.97</v>
      </c>
      <c r="BQ357" s="26">
        <v>111.45</v>
      </c>
      <c r="BR357" s="26">
        <v>91.09</v>
      </c>
      <c r="BS357" s="26">
        <v>121.13</v>
      </c>
      <c r="BT357" s="26">
        <v>115.4</v>
      </c>
      <c r="BU357" s="26">
        <v>140.84</v>
      </c>
      <c r="BV357" s="26">
        <v>113.11</v>
      </c>
      <c r="BW357" s="26">
        <v>105.77</v>
      </c>
      <c r="BX357" s="26">
        <v>99.86</v>
      </c>
      <c r="CC357" s="26">
        <v>94.54</v>
      </c>
      <c r="CD357" s="26">
        <v>140.97999999999999</v>
      </c>
      <c r="CE357" s="26">
        <v>103.91</v>
      </c>
      <c r="CF357" s="26">
        <v>103.22</v>
      </c>
      <c r="CG357" s="26">
        <v>126.41</v>
      </c>
    </row>
  </sheetData>
  <phoneticPr fontId="11" type="noConversion"/>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56"/>
  <sheetViews>
    <sheetView workbookViewId="0">
      <pane xSplit="1" ySplit="3" topLeftCell="B51" activePane="bottomRight" state="frozen"/>
      <selection pane="topRight" activeCell="B1" sqref="B1"/>
      <selection pane="bottomLeft" activeCell="A4" sqref="A4"/>
      <selection pane="bottomRight" activeCell="B357" sqref="B357"/>
    </sheetView>
  </sheetViews>
  <sheetFormatPr defaultColWidth="9.140625" defaultRowHeight="12.75" x14ac:dyDescent="0.2"/>
  <cols>
    <col min="1" max="1" width="16.5703125" style="1" customWidth="1"/>
    <col min="2" max="14" width="11.85546875" style="1" customWidth="1"/>
    <col min="15" max="15" width="1.85546875" style="1" customWidth="1"/>
    <col min="16" max="16" width="11.85546875" style="1" customWidth="1"/>
    <col min="17" max="16384" width="9.140625" style="1"/>
  </cols>
  <sheetData>
    <row r="1" spans="1:16" x14ac:dyDescent="0.2">
      <c r="A1" s="5" t="s">
        <v>0</v>
      </c>
    </row>
    <row r="2" spans="1:16" ht="63.75" x14ac:dyDescent="0.2">
      <c r="A2" s="22" t="s">
        <v>1</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2">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2">
      <c r="A4" s="24">
        <v>1950</v>
      </c>
      <c r="B4" s="25">
        <f ca="1">GEOMEAN(OFFSET(B$76,$O4,0,4,1))</f>
        <v>21.534795098866049</v>
      </c>
      <c r="C4" s="25">
        <f t="shared" ref="C4:N19" ca="1" si="0">GEOMEAN(OFFSET(C$76,$O4,0,4,1))</f>
        <v>7.864038327492981</v>
      </c>
      <c r="D4" s="25">
        <f t="shared" ca="1" si="0"/>
        <v>14.585403075840194</v>
      </c>
      <c r="E4" s="25">
        <f t="shared" ca="1" si="0"/>
        <v>18.368884772626235</v>
      </c>
      <c r="F4" s="25">
        <f ca="1">IFERROR(GEOMEAN(OFFSET(F$76,$O4,0,4,1)),0)</f>
        <v>0</v>
      </c>
      <c r="G4" s="25">
        <f t="shared" ca="1" si="0"/>
        <v>0.79467280646810656</v>
      </c>
      <c r="H4" s="25">
        <f t="shared" ca="1" si="0"/>
        <v>34.118904804800941</v>
      </c>
      <c r="I4" s="25">
        <f t="shared" ca="1" si="0"/>
        <v>12.126904491541504</v>
      </c>
      <c r="J4" s="25">
        <f t="shared" ca="1" si="0"/>
        <v>0.33</v>
      </c>
      <c r="K4" s="25">
        <f t="shared" ca="1" si="0"/>
        <v>2.4323767086903429</v>
      </c>
      <c r="L4" s="25">
        <f t="shared" ca="1" si="0"/>
        <v>0.34</v>
      </c>
      <c r="M4" s="25">
        <f ca="1">IFERROR(GEOMEAN(OFFSET(M$76,$O4,0,4,1)),0)</f>
        <v>0</v>
      </c>
      <c r="N4" s="25">
        <f t="shared" ca="1" si="0"/>
        <v>1.21</v>
      </c>
      <c r="O4" s="25">
        <f>0</f>
        <v>0</v>
      </c>
      <c r="P4" s="25">
        <f ca="1">GEOMEAN(OFFSET(P$76,$O4,0,4,1))</f>
        <v>15.881695223050306</v>
      </c>
    </row>
    <row r="5" spans="1:16" x14ac:dyDescent="0.2">
      <c r="A5" s="24">
        <v>1951</v>
      </c>
      <c r="B5" s="25">
        <f t="shared" ref="B5:N36" ca="1" si="1">GEOMEAN(OFFSET(B$76,$O5,0,4,1))</f>
        <v>21.814910038516278</v>
      </c>
      <c r="C5" s="25">
        <f t="shared" ca="1" si="0"/>
        <v>8.2220942571396254</v>
      </c>
      <c r="D5" s="25">
        <f t="shared" ca="1" si="0"/>
        <v>15.286875479642786</v>
      </c>
      <c r="E5" s="25">
        <f t="shared" ca="1" si="0"/>
        <v>18.804923461688688</v>
      </c>
      <c r="F5" s="25">
        <f t="shared" ref="F5:F68" ca="1" si="2">IFERROR(GEOMEAN(OFFSET(F$76,$O5,0,4,1)),0)</f>
        <v>0</v>
      </c>
      <c r="G5" s="25">
        <f t="shared" ca="1" si="0"/>
        <v>0.8821227101428234</v>
      </c>
      <c r="H5" s="25">
        <f t="shared" ca="1" si="0"/>
        <v>36.060593940994295</v>
      </c>
      <c r="I5" s="25">
        <f t="shared" ca="1" si="0"/>
        <v>15.070093928453087</v>
      </c>
      <c r="J5" s="25">
        <f t="shared" ca="1" si="0"/>
        <v>0.33</v>
      </c>
      <c r="K5" s="25">
        <f t="shared" ca="1" si="0"/>
        <v>3.5009604440077129</v>
      </c>
      <c r="L5" s="25">
        <f t="shared" ca="1" si="0"/>
        <v>0.34</v>
      </c>
      <c r="M5" s="25">
        <f t="shared" ref="M5:M68" ca="1" si="3">IFERROR(GEOMEAN(OFFSET(M$76,$O5,0,4,1)),0)</f>
        <v>0</v>
      </c>
      <c r="N5" s="25">
        <f t="shared" ca="1" si="0"/>
        <v>1.21</v>
      </c>
      <c r="O5" s="25">
        <f>O4+4</f>
        <v>4</v>
      </c>
      <c r="P5" s="25">
        <f t="shared" ref="P5:P68" ca="1" si="4">GEOMEAN(OFFSET(P$76,$O5,0,4,1))</f>
        <v>16.464254838339023</v>
      </c>
    </row>
    <row r="6" spans="1:16" x14ac:dyDescent="0.2">
      <c r="A6" s="24">
        <v>1952</v>
      </c>
      <c r="B6" s="25">
        <f t="shared" ca="1" si="1"/>
        <v>22.07734899622174</v>
      </c>
      <c r="C6" s="25">
        <f t="shared" ca="1" si="0"/>
        <v>8.5294055501740118</v>
      </c>
      <c r="D6" s="25">
        <f t="shared" ca="1" si="0"/>
        <v>15.709550102507432</v>
      </c>
      <c r="E6" s="25">
        <f t="shared" ca="1" si="0"/>
        <v>18.897471746454716</v>
      </c>
      <c r="F6" s="25">
        <f t="shared" ca="1" si="2"/>
        <v>0</v>
      </c>
      <c r="G6" s="25">
        <f t="shared" ca="1" si="0"/>
        <v>0.98680929551678553</v>
      </c>
      <c r="H6" s="25">
        <f t="shared" ca="1" si="0"/>
        <v>37.845074086375291</v>
      </c>
      <c r="I6" s="25">
        <f t="shared" ca="1" si="0"/>
        <v>17.42026858026378</v>
      </c>
      <c r="J6" s="25">
        <f t="shared" ca="1" si="0"/>
        <v>0.33</v>
      </c>
      <c r="K6" s="25">
        <f t="shared" ca="1" si="0"/>
        <v>4.5343651425159246</v>
      </c>
      <c r="L6" s="25">
        <f t="shared" ca="1" si="0"/>
        <v>0.34</v>
      </c>
      <c r="M6" s="25">
        <f t="shared" ca="1" si="3"/>
        <v>0</v>
      </c>
      <c r="N6" s="25">
        <f t="shared" ca="1" si="0"/>
        <v>1.21</v>
      </c>
      <c r="O6" s="25">
        <f t="shared" ref="O6:O69" si="5">O5+4</f>
        <v>8</v>
      </c>
      <c r="P6" s="25">
        <f t="shared" ca="1" si="4"/>
        <v>16.96202916501014</v>
      </c>
    </row>
    <row r="7" spans="1:16" x14ac:dyDescent="0.2">
      <c r="A7" s="24">
        <v>1953</v>
      </c>
      <c r="B7" s="25">
        <f t="shared" ca="1" si="1"/>
        <v>22.407258631606691</v>
      </c>
      <c r="C7" s="25">
        <f t="shared" ca="1" si="0"/>
        <v>8.9440594144769321</v>
      </c>
      <c r="D7" s="25">
        <f t="shared" ca="1" si="0"/>
        <v>16.259015922264716</v>
      </c>
      <c r="E7" s="25">
        <f t="shared" ca="1" si="0"/>
        <v>19.164673362209623</v>
      </c>
      <c r="F7" s="25">
        <f t="shared" ca="1" si="2"/>
        <v>0</v>
      </c>
      <c r="G7" s="25">
        <f t="shared" ca="1" si="0"/>
        <v>1.1218876504000419</v>
      </c>
      <c r="H7" s="25">
        <f t="shared" ca="1" si="0"/>
        <v>39.292938647295266</v>
      </c>
      <c r="I7" s="25">
        <f t="shared" ca="1" si="0"/>
        <v>19.274114896652499</v>
      </c>
      <c r="J7" s="25">
        <f t="shared" ca="1" si="0"/>
        <v>0.33</v>
      </c>
      <c r="K7" s="25">
        <f t="shared" ca="1" si="0"/>
        <v>5.595604261824028</v>
      </c>
      <c r="L7" s="25">
        <f t="shared" ca="1" si="0"/>
        <v>0.34</v>
      </c>
      <c r="M7" s="25">
        <f t="shared" ca="1" si="3"/>
        <v>0</v>
      </c>
      <c r="N7" s="25">
        <f t="shared" ca="1" si="0"/>
        <v>1.21</v>
      </c>
      <c r="O7" s="25">
        <f t="shared" si="5"/>
        <v>12</v>
      </c>
      <c r="P7" s="25">
        <f t="shared" ca="1" si="4"/>
        <v>17.431957477736944</v>
      </c>
    </row>
    <row r="8" spans="1:16" x14ac:dyDescent="0.2">
      <c r="A8" s="24">
        <v>1954</v>
      </c>
      <c r="B8" s="25">
        <f t="shared" ca="1" si="1"/>
        <v>22.82959168706498</v>
      </c>
      <c r="C8" s="25">
        <f t="shared" ca="1" si="0"/>
        <v>9.4314974578799227</v>
      </c>
      <c r="D8" s="25">
        <f t="shared" ca="1" si="0"/>
        <v>16.869049445038453</v>
      </c>
      <c r="E8" s="25">
        <f t="shared" ca="1" si="0"/>
        <v>19.621898753292182</v>
      </c>
      <c r="F8" s="25">
        <f t="shared" ca="1" si="2"/>
        <v>0</v>
      </c>
      <c r="G8" s="25">
        <f t="shared" ca="1" si="0"/>
        <v>1.2469529406098625</v>
      </c>
      <c r="H8" s="25">
        <f t="shared" ca="1" si="0"/>
        <v>40.906933215145116</v>
      </c>
      <c r="I8" s="25">
        <f t="shared" ca="1" si="0"/>
        <v>20.381594333908804</v>
      </c>
      <c r="J8" s="25">
        <f t="shared" ca="1" si="0"/>
        <v>0.33</v>
      </c>
      <c r="K8" s="25">
        <f t="shared" ca="1" si="0"/>
        <v>6.7187014058583694</v>
      </c>
      <c r="L8" s="25">
        <f t="shared" ca="1" si="0"/>
        <v>0.34</v>
      </c>
      <c r="M8" s="25">
        <f t="shared" ca="1" si="3"/>
        <v>0</v>
      </c>
      <c r="N8" s="25">
        <f t="shared" ca="1" si="0"/>
        <v>1.21</v>
      </c>
      <c r="O8" s="25">
        <f t="shared" si="5"/>
        <v>16</v>
      </c>
      <c r="P8" s="25">
        <f t="shared" ca="1" si="4"/>
        <v>17.984175324111238</v>
      </c>
    </row>
    <row r="9" spans="1:16" x14ac:dyDescent="0.2">
      <c r="A9" s="24">
        <v>1955</v>
      </c>
      <c r="B9" s="25">
        <f t="shared" ca="1" si="1"/>
        <v>23.401754304133679</v>
      </c>
      <c r="C9" s="25">
        <f t="shared" ca="1" si="0"/>
        <v>9.9538383650401787</v>
      </c>
      <c r="D9" s="25">
        <f t="shared" ca="1" si="0"/>
        <v>17.757240171463256</v>
      </c>
      <c r="E9" s="25">
        <f t="shared" ca="1" si="0"/>
        <v>20.37100078539196</v>
      </c>
      <c r="F9" s="25">
        <f t="shared" ca="1" si="2"/>
        <v>0</v>
      </c>
      <c r="G9" s="25">
        <f t="shared" ca="1" si="0"/>
        <v>1.4187135445009709</v>
      </c>
      <c r="H9" s="25">
        <f t="shared" ca="1" si="0"/>
        <v>42.796662058852966</v>
      </c>
      <c r="I9" s="25">
        <f t="shared" ca="1" si="0"/>
        <v>20.799883461171341</v>
      </c>
      <c r="J9" s="25">
        <f t="shared" ca="1" si="0"/>
        <v>0.6873761705155238</v>
      </c>
      <c r="K9" s="25">
        <f t="shared" ca="1" si="0"/>
        <v>7.7125576764867478</v>
      </c>
      <c r="L9" s="25">
        <f t="shared" ca="1" si="0"/>
        <v>0.34</v>
      </c>
      <c r="M9" s="25">
        <f t="shared" ca="1" si="3"/>
        <v>0</v>
      </c>
      <c r="N9" s="25">
        <f t="shared" ca="1" si="0"/>
        <v>1.21</v>
      </c>
      <c r="O9" s="25">
        <f t="shared" si="5"/>
        <v>20</v>
      </c>
      <c r="P9" s="25">
        <f t="shared" ca="1" si="4"/>
        <v>18.701122857576834</v>
      </c>
    </row>
    <row r="10" spans="1:16" x14ac:dyDescent="0.2">
      <c r="A10" s="24">
        <v>1956</v>
      </c>
      <c r="B10" s="25">
        <f t="shared" ca="1" si="1"/>
        <v>24.166326679180813</v>
      </c>
      <c r="C10" s="25">
        <f t="shared" ca="1" si="0"/>
        <v>10.501283035923214</v>
      </c>
      <c r="D10" s="25">
        <f t="shared" ca="1" si="0"/>
        <v>18.934777875249768</v>
      </c>
      <c r="E10" s="25">
        <f t="shared" ca="1" si="0"/>
        <v>21.228544900914155</v>
      </c>
      <c r="F10" s="25">
        <f t="shared" ca="1" si="2"/>
        <v>0</v>
      </c>
      <c r="G10" s="25">
        <f t="shared" ca="1" si="0"/>
        <v>1.6340437049331307</v>
      </c>
      <c r="H10" s="25">
        <f t="shared" ca="1" si="0"/>
        <v>44.669422427423171</v>
      </c>
      <c r="I10" s="25">
        <f t="shared" ca="1" si="0"/>
        <v>21.301473202354117</v>
      </c>
      <c r="J10" s="25">
        <f t="shared" ca="1" si="0"/>
        <v>1.8280287044331782</v>
      </c>
      <c r="K10" s="25">
        <f t="shared" ca="1" si="0"/>
        <v>8.7425520315521386</v>
      </c>
      <c r="L10" s="25">
        <f t="shared" ca="1" si="0"/>
        <v>0.34</v>
      </c>
      <c r="M10" s="25">
        <f t="shared" ca="1" si="3"/>
        <v>0</v>
      </c>
      <c r="N10" s="25">
        <f t="shared" ca="1" si="0"/>
        <v>1.21</v>
      </c>
      <c r="O10" s="25">
        <f t="shared" si="5"/>
        <v>24</v>
      </c>
      <c r="P10" s="25">
        <f t="shared" ca="1" si="4"/>
        <v>19.543452143691571</v>
      </c>
    </row>
    <row r="11" spans="1:16" x14ac:dyDescent="0.2">
      <c r="A11" s="24">
        <v>1957</v>
      </c>
      <c r="B11" s="25">
        <f t="shared" ca="1" si="1"/>
        <v>25.043747683736203</v>
      </c>
      <c r="C11" s="25">
        <f t="shared" ca="1" si="0"/>
        <v>11.118560938779247</v>
      </c>
      <c r="D11" s="25">
        <f t="shared" ca="1" si="0"/>
        <v>19.980653091070749</v>
      </c>
      <c r="E11" s="25">
        <f t="shared" ca="1" si="0"/>
        <v>22.403863830260924</v>
      </c>
      <c r="F11" s="25">
        <f t="shared" ca="1" si="2"/>
        <v>0</v>
      </c>
      <c r="G11" s="25">
        <f t="shared" ca="1" si="0"/>
        <v>1.8341480504784391</v>
      </c>
      <c r="H11" s="25">
        <f t="shared" ca="1" si="0"/>
        <v>46.653918834505255</v>
      </c>
      <c r="I11" s="25">
        <f t="shared" ca="1" si="0"/>
        <v>21.98191695353794</v>
      </c>
      <c r="J11" s="25">
        <f t="shared" ca="1" si="0"/>
        <v>2.8264804341720073</v>
      </c>
      <c r="K11" s="25">
        <f t="shared" ca="1" si="0"/>
        <v>9.7535916083237755</v>
      </c>
      <c r="L11" s="25">
        <f t="shared" ca="1" si="0"/>
        <v>0.34</v>
      </c>
      <c r="M11" s="25">
        <f t="shared" ca="1" si="3"/>
        <v>0</v>
      </c>
      <c r="N11" s="25">
        <f t="shared" ca="1" si="0"/>
        <v>1.21</v>
      </c>
      <c r="O11" s="25">
        <f t="shared" si="5"/>
        <v>28</v>
      </c>
      <c r="P11" s="25">
        <f t="shared" ca="1" si="4"/>
        <v>20.478242015472002</v>
      </c>
    </row>
    <row r="12" spans="1:16" x14ac:dyDescent="0.2">
      <c r="A12" s="24">
        <v>1958</v>
      </c>
      <c r="B12" s="25">
        <f t="shared" ca="1" si="1"/>
        <v>25.923875064030589</v>
      </c>
      <c r="C12" s="25">
        <f t="shared" ca="1" si="0"/>
        <v>11.738864863500629</v>
      </c>
      <c r="D12" s="25">
        <f t="shared" ca="1" si="0"/>
        <v>20.980439666044926</v>
      </c>
      <c r="E12" s="25">
        <f t="shared" ca="1" si="0"/>
        <v>23.941304541844758</v>
      </c>
      <c r="F12" s="25">
        <f t="shared" ca="1" si="2"/>
        <v>0</v>
      </c>
      <c r="G12" s="25">
        <f t="shared" ca="1" si="0"/>
        <v>2.0342318562107011</v>
      </c>
      <c r="H12" s="25">
        <f t="shared" ca="1" si="0"/>
        <v>48.644576299046129</v>
      </c>
      <c r="I12" s="25">
        <f t="shared" ca="1" si="0"/>
        <v>22.469751718986871</v>
      </c>
      <c r="J12" s="25">
        <f t="shared" ca="1" si="0"/>
        <v>3.7041144475509697</v>
      </c>
      <c r="K12" s="25">
        <f t="shared" ca="1" si="0"/>
        <v>10.79577508143881</v>
      </c>
      <c r="L12" s="25">
        <f t="shared" ca="1" si="0"/>
        <v>0.34</v>
      </c>
      <c r="M12" s="25">
        <f t="shared" ca="1" si="3"/>
        <v>0</v>
      </c>
      <c r="N12" s="25">
        <f t="shared" ca="1" si="0"/>
        <v>1.21</v>
      </c>
      <c r="O12" s="25">
        <f t="shared" si="5"/>
        <v>32</v>
      </c>
      <c r="P12" s="25">
        <f t="shared" ca="1" si="4"/>
        <v>21.420915514771195</v>
      </c>
    </row>
    <row r="13" spans="1:16" x14ac:dyDescent="0.2">
      <c r="A13" s="24">
        <v>1959</v>
      </c>
      <c r="B13" s="25">
        <f t="shared" ca="1" si="1"/>
        <v>26.838589624279759</v>
      </c>
      <c r="C13" s="25">
        <f t="shared" ca="1" si="0"/>
        <v>12.341313790917461</v>
      </c>
      <c r="D13" s="25">
        <f t="shared" ca="1" si="0"/>
        <v>22.161816025308934</v>
      </c>
      <c r="E13" s="25">
        <f t="shared" ca="1" si="0"/>
        <v>25.425701679346744</v>
      </c>
      <c r="F13" s="25">
        <f t="shared" ca="1" si="2"/>
        <v>0</v>
      </c>
      <c r="G13" s="25">
        <f t="shared" ca="1" si="0"/>
        <v>2.2712608737416327</v>
      </c>
      <c r="H13" s="25">
        <f t="shared" ca="1" si="0"/>
        <v>50.584568362769815</v>
      </c>
      <c r="I13" s="25">
        <f t="shared" ca="1" si="0"/>
        <v>22.909054605743368</v>
      </c>
      <c r="J13" s="25">
        <f t="shared" ca="1" si="0"/>
        <v>4.6078231410770432</v>
      </c>
      <c r="K13" s="25">
        <f t="shared" ca="1" si="0"/>
        <v>11.816695345597218</v>
      </c>
      <c r="L13" s="25">
        <f t="shared" ca="1" si="0"/>
        <v>0.34</v>
      </c>
      <c r="M13" s="25">
        <f t="shared" ca="1" si="3"/>
        <v>0</v>
      </c>
      <c r="N13" s="25">
        <f t="shared" ca="1" si="0"/>
        <v>1.21</v>
      </c>
      <c r="O13" s="25">
        <f t="shared" si="5"/>
        <v>36</v>
      </c>
      <c r="P13" s="25">
        <f t="shared" ca="1" si="4"/>
        <v>22.365795254802791</v>
      </c>
    </row>
    <row r="14" spans="1:16" x14ac:dyDescent="0.2">
      <c r="A14" s="24">
        <v>1960</v>
      </c>
      <c r="B14" s="25">
        <f t="shared" ca="1" si="1"/>
        <v>27.972653921635349</v>
      </c>
      <c r="C14" s="25">
        <f t="shared" ca="1" si="0"/>
        <v>12.919051778251541</v>
      </c>
      <c r="D14" s="25">
        <f t="shared" ca="1" si="0"/>
        <v>23.707418480364204</v>
      </c>
      <c r="E14" s="25">
        <f t="shared" ca="1" si="0"/>
        <v>27.368871972616965</v>
      </c>
      <c r="F14" s="25">
        <f t="shared" ca="1" si="2"/>
        <v>0</v>
      </c>
      <c r="G14" s="25">
        <f t="shared" ca="1" si="0"/>
        <v>2.5535851737511943</v>
      </c>
      <c r="H14" s="25">
        <f t="shared" ca="1" si="0"/>
        <v>52.554245846549684</v>
      </c>
      <c r="I14" s="25">
        <f t="shared" ca="1" si="0"/>
        <v>24.358534438422843</v>
      </c>
      <c r="J14" s="25">
        <f t="shared" ca="1" si="0"/>
        <v>5.5461732041688609</v>
      </c>
      <c r="K14" s="25">
        <f t="shared" ca="1" si="0"/>
        <v>12.903669205859853</v>
      </c>
      <c r="L14" s="25">
        <f t="shared" ca="1" si="0"/>
        <v>0.34</v>
      </c>
      <c r="M14" s="25">
        <f t="shared" ca="1" si="3"/>
        <v>0</v>
      </c>
      <c r="N14" s="25">
        <f t="shared" ca="1" si="0"/>
        <v>1.21</v>
      </c>
      <c r="O14" s="25">
        <f t="shared" si="5"/>
        <v>40</v>
      </c>
      <c r="P14" s="25">
        <f t="shared" ca="1" si="4"/>
        <v>23.432756246502727</v>
      </c>
    </row>
    <row r="15" spans="1:16" x14ac:dyDescent="0.2">
      <c r="A15" s="24">
        <v>1961</v>
      </c>
      <c r="B15" s="25">
        <f t="shared" ca="1" si="1"/>
        <v>29.367086776625985</v>
      </c>
      <c r="C15" s="25">
        <f t="shared" ca="1" si="0"/>
        <v>13.496415995439856</v>
      </c>
      <c r="D15" s="25">
        <f t="shared" ca="1" si="0"/>
        <v>25.687906670070575</v>
      </c>
      <c r="E15" s="25">
        <f t="shared" ca="1" si="0"/>
        <v>29.164852448436775</v>
      </c>
      <c r="F15" s="25">
        <f t="shared" ca="1" si="2"/>
        <v>0</v>
      </c>
      <c r="G15" s="25">
        <f t="shared" ca="1" si="0"/>
        <v>2.9175918433145336</v>
      </c>
      <c r="H15" s="25">
        <f t="shared" ca="1" si="0"/>
        <v>55.009837610883793</v>
      </c>
      <c r="I15" s="25">
        <f t="shared" ca="1" si="0"/>
        <v>26.114570904329447</v>
      </c>
      <c r="J15" s="25">
        <f t="shared" ca="1" si="0"/>
        <v>6.5020964068709697</v>
      </c>
      <c r="K15" s="25">
        <f t="shared" ca="1" si="0"/>
        <v>13.875566178668667</v>
      </c>
      <c r="L15" s="25">
        <f t="shared" ca="1" si="0"/>
        <v>0.34</v>
      </c>
      <c r="M15" s="25">
        <f t="shared" ca="1" si="3"/>
        <v>0</v>
      </c>
      <c r="N15" s="25">
        <f t="shared" ca="1" si="0"/>
        <v>1.21</v>
      </c>
      <c r="O15" s="25">
        <f t="shared" si="5"/>
        <v>44</v>
      </c>
      <c r="P15" s="25">
        <f t="shared" ca="1" si="4"/>
        <v>24.669888699127931</v>
      </c>
    </row>
    <row r="16" spans="1:16" x14ac:dyDescent="0.2">
      <c r="A16" s="24">
        <v>1962</v>
      </c>
      <c r="B16" s="25">
        <f t="shared" ca="1" si="1"/>
        <v>30.802706361188708</v>
      </c>
      <c r="C16" s="25">
        <f t="shared" ca="1" si="0"/>
        <v>14.133949631600885</v>
      </c>
      <c r="D16" s="25">
        <f t="shared" ca="1" si="0"/>
        <v>27.819151122473336</v>
      </c>
      <c r="E16" s="25">
        <f t="shared" ca="1" si="0"/>
        <v>29.969782219120759</v>
      </c>
      <c r="F16" s="25">
        <f t="shared" ca="1" si="2"/>
        <v>0</v>
      </c>
      <c r="G16" s="25">
        <f t="shared" ca="1" si="0"/>
        <v>3.3623256253717697</v>
      </c>
      <c r="H16" s="25">
        <f t="shared" ca="1" si="0"/>
        <v>57.494171326562601</v>
      </c>
      <c r="I16" s="25">
        <f t="shared" ca="1" si="0"/>
        <v>27.370347696269224</v>
      </c>
      <c r="J16" s="25">
        <f t="shared" ca="1" si="0"/>
        <v>7.3888728583899406</v>
      </c>
      <c r="K16" s="25">
        <f t="shared" ca="1" si="0"/>
        <v>14.685745448105399</v>
      </c>
      <c r="L16" s="25">
        <f t="shared" ca="1" si="0"/>
        <v>0.34</v>
      </c>
      <c r="M16" s="25">
        <f t="shared" ca="1" si="3"/>
        <v>0</v>
      </c>
      <c r="N16" s="25">
        <f t="shared" ca="1" si="0"/>
        <v>1.21</v>
      </c>
      <c r="O16" s="25">
        <f t="shared" si="5"/>
        <v>48</v>
      </c>
      <c r="P16" s="25">
        <f t="shared" ca="1" si="4"/>
        <v>25.840825131564024</v>
      </c>
    </row>
    <row r="17" spans="1:16" x14ac:dyDescent="0.2">
      <c r="A17" s="24">
        <v>1963</v>
      </c>
      <c r="B17" s="25">
        <f t="shared" ca="1" si="1"/>
        <v>32.018403249824516</v>
      </c>
      <c r="C17" s="25">
        <f t="shared" ca="1" si="0"/>
        <v>14.701702044829359</v>
      </c>
      <c r="D17" s="25">
        <f t="shared" ca="1" si="0"/>
        <v>29.772803811203577</v>
      </c>
      <c r="E17" s="25">
        <f t="shared" ca="1" si="0"/>
        <v>30.536502587096983</v>
      </c>
      <c r="F17" s="25">
        <f t="shared" ca="1" si="2"/>
        <v>0</v>
      </c>
      <c r="G17" s="25">
        <f t="shared" ca="1" si="0"/>
        <v>3.9280679922413282</v>
      </c>
      <c r="H17" s="25">
        <f t="shared" ca="1" si="0"/>
        <v>59.626943455409531</v>
      </c>
      <c r="I17" s="25">
        <f t="shared" ca="1" si="0"/>
        <v>28.724726380662162</v>
      </c>
      <c r="J17" s="25">
        <f t="shared" ca="1" si="0"/>
        <v>8.122776229263323</v>
      </c>
      <c r="K17" s="25">
        <f t="shared" ca="1" si="0"/>
        <v>15.46117476245616</v>
      </c>
      <c r="L17" s="25">
        <f t="shared" ca="1" si="0"/>
        <v>0.34</v>
      </c>
      <c r="M17" s="25">
        <f t="shared" ca="1" si="3"/>
        <v>0</v>
      </c>
      <c r="N17" s="25">
        <f t="shared" ca="1" si="0"/>
        <v>1.21</v>
      </c>
      <c r="O17" s="25">
        <f t="shared" si="5"/>
        <v>52</v>
      </c>
      <c r="P17" s="25">
        <f t="shared" ca="1" si="4"/>
        <v>26.831008564834981</v>
      </c>
    </row>
    <row r="18" spans="1:16" x14ac:dyDescent="0.2">
      <c r="A18" s="24">
        <v>1964</v>
      </c>
      <c r="B18" s="25">
        <f t="shared" ca="1" si="1"/>
        <v>33.295107559511365</v>
      </c>
      <c r="C18" s="25">
        <f t="shared" ca="1" si="0"/>
        <v>15.360983729923509</v>
      </c>
      <c r="D18" s="25">
        <f t="shared" ca="1" si="0"/>
        <v>31.806183193650138</v>
      </c>
      <c r="E18" s="25">
        <f t="shared" ca="1" si="0"/>
        <v>31.601389127228387</v>
      </c>
      <c r="F18" s="25">
        <f t="shared" ca="1" si="2"/>
        <v>0</v>
      </c>
      <c r="G18" s="25">
        <f t="shared" ca="1" si="0"/>
        <v>4.718241149537084</v>
      </c>
      <c r="H18" s="25">
        <f t="shared" ca="1" si="0"/>
        <v>62.040558640666532</v>
      </c>
      <c r="I18" s="25">
        <f t="shared" ca="1" si="0"/>
        <v>30.087738027961962</v>
      </c>
      <c r="J18" s="25">
        <f t="shared" ca="1" si="0"/>
        <v>8.7781772451648674</v>
      </c>
      <c r="K18" s="25">
        <f t="shared" ca="1" si="0"/>
        <v>16.146471063864652</v>
      </c>
      <c r="L18" s="25">
        <f t="shared" ca="1" si="0"/>
        <v>0.34</v>
      </c>
      <c r="M18" s="25">
        <f t="shared" ca="1" si="3"/>
        <v>0</v>
      </c>
      <c r="N18" s="25">
        <f t="shared" ca="1" si="0"/>
        <v>1.21</v>
      </c>
      <c r="O18" s="25">
        <f t="shared" si="5"/>
        <v>56</v>
      </c>
      <c r="P18" s="25">
        <f t="shared" ca="1" si="4"/>
        <v>27.952906433843754</v>
      </c>
    </row>
    <row r="19" spans="1:16" x14ac:dyDescent="0.2">
      <c r="A19" s="24">
        <v>1965</v>
      </c>
      <c r="B19" s="25">
        <f t="shared" ca="1" si="1"/>
        <v>34.787539477428055</v>
      </c>
      <c r="C19" s="25">
        <f t="shared" ca="1" si="0"/>
        <v>16.200683558580884</v>
      </c>
      <c r="D19" s="25">
        <f t="shared" ca="1" si="0"/>
        <v>34.450320495487574</v>
      </c>
      <c r="E19" s="25">
        <f t="shared" ca="1" si="0"/>
        <v>32.812407540073913</v>
      </c>
      <c r="F19" s="25">
        <f t="shared" ca="1" si="2"/>
        <v>0</v>
      </c>
      <c r="G19" s="25">
        <f t="shared" ca="1" si="0"/>
        <v>5.7285288139265127</v>
      </c>
      <c r="H19" s="25">
        <f t="shared" ca="1" si="0"/>
        <v>64.805219271603818</v>
      </c>
      <c r="I19" s="25">
        <f t="shared" ca="1" si="0"/>
        <v>31.450441758236835</v>
      </c>
      <c r="J19" s="25">
        <f t="shared" ca="1" si="0"/>
        <v>9.4727659013188923</v>
      </c>
      <c r="K19" s="25">
        <f t="shared" ca="1" si="0"/>
        <v>17.955836521577783</v>
      </c>
      <c r="L19" s="25">
        <f t="shared" ca="1" si="0"/>
        <v>0.34</v>
      </c>
      <c r="M19" s="25">
        <f t="shared" ca="1" si="3"/>
        <v>0</v>
      </c>
      <c r="N19" s="25">
        <f t="shared" ca="1" si="0"/>
        <v>1.21</v>
      </c>
      <c r="O19" s="25">
        <f t="shared" si="5"/>
        <v>60</v>
      </c>
      <c r="P19" s="25">
        <f t="shared" ca="1" si="4"/>
        <v>29.270072976936589</v>
      </c>
    </row>
    <row r="20" spans="1:16" x14ac:dyDescent="0.2">
      <c r="A20" s="24">
        <v>1966</v>
      </c>
      <c r="B20" s="25">
        <f t="shared" ca="1" si="1"/>
        <v>36.165763089522692</v>
      </c>
      <c r="C20" s="25">
        <f t="shared" ca="1" si="1"/>
        <v>17.083063457700518</v>
      </c>
      <c r="D20" s="25">
        <f t="shared" ca="1" si="1"/>
        <v>36.885652306912675</v>
      </c>
      <c r="E20" s="25">
        <f t="shared" ca="1" si="1"/>
        <v>33.864426482028627</v>
      </c>
      <c r="F20" s="25">
        <f t="shared" ca="1" si="2"/>
        <v>0</v>
      </c>
      <c r="G20" s="25">
        <f t="shared" ca="1" si="1"/>
        <v>7.0384892185912955</v>
      </c>
      <c r="H20" s="25">
        <f t="shared" ca="1" si="1"/>
        <v>67.588135263391962</v>
      </c>
      <c r="I20" s="25">
        <f t="shared" ca="1" si="1"/>
        <v>32.364467526746573</v>
      </c>
      <c r="J20" s="25">
        <f t="shared" ca="1" si="1"/>
        <v>10.163423223499775</v>
      </c>
      <c r="K20" s="25">
        <f t="shared" ca="1" si="1"/>
        <v>20.063616090816705</v>
      </c>
      <c r="L20" s="25">
        <f t="shared" ca="1" si="1"/>
        <v>0.34</v>
      </c>
      <c r="M20" s="25">
        <f t="shared" ca="1" si="3"/>
        <v>0</v>
      </c>
      <c r="N20" s="25">
        <f t="shared" ca="1" si="1"/>
        <v>1.21</v>
      </c>
      <c r="O20" s="25">
        <f t="shared" si="5"/>
        <v>64</v>
      </c>
      <c r="P20" s="25">
        <f t="shared" ca="1" si="4"/>
        <v>30.54808414958481</v>
      </c>
    </row>
    <row r="21" spans="1:16" x14ac:dyDescent="0.2">
      <c r="A21" s="24">
        <v>1967</v>
      </c>
      <c r="B21" s="25">
        <f t="shared" ca="1" si="1"/>
        <v>37.428290052544881</v>
      </c>
      <c r="C21" s="25">
        <f t="shared" ca="1" si="1"/>
        <v>18.122218139755482</v>
      </c>
      <c r="D21" s="25">
        <f t="shared" ca="1" si="1"/>
        <v>38.766499027314659</v>
      </c>
      <c r="E21" s="25">
        <f t="shared" ca="1" si="1"/>
        <v>34.785091157320601</v>
      </c>
      <c r="F21" s="25">
        <f t="shared" ca="1" si="2"/>
        <v>0</v>
      </c>
      <c r="G21" s="25">
        <f t="shared" ca="1" si="1"/>
        <v>8.4419273616157611</v>
      </c>
      <c r="H21" s="25">
        <f t="shared" ca="1" si="1"/>
        <v>70.291307768110769</v>
      </c>
      <c r="I21" s="25">
        <f t="shared" ca="1" si="1"/>
        <v>33.248649563118668</v>
      </c>
      <c r="J21" s="25">
        <f t="shared" ca="1" si="1"/>
        <v>10.753794596247573</v>
      </c>
      <c r="K21" s="25">
        <f t="shared" ca="1" si="1"/>
        <v>26.394184101806161</v>
      </c>
      <c r="L21" s="25">
        <f t="shared" ca="1" si="1"/>
        <v>0.34</v>
      </c>
      <c r="M21" s="25">
        <f t="shared" ca="1" si="3"/>
        <v>0</v>
      </c>
      <c r="N21" s="25">
        <f t="shared" ca="1" si="1"/>
        <v>1.21</v>
      </c>
      <c r="O21" s="25">
        <f t="shared" si="5"/>
        <v>68</v>
      </c>
      <c r="P21" s="25">
        <f t="shared" ca="1" si="4"/>
        <v>31.807911662281029</v>
      </c>
    </row>
    <row r="22" spans="1:16" x14ac:dyDescent="0.2">
      <c r="A22" s="24">
        <v>1968</v>
      </c>
      <c r="B22" s="25">
        <f t="shared" ca="1" si="1"/>
        <v>38.748091252175449</v>
      </c>
      <c r="C22" s="25">
        <f t="shared" ca="1" si="1"/>
        <v>19.207964810296374</v>
      </c>
      <c r="D22" s="25">
        <f t="shared" ca="1" si="1"/>
        <v>40.8079844819706</v>
      </c>
      <c r="E22" s="25">
        <f t="shared" ca="1" si="1"/>
        <v>36.942981414487278</v>
      </c>
      <c r="F22" s="25">
        <f t="shared" ca="1" si="2"/>
        <v>0</v>
      </c>
      <c r="G22" s="25">
        <f t="shared" ca="1" si="1"/>
        <v>9.6576582566473341</v>
      </c>
      <c r="H22" s="25">
        <f t="shared" ca="1" si="1"/>
        <v>72.45115118668987</v>
      </c>
      <c r="I22" s="25">
        <f t="shared" ca="1" si="1"/>
        <v>34.117117551758597</v>
      </c>
      <c r="J22" s="25">
        <f t="shared" ca="1" si="1"/>
        <v>11.363661277008196</v>
      </c>
      <c r="K22" s="25">
        <f t="shared" ca="1" si="1"/>
        <v>31.150499673257205</v>
      </c>
      <c r="L22" s="25">
        <f t="shared" ca="1" si="1"/>
        <v>0.34</v>
      </c>
      <c r="M22" s="25">
        <f t="shared" ca="1" si="3"/>
        <v>0</v>
      </c>
      <c r="N22" s="25">
        <f t="shared" ca="1" si="1"/>
        <v>1.21</v>
      </c>
      <c r="O22" s="25">
        <f t="shared" si="5"/>
        <v>72</v>
      </c>
      <c r="P22" s="25">
        <f t="shared" ca="1" si="4"/>
        <v>33.085833384050595</v>
      </c>
    </row>
    <row r="23" spans="1:16" x14ac:dyDescent="0.2">
      <c r="A23" s="24">
        <v>1969</v>
      </c>
      <c r="B23" s="25">
        <f t="shared" ca="1" si="1"/>
        <v>40.172938586201809</v>
      </c>
      <c r="C23" s="25">
        <f t="shared" ca="1" si="1"/>
        <v>20.128577880324709</v>
      </c>
      <c r="D23" s="25">
        <f t="shared" ca="1" si="1"/>
        <v>42.998055409873821</v>
      </c>
      <c r="E23" s="25">
        <f t="shared" ca="1" si="1"/>
        <v>39.263112430815269</v>
      </c>
      <c r="F23" s="25">
        <f t="shared" ca="1" si="2"/>
        <v>0</v>
      </c>
      <c r="G23" s="25">
        <f t="shared" ca="1" si="1"/>
        <v>10.592636833071834</v>
      </c>
      <c r="H23" s="25">
        <f t="shared" ca="1" si="1"/>
        <v>74.279794739879421</v>
      </c>
      <c r="I23" s="25">
        <f t="shared" ca="1" si="1"/>
        <v>34.57710483501026</v>
      </c>
      <c r="J23" s="25">
        <f t="shared" ca="1" si="1"/>
        <v>11.981278132402688</v>
      </c>
      <c r="K23" s="25">
        <f t="shared" ca="1" si="1"/>
        <v>35.530330448669723</v>
      </c>
      <c r="L23" s="25">
        <f t="shared" ca="1" si="1"/>
        <v>0.34</v>
      </c>
      <c r="M23" s="25">
        <f t="shared" ca="1" si="3"/>
        <v>0</v>
      </c>
      <c r="N23" s="25">
        <f t="shared" ca="1" si="1"/>
        <v>1.21</v>
      </c>
      <c r="O23" s="25">
        <f t="shared" si="5"/>
        <v>76</v>
      </c>
      <c r="P23" s="25">
        <f t="shared" ca="1" si="4"/>
        <v>34.308134538994373</v>
      </c>
    </row>
    <row r="24" spans="1:16" x14ac:dyDescent="0.2">
      <c r="A24" s="24">
        <v>1970</v>
      </c>
      <c r="B24" s="25">
        <f t="shared" ca="1" si="1"/>
        <v>41.617944176531843</v>
      </c>
      <c r="C24" s="25">
        <f t="shared" ca="1" si="1"/>
        <v>21.010939935766018</v>
      </c>
      <c r="D24" s="25">
        <f t="shared" ca="1" si="1"/>
        <v>45.270450090284577</v>
      </c>
      <c r="E24" s="25">
        <f t="shared" ca="1" si="1"/>
        <v>41.46282277338539</v>
      </c>
      <c r="F24" s="25">
        <f t="shared" ca="1" si="2"/>
        <v>0</v>
      </c>
      <c r="G24" s="25">
        <f t="shared" ca="1" si="1"/>
        <v>11.380237215646851</v>
      </c>
      <c r="H24" s="25">
        <f t="shared" ca="1" si="1"/>
        <v>76.624649194327034</v>
      </c>
      <c r="I24" s="25">
        <f t="shared" ca="1" si="1"/>
        <v>35.764097430850057</v>
      </c>
      <c r="J24" s="25">
        <f t="shared" ca="1" si="1"/>
        <v>12.583882485208029</v>
      </c>
      <c r="K24" s="25">
        <f t="shared" ca="1" si="1"/>
        <v>37.894907152574184</v>
      </c>
      <c r="L24" s="25">
        <f t="shared" ca="1" si="1"/>
        <v>0.85326316772797839</v>
      </c>
      <c r="M24" s="25">
        <f t="shared" ca="1" si="3"/>
        <v>0</v>
      </c>
      <c r="N24" s="25">
        <f t="shared" ca="1" si="1"/>
        <v>2.7615824022986564</v>
      </c>
      <c r="O24" s="25">
        <f t="shared" si="5"/>
        <v>80</v>
      </c>
      <c r="P24" s="25">
        <f t="shared" ca="1" si="4"/>
        <v>35.719685823587454</v>
      </c>
    </row>
    <row r="25" spans="1:16" x14ac:dyDescent="0.2">
      <c r="A25" s="24">
        <v>1971</v>
      </c>
      <c r="B25" s="25">
        <f t="shared" ca="1" si="1"/>
        <v>43.120545043643347</v>
      </c>
      <c r="C25" s="25">
        <f t="shared" ca="1" si="1"/>
        <v>21.938491811686855</v>
      </c>
      <c r="D25" s="25">
        <f t="shared" ca="1" si="1"/>
        <v>47.416831243785836</v>
      </c>
      <c r="E25" s="25">
        <f t="shared" ca="1" si="1"/>
        <v>43.729923735630585</v>
      </c>
      <c r="F25" s="25">
        <f t="shared" ca="1" si="2"/>
        <v>0</v>
      </c>
      <c r="G25" s="25">
        <f t="shared" ca="1" si="1"/>
        <v>12.193143004732971</v>
      </c>
      <c r="H25" s="25">
        <f t="shared" ca="1" si="1"/>
        <v>78.576473888901461</v>
      </c>
      <c r="I25" s="25">
        <f t="shared" ca="1" si="1"/>
        <v>37.695688018544416</v>
      </c>
      <c r="J25" s="25">
        <f t="shared" ca="1" si="1"/>
        <v>13.181474806272359</v>
      </c>
      <c r="K25" s="25">
        <f t="shared" ca="1" si="1"/>
        <v>38.587520685046002</v>
      </c>
      <c r="L25" s="25">
        <f t="shared" ca="1" si="1"/>
        <v>2.4991711591047578</v>
      </c>
      <c r="M25" s="25">
        <f t="shared" ca="1" si="3"/>
        <v>3.6628415014847066E-2</v>
      </c>
      <c r="N25" s="25">
        <f t="shared" ca="1" si="1"/>
        <v>7.8415040289771687</v>
      </c>
      <c r="O25" s="25">
        <f t="shared" si="5"/>
        <v>84</v>
      </c>
      <c r="P25" s="25">
        <f t="shared" ca="1" si="4"/>
        <v>37.175742938215308</v>
      </c>
    </row>
    <row r="26" spans="1:16" x14ac:dyDescent="0.2">
      <c r="A26" s="24">
        <v>1972</v>
      </c>
      <c r="B26" s="25">
        <f t="shared" ca="1" si="1"/>
        <v>44.364047195888759</v>
      </c>
      <c r="C26" s="25">
        <f t="shared" ca="1" si="1"/>
        <v>22.781477737460698</v>
      </c>
      <c r="D26" s="25">
        <f t="shared" ca="1" si="1"/>
        <v>49.18290465734308</v>
      </c>
      <c r="E26" s="25">
        <f t="shared" ca="1" si="1"/>
        <v>46.348087149657822</v>
      </c>
      <c r="F26" s="25">
        <f t="shared" ca="1" si="2"/>
        <v>0</v>
      </c>
      <c r="G26" s="25">
        <f t="shared" ca="1" si="1"/>
        <v>12.888387253013287</v>
      </c>
      <c r="H26" s="25">
        <f t="shared" ca="1" si="1"/>
        <v>79.5048749947766</v>
      </c>
      <c r="I26" s="25">
        <f t="shared" ca="1" si="1"/>
        <v>39.528282327730466</v>
      </c>
      <c r="J26" s="25">
        <f t="shared" ca="1" si="1"/>
        <v>13.751375576968064</v>
      </c>
      <c r="K26" s="25">
        <f t="shared" ca="1" si="1"/>
        <v>40.777781860516569</v>
      </c>
      <c r="L26" s="25">
        <f t="shared" ca="1" si="1"/>
        <v>3.4137815571511361</v>
      </c>
      <c r="M26" s="25">
        <f t="shared" ca="1" si="3"/>
        <v>7.8410270115436789E-2</v>
      </c>
      <c r="N26" s="25">
        <f t="shared" ca="1" si="1"/>
        <v>12.201851385837367</v>
      </c>
      <c r="O26" s="25">
        <f t="shared" si="5"/>
        <v>88</v>
      </c>
      <c r="P26" s="25">
        <f t="shared" ca="1" si="4"/>
        <v>38.303980193562175</v>
      </c>
    </row>
    <row r="27" spans="1:16" x14ac:dyDescent="0.2">
      <c r="A27" s="24">
        <v>1973</v>
      </c>
      <c r="B27" s="25">
        <f t="shared" ca="1" si="1"/>
        <v>45.359206333375404</v>
      </c>
      <c r="C27" s="25">
        <f t="shared" ca="1" si="1"/>
        <v>23.529040867878429</v>
      </c>
      <c r="D27" s="25">
        <f t="shared" ca="1" si="1"/>
        <v>50.775694173409143</v>
      </c>
      <c r="E27" s="25">
        <f t="shared" ca="1" si="1"/>
        <v>49.543018680634823</v>
      </c>
      <c r="F27" s="25">
        <f t="shared" ca="1" si="2"/>
        <v>0.01</v>
      </c>
      <c r="G27" s="25">
        <f t="shared" ca="1" si="1"/>
        <v>13.819767764737646</v>
      </c>
      <c r="H27" s="25">
        <f t="shared" ca="1" si="1"/>
        <v>80.321854703824542</v>
      </c>
      <c r="I27" s="25">
        <f t="shared" ca="1" si="1"/>
        <v>40.162346211034759</v>
      </c>
      <c r="J27" s="25">
        <f t="shared" ca="1" si="1"/>
        <v>14.633981402423688</v>
      </c>
      <c r="K27" s="25">
        <f t="shared" ca="1" si="1"/>
        <v>44.504088689148645</v>
      </c>
      <c r="L27" s="25">
        <f t="shared" ca="1" si="1"/>
        <v>4.1642180803444111</v>
      </c>
      <c r="M27" s="25">
        <f t="shared" ca="1" si="3"/>
        <v>0.14831171004269364</v>
      </c>
      <c r="N27" s="25">
        <f t="shared" ca="1" si="1"/>
        <v>16.136161677347115</v>
      </c>
      <c r="O27" s="25">
        <f t="shared" si="5"/>
        <v>92</v>
      </c>
      <c r="P27" s="25">
        <f t="shared" ca="1" si="4"/>
        <v>39.413475433903713</v>
      </c>
    </row>
    <row r="28" spans="1:16" x14ac:dyDescent="0.2">
      <c r="A28" s="24">
        <v>1974</v>
      </c>
      <c r="B28" s="25">
        <f t="shared" ca="1" si="1"/>
        <v>46.294285817443281</v>
      </c>
      <c r="C28" s="25">
        <f t="shared" ca="1" si="1"/>
        <v>24.504539972981249</v>
      </c>
      <c r="D28" s="25">
        <f t="shared" ca="1" si="1"/>
        <v>52.183888589206795</v>
      </c>
      <c r="E28" s="25">
        <f t="shared" ca="1" si="1"/>
        <v>52.782038033792759</v>
      </c>
      <c r="F28" s="25">
        <f t="shared" ca="1" si="2"/>
        <v>1.6817928305074292E-2</v>
      </c>
      <c r="G28" s="25">
        <f t="shared" ca="1" si="1"/>
        <v>14.424829084935888</v>
      </c>
      <c r="H28" s="25">
        <f t="shared" ca="1" si="1"/>
        <v>81.704168857174849</v>
      </c>
      <c r="I28" s="25">
        <f t="shared" ca="1" si="1"/>
        <v>41.033982903949422</v>
      </c>
      <c r="J28" s="25">
        <f t="shared" ca="1" si="1"/>
        <v>15.959640807077905</v>
      </c>
      <c r="K28" s="25">
        <f t="shared" ca="1" si="1"/>
        <v>51.739289432905714</v>
      </c>
      <c r="L28" s="25">
        <f t="shared" ca="1" si="1"/>
        <v>4.8623150371268462</v>
      </c>
      <c r="M28" s="25">
        <f t="shared" ca="1" si="3"/>
        <v>0.2527719558366312</v>
      </c>
      <c r="N28" s="25">
        <f t="shared" ca="1" si="1"/>
        <v>19.633532453071911</v>
      </c>
      <c r="O28" s="25">
        <f t="shared" si="5"/>
        <v>96</v>
      </c>
      <c r="P28" s="25">
        <f t="shared" ca="1" si="4"/>
        <v>40.760757378077386</v>
      </c>
    </row>
    <row r="29" spans="1:16" x14ac:dyDescent="0.2">
      <c r="A29" s="24">
        <v>1975</v>
      </c>
      <c r="B29" s="25">
        <f t="shared" ca="1" si="1"/>
        <v>47.139521020557211</v>
      </c>
      <c r="C29" s="25">
        <f t="shared" ca="1" si="1"/>
        <v>26.647980735770282</v>
      </c>
      <c r="D29" s="25">
        <f t="shared" ca="1" si="1"/>
        <v>53.027333762828121</v>
      </c>
      <c r="E29" s="25">
        <f t="shared" ca="1" si="1"/>
        <v>54.821208686366802</v>
      </c>
      <c r="F29" s="25">
        <f t="shared" ca="1" si="2"/>
        <v>2.4494897427831782E-2</v>
      </c>
      <c r="G29" s="25">
        <f t="shared" ca="1" si="1"/>
        <v>14.619892328422258</v>
      </c>
      <c r="H29" s="25">
        <f t="shared" ca="1" si="1"/>
        <v>82.452449860161636</v>
      </c>
      <c r="I29" s="25">
        <f t="shared" ca="1" si="1"/>
        <v>40.848211020234771</v>
      </c>
      <c r="J29" s="25">
        <f t="shared" ca="1" si="1"/>
        <v>17.582932430487684</v>
      </c>
      <c r="K29" s="25">
        <f t="shared" ca="1" si="1"/>
        <v>61.307475056981666</v>
      </c>
      <c r="L29" s="25">
        <f t="shared" ca="1" si="1"/>
        <v>5.1049975514195891</v>
      </c>
      <c r="M29" s="25">
        <f t="shared" ca="1" si="3"/>
        <v>0.37569669605258771</v>
      </c>
      <c r="N29" s="25">
        <f t="shared" ca="1" si="1"/>
        <v>22.525809997758252</v>
      </c>
      <c r="O29" s="25">
        <f t="shared" si="5"/>
        <v>100</v>
      </c>
      <c r="P29" s="25">
        <f t="shared" ca="1" si="4"/>
        <v>42.028607489060583</v>
      </c>
    </row>
    <row r="30" spans="1:16" x14ac:dyDescent="0.2">
      <c r="A30" s="24">
        <v>1976</v>
      </c>
      <c r="B30" s="25">
        <f t="shared" ca="1" si="1"/>
        <v>47.834665196949885</v>
      </c>
      <c r="C30" s="25">
        <f t="shared" ca="1" si="1"/>
        <v>29.41170351355283</v>
      </c>
      <c r="D30" s="25">
        <f t="shared" ca="1" si="1"/>
        <v>53.237499354341594</v>
      </c>
      <c r="E30" s="25">
        <f t="shared" ca="1" si="1"/>
        <v>55.80412562597806</v>
      </c>
      <c r="F30" s="25">
        <f t="shared" ca="1" si="2"/>
        <v>3.2237097954706258E-2</v>
      </c>
      <c r="G30" s="25">
        <f t="shared" ca="1" si="1"/>
        <v>14.89965956948142</v>
      </c>
      <c r="H30" s="25">
        <f t="shared" ca="1" si="1"/>
        <v>83.112098640624595</v>
      </c>
      <c r="I30" s="25">
        <f t="shared" ca="1" si="1"/>
        <v>39.189997096364188</v>
      </c>
      <c r="J30" s="25">
        <f t="shared" ca="1" si="1"/>
        <v>19.56308516076701</v>
      </c>
      <c r="K30" s="25">
        <f t="shared" ca="1" si="1"/>
        <v>70.735353009448602</v>
      </c>
      <c r="L30" s="25">
        <f t="shared" ca="1" si="1"/>
        <v>5.3456063638346922</v>
      </c>
      <c r="M30" s="25">
        <f t="shared" ca="1" si="3"/>
        <v>0.54428849154222803</v>
      </c>
      <c r="N30" s="25">
        <f t="shared" ca="1" si="1"/>
        <v>25.112572786222572</v>
      </c>
      <c r="O30" s="25">
        <f t="shared" si="5"/>
        <v>104</v>
      </c>
      <c r="P30" s="25">
        <f t="shared" ca="1" si="4"/>
        <v>43.283484114767866</v>
      </c>
    </row>
    <row r="31" spans="1:16" x14ac:dyDescent="0.2">
      <c r="A31" s="24">
        <v>1977</v>
      </c>
      <c r="B31" s="25">
        <f t="shared" ca="1" si="1"/>
        <v>48.419747003862703</v>
      </c>
      <c r="C31" s="25">
        <f t="shared" ca="1" si="1"/>
        <v>31.528426900512546</v>
      </c>
      <c r="D31" s="25">
        <f t="shared" ca="1" si="1"/>
        <v>53.284951941179457</v>
      </c>
      <c r="E31" s="25">
        <f t="shared" ca="1" si="1"/>
        <v>57.596474636011898</v>
      </c>
      <c r="F31" s="25">
        <f t="shared" ca="1" si="2"/>
        <v>4.9492320038397659E-2</v>
      </c>
      <c r="G31" s="25">
        <f t="shared" ca="1" si="1"/>
        <v>15.319505272239359</v>
      </c>
      <c r="H31" s="25">
        <f t="shared" ca="1" si="1"/>
        <v>83.957261041294288</v>
      </c>
      <c r="I31" s="25">
        <f t="shared" ca="1" si="1"/>
        <v>38.53975208440766</v>
      </c>
      <c r="J31" s="25">
        <f t="shared" ca="1" si="1"/>
        <v>21.869915893093609</v>
      </c>
      <c r="K31" s="25">
        <f t="shared" ca="1" si="1"/>
        <v>81.273843297312965</v>
      </c>
      <c r="L31" s="25">
        <f t="shared" ca="1" si="1"/>
        <v>5.8317316922030953</v>
      </c>
      <c r="M31" s="25">
        <f t="shared" ca="1" si="3"/>
        <v>0.81381815686954972</v>
      </c>
      <c r="N31" s="25">
        <f t="shared" ca="1" si="1"/>
        <v>27.386351320903326</v>
      </c>
      <c r="O31" s="25">
        <f t="shared" si="5"/>
        <v>108</v>
      </c>
      <c r="P31" s="25">
        <f t="shared" ca="1" si="4"/>
        <v>44.526293990707302</v>
      </c>
    </row>
    <row r="32" spans="1:16" x14ac:dyDescent="0.2">
      <c r="A32" s="24">
        <v>1978</v>
      </c>
      <c r="B32" s="25">
        <f t="shared" ca="1" si="1"/>
        <v>49.044586922383552</v>
      </c>
      <c r="C32" s="25">
        <f t="shared" ca="1" si="1"/>
        <v>33.219678130285317</v>
      </c>
      <c r="D32" s="25">
        <f t="shared" ca="1" si="1"/>
        <v>53.869544667615457</v>
      </c>
      <c r="E32" s="25">
        <f t="shared" ca="1" si="1"/>
        <v>60.114200779943864</v>
      </c>
      <c r="F32" s="25">
        <f t="shared" ca="1" si="2"/>
        <v>8.8592137055945513E-2</v>
      </c>
      <c r="G32" s="25">
        <f t="shared" ca="1" si="1"/>
        <v>15.746855631081305</v>
      </c>
      <c r="H32" s="25">
        <f t="shared" ca="1" si="1"/>
        <v>84.682274751183897</v>
      </c>
      <c r="I32" s="25">
        <f t="shared" ca="1" si="1"/>
        <v>39.638188711690297</v>
      </c>
      <c r="J32" s="25">
        <f t="shared" ca="1" si="1"/>
        <v>24.342919276237104</v>
      </c>
      <c r="K32" s="25">
        <f t="shared" ca="1" si="1"/>
        <v>86.833895306198116</v>
      </c>
      <c r="L32" s="25">
        <f t="shared" ca="1" si="1"/>
        <v>6.0638059313698021</v>
      </c>
      <c r="M32" s="25">
        <f t="shared" ca="1" si="3"/>
        <v>1.2698356421384629</v>
      </c>
      <c r="N32" s="25">
        <f t="shared" ca="1" si="1"/>
        <v>29.491387576591428</v>
      </c>
      <c r="O32" s="25">
        <f t="shared" si="5"/>
        <v>112</v>
      </c>
      <c r="P32" s="25">
        <f t="shared" ca="1" si="4"/>
        <v>45.676324096061776</v>
      </c>
    </row>
    <row r="33" spans="1:16" x14ac:dyDescent="0.2">
      <c r="A33" s="24">
        <v>1979</v>
      </c>
      <c r="B33" s="25">
        <f t="shared" ca="1" si="1"/>
        <v>49.814527422076416</v>
      </c>
      <c r="C33" s="25">
        <f t="shared" ca="1" si="1"/>
        <v>34.493865572095984</v>
      </c>
      <c r="D33" s="25">
        <f t="shared" ca="1" si="1"/>
        <v>54.479834801191053</v>
      </c>
      <c r="E33" s="25">
        <f t="shared" ca="1" si="1"/>
        <v>63.37008592654081</v>
      </c>
      <c r="F33" s="25">
        <f t="shared" ca="1" si="2"/>
        <v>0.14386739023417505</v>
      </c>
      <c r="G33" s="25">
        <f t="shared" ca="1" si="1"/>
        <v>16.453324782789981</v>
      </c>
      <c r="H33" s="25">
        <f t="shared" ca="1" si="1"/>
        <v>85.846461848518715</v>
      </c>
      <c r="I33" s="25">
        <f t="shared" ca="1" si="1"/>
        <v>40.649030611117112</v>
      </c>
      <c r="J33" s="25">
        <f t="shared" ca="1" si="1"/>
        <v>27.746860779444138</v>
      </c>
      <c r="K33" s="25">
        <f t="shared" ca="1" si="1"/>
        <v>87.172368412518679</v>
      </c>
      <c r="L33" s="25">
        <f t="shared" ca="1" si="1"/>
        <v>7.12679337355274</v>
      </c>
      <c r="M33" s="25">
        <f t="shared" ca="1" si="3"/>
        <v>1.9357671695175116</v>
      </c>
      <c r="N33" s="25">
        <f t="shared" ca="1" si="1"/>
        <v>31.506043473148061</v>
      </c>
      <c r="O33" s="25">
        <f t="shared" si="5"/>
        <v>116</v>
      </c>
      <c r="P33" s="25">
        <f t="shared" ca="1" si="4"/>
        <v>47.013294319694822</v>
      </c>
    </row>
    <row r="34" spans="1:16" x14ac:dyDescent="0.2">
      <c r="A34" s="24">
        <v>1980</v>
      </c>
      <c r="B34" s="25">
        <f t="shared" ca="1" si="1"/>
        <v>50.502246299328512</v>
      </c>
      <c r="C34" s="25">
        <f t="shared" ca="1" si="1"/>
        <v>35.458898263624825</v>
      </c>
      <c r="D34" s="25">
        <f t="shared" ca="1" si="1"/>
        <v>54.884961032071331</v>
      </c>
      <c r="E34" s="25">
        <f t="shared" ca="1" si="1"/>
        <v>64.609958583694805</v>
      </c>
      <c r="F34" s="25">
        <f t="shared" ca="1" si="2"/>
        <v>0.22599051813055143</v>
      </c>
      <c r="G34" s="25">
        <f t="shared" ca="1" si="1"/>
        <v>17.211532845895647</v>
      </c>
      <c r="H34" s="25">
        <f t="shared" ca="1" si="1"/>
        <v>86.862427314061478</v>
      </c>
      <c r="I34" s="25">
        <f t="shared" ca="1" si="1"/>
        <v>42.513864796461547</v>
      </c>
      <c r="J34" s="25">
        <f t="shared" ca="1" si="1"/>
        <v>32.162041030971636</v>
      </c>
      <c r="K34" s="25">
        <f t="shared" ca="1" si="1"/>
        <v>89.007540311621312</v>
      </c>
      <c r="L34" s="25">
        <f t="shared" ca="1" si="1"/>
        <v>8.4187434506111618</v>
      </c>
      <c r="M34" s="25">
        <f t="shared" ca="1" si="3"/>
        <v>2.753088467743102</v>
      </c>
      <c r="N34" s="25">
        <f t="shared" ca="1" si="1"/>
        <v>32.634212884861412</v>
      </c>
      <c r="O34" s="25">
        <f t="shared" si="5"/>
        <v>120</v>
      </c>
      <c r="P34" s="25">
        <f t="shared" ca="1" si="4"/>
        <v>48.191851495714111</v>
      </c>
    </row>
    <row r="35" spans="1:16" x14ac:dyDescent="0.2">
      <c r="A35" s="24">
        <v>1981</v>
      </c>
      <c r="B35" s="25">
        <f t="shared" ca="1" si="1"/>
        <v>50.972384566469081</v>
      </c>
      <c r="C35" s="25">
        <f t="shared" ca="1" si="1"/>
        <v>36.518751731693648</v>
      </c>
      <c r="D35" s="25">
        <f t="shared" ca="1" si="1"/>
        <v>54.709888090909068</v>
      </c>
      <c r="E35" s="25">
        <f t="shared" ca="1" si="1"/>
        <v>63.701204743292585</v>
      </c>
      <c r="F35" s="25">
        <f t="shared" ca="1" si="2"/>
        <v>0.32147265209536791</v>
      </c>
      <c r="G35" s="25">
        <f t="shared" ca="1" si="1"/>
        <v>17.757121730463155</v>
      </c>
      <c r="H35" s="25">
        <f t="shared" ca="1" si="1"/>
        <v>86.824927865455436</v>
      </c>
      <c r="I35" s="25">
        <f t="shared" ca="1" si="1"/>
        <v>44.964615197224688</v>
      </c>
      <c r="J35" s="25">
        <f t="shared" ca="1" si="1"/>
        <v>37.276289837883397</v>
      </c>
      <c r="K35" s="25">
        <f t="shared" ca="1" si="1"/>
        <v>93.631504061800172</v>
      </c>
      <c r="L35" s="25">
        <f t="shared" ca="1" si="1"/>
        <v>9.0364518180020781</v>
      </c>
      <c r="M35" s="25">
        <f t="shared" ca="1" si="3"/>
        <v>3.4414279981279434</v>
      </c>
      <c r="N35" s="25">
        <f t="shared" ca="1" si="1"/>
        <v>33.767932704509434</v>
      </c>
      <c r="O35" s="25">
        <f t="shared" si="5"/>
        <v>124</v>
      </c>
      <c r="P35" s="25">
        <f t="shared" ca="1" si="4"/>
        <v>48.947160638905814</v>
      </c>
    </row>
    <row r="36" spans="1:16" x14ac:dyDescent="0.2">
      <c r="A36" s="24">
        <v>1982</v>
      </c>
      <c r="B36" s="25">
        <f t="shared" ca="1" si="1"/>
        <v>51.444768440896112</v>
      </c>
      <c r="C36" s="25">
        <f t="shared" ca="1" si="1"/>
        <v>37.521595503898979</v>
      </c>
      <c r="D36" s="25">
        <f t="shared" ca="1" si="1"/>
        <v>54.69242442231176</v>
      </c>
      <c r="E36" s="25">
        <f t="shared" ca="1" si="1"/>
        <v>62.121095117369251</v>
      </c>
      <c r="F36" s="25">
        <f t="shared" ca="1" si="2"/>
        <v>0.40938920683421948</v>
      </c>
      <c r="G36" s="25">
        <f t="shared" ca="1" si="1"/>
        <v>18.034925872855556</v>
      </c>
      <c r="H36" s="25">
        <f t="shared" ca="1" si="1"/>
        <v>86.547490070042215</v>
      </c>
      <c r="I36" s="25">
        <f t="shared" ca="1" si="1"/>
        <v>47.722418168098109</v>
      </c>
      <c r="J36" s="25">
        <f t="shared" ca="1" si="1"/>
        <v>42.006590055644722</v>
      </c>
      <c r="K36" s="25">
        <f t="shared" ca="1" si="1"/>
        <v>103.48882123295282</v>
      </c>
      <c r="L36" s="25">
        <f t="shared" ca="1" si="1"/>
        <v>9.6603786414312047</v>
      </c>
      <c r="M36" s="25">
        <f t="shared" ca="1" si="3"/>
        <v>3.9770951952413176</v>
      </c>
      <c r="N36" s="25">
        <f t="shared" ca="1" si="1"/>
        <v>34.876422268294512</v>
      </c>
      <c r="O36" s="25">
        <f t="shared" si="5"/>
        <v>128</v>
      </c>
      <c r="P36" s="25">
        <f t="shared" ca="1" si="4"/>
        <v>49.629591976832756</v>
      </c>
    </row>
    <row r="37" spans="1:16" x14ac:dyDescent="0.2">
      <c r="A37" s="24">
        <v>1983</v>
      </c>
      <c r="B37" s="25">
        <f t="shared" ref="B37:N56" ca="1" si="6">GEOMEAN(OFFSET(B$76,$O37,0,4,1))</f>
        <v>51.947329468160767</v>
      </c>
      <c r="C37" s="25">
        <f t="shared" ca="1" si="6"/>
        <v>38.42169105031185</v>
      </c>
      <c r="D37" s="25">
        <f t="shared" ca="1" si="6"/>
        <v>55.012408520852127</v>
      </c>
      <c r="E37" s="25">
        <f t="shared" ca="1" si="6"/>
        <v>61.159832955343404</v>
      </c>
      <c r="F37" s="25">
        <f t="shared" ca="1" si="2"/>
        <v>0.52810549183250399</v>
      </c>
      <c r="G37" s="25">
        <f t="shared" ca="1" si="6"/>
        <v>18.274876142124533</v>
      </c>
      <c r="H37" s="25">
        <f t="shared" ca="1" si="6"/>
        <v>86.414988282210984</v>
      </c>
      <c r="I37" s="25">
        <f t="shared" ca="1" si="6"/>
        <v>49.054179930109981</v>
      </c>
      <c r="J37" s="25">
        <f t="shared" ca="1" si="6"/>
        <v>45.761991815890113</v>
      </c>
      <c r="K37" s="25">
        <f t="shared" ca="1" si="6"/>
        <v>115.56558233109085</v>
      </c>
      <c r="L37" s="25">
        <f t="shared" ca="1" si="6"/>
        <v>10.231962941053819</v>
      </c>
      <c r="M37" s="25">
        <f t="shared" ca="1" si="3"/>
        <v>4.5688674336512944</v>
      </c>
      <c r="N37" s="25">
        <f t="shared" ca="1" si="6"/>
        <v>36.18712451060307</v>
      </c>
      <c r="O37" s="25">
        <f t="shared" si="5"/>
        <v>132</v>
      </c>
      <c r="P37" s="25">
        <f t="shared" ca="1" si="4"/>
        <v>50.322127799972364</v>
      </c>
    </row>
    <row r="38" spans="1:16" x14ac:dyDescent="0.2">
      <c r="A38" s="24">
        <v>1984</v>
      </c>
      <c r="B38" s="25">
        <f t="shared" ca="1" si="6"/>
        <v>52.524630525229007</v>
      </c>
      <c r="C38" s="25">
        <f t="shared" ca="1" si="6"/>
        <v>39.329159189386942</v>
      </c>
      <c r="D38" s="25">
        <f t="shared" ca="1" si="6"/>
        <v>55.637045451751</v>
      </c>
      <c r="E38" s="25">
        <f t="shared" ca="1" si="6"/>
        <v>61.297086365769076</v>
      </c>
      <c r="F38" s="25">
        <f t="shared" ca="1" si="2"/>
        <v>0.72189834326905278</v>
      </c>
      <c r="G38" s="25">
        <f t="shared" ca="1" si="6"/>
        <v>18.537195606417562</v>
      </c>
      <c r="H38" s="25">
        <f t="shared" ca="1" si="6"/>
        <v>86.382475302211674</v>
      </c>
      <c r="I38" s="25">
        <f t="shared" ca="1" si="6"/>
        <v>51.728380199385356</v>
      </c>
      <c r="J38" s="25">
        <f t="shared" ca="1" si="6"/>
        <v>49.166650046804179</v>
      </c>
      <c r="K38" s="25">
        <f t="shared" ca="1" si="6"/>
        <v>131.726383703918</v>
      </c>
      <c r="L38" s="25">
        <f t="shared" ca="1" si="6"/>
        <v>10.409992790767657</v>
      </c>
      <c r="M38" s="25">
        <f t="shared" ca="1" si="3"/>
        <v>5.3461567454115606</v>
      </c>
      <c r="N38" s="25">
        <f t="shared" ca="1" si="6"/>
        <v>37.884262589435103</v>
      </c>
      <c r="O38" s="25">
        <f t="shared" si="5"/>
        <v>136</v>
      </c>
      <c r="P38" s="25">
        <f t="shared" ca="1" si="4"/>
        <v>51.149234460527495</v>
      </c>
    </row>
    <row r="39" spans="1:16" x14ac:dyDescent="0.2">
      <c r="A39" s="24">
        <v>1985</v>
      </c>
      <c r="B39" s="25">
        <f t="shared" ca="1" si="6"/>
        <v>53.267155208390442</v>
      </c>
      <c r="C39" s="25">
        <f t="shared" ca="1" si="6"/>
        <v>40.234313433567294</v>
      </c>
      <c r="D39" s="25">
        <f t="shared" ca="1" si="6"/>
        <v>55.824906093882767</v>
      </c>
      <c r="E39" s="25">
        <f t="shared" ca="1" si="6"/>
        <v>62.312026180853906</v>
      </c>
      <c r="F39" s="25">
        <f t="shared" ca="1" si="2"/>
        <v>1.0128412058788616</v>
      </c>
      <c r="G39" s="25">
        <f t="shared" ca="1" si="6"/>
        <v>19.486657730811025</v>
      </c>
      <c r="H39" s="25">
        <f t="shared" ca="1" si="6"/>
        <v>87.099445223850097</v>
      </c>
      <c r="I39" s="25">
        <f t="shared" ca="1" si="6"/>
        <v>54.326524548470601</v>
      </c>
      <c r="J39" s="25">
        <f t="shared" ca="1" si="6"/>
        <v>52.385574414157752</v>
      </c>
      <c r="K39" s="25">
        <f t="shared" ca="1" si="6"/>
        <v>150.0103698675849</v>
      </c>
      <c r="L39" s="25">
        <f t="shared" ca="1" si="6"/>
        <v>10.43248713247276</v>
      </c>
      <c r="M39" s="25">
        <f t="shared" ca="1" si="3"/>
        <v>6.5453449479006558</v>
      </c>
      <c r="N39" s="25">
        <f t="shared" ca="1" si="6"/>
        <v>39.825853766783666</v>
      </c>
      <c r="O39" s="25">
        <f t="shared" si="5"/>
        <v>140</v>
      </c>
      <c r="P39" s="25">
        <f t="shared" ca="1" si="4"/>
        <v>52.266514258664706</v>
      </c>
    </row>
    <row r="40" spans="1:16" x14ac:dyDescent="0.2">
      <c r="A40" s="24">
        <v>1986</v>
      </c>
      <c r="B40" s="25">
        <f t="shared" ca="1" si="6"/>
        <v>53.902107245227093</v>
      </c>
      <c r="C40" s="25">
        <f t="shared" ca="1" si="6"/>
        <v>40.977094626315349</v>
      </c>
      <c r="D40" s="25">
        <f t="shared" ca="1" si="6"/>
        <v>55.259839564436312</v>
      </c>
      <c r="E40" s="25">
        <f t="shared" ca="1" si="6"/>
        <v>62.517467458100938</v>
      </c>
      <c r="F40" s="25">
        <f t="shared" ca="1" si="2"/>
        <v>1.3999994305754544</v>
      </c>
      <c r="G40" s="25">
        <f t="shared" ca="1" si="6"/>
        <v>20.204942415515358</v>
      </c>
      <c r="H40" s="25">
        <f t="shared" ca="1" si="6"/>
        <v>88.241932728412394</v>
      </c>
      <c r="I40" s="25">
        <f t="shared" ca="1" si="6"/>
        <v>55.219553865555213</v>
      </c>
      <c r="J40" s="25">
        <f t="shared" ca="1" si="6"/>
        <v>56.884294784017015</v>
      </c>
      <c r="K40" s="25">
        <f t="shared" ca="1" si="6"/>
        <v>159.44472584596542</v>
      </c>
      <c r="L40" s="25">
        <f t="shared" ca="1" si="6"/>
        <v>10.716553714800062</v>
      </c>
      <c r="M40" s="25">
        <f t="shared" ca="1" si="3"/>
        <v>8.0234009097702135</v>
      </c>
      <c r="N40" s="25">
        <f t="shared" ca="1" si="6"/>
        <v>41.816556348187802</v>
      </c>
      <c r="O40" s="25">
        <f t="shared" si="5"/>
        <v>144</v>
      </c>
      <c r="P40" s="25">
        <f t="shared" ca="1" si="4"/>
        <v>53.336689119307103</v>
      </c>
    </row>
    <row r="41" spans="1:16" x14ac:dyDescent="0.2">
      <c r="A41" s="24">
        <v>1987</v>
      </c>
      <c r="B41" s="25">
        <f t="shared" ca="1" si="6"/>
        <v>55.180019707967112</v>
      </c>
      <c r="C41" s="25">
        <f t="shared" ca="1" si="6"/>
        <v>41.552249511732249</v>
      </c>
      <c r="D41" s="25">
        <f t="shared" ca="1" si="6"/>
        <v>55.564413313701174</v>
      </c>
      <c r="E41" s="25">
        <f t="shared" ca="1" si="6"/>
        <v>63.537990025987988</v>
      </c>
      <c r="F41" s="25">
        <f t="shared" ca="1" si="2"/>
        <v>1.9148880679714668</v>
      </c>
      <c r="G41" s="25">
        <f t="shared" ca="1" si="6"/>
        <v>20.566579744501059</v>
      </c>
      <c r="H41" s="25">
        <f t="shared" ca="1" si="6"/>
        <v>89.434354134620079</v>
      </c>
      <c r="I41" s="25">
        <f t="shared" ca="1" si="6"/>
        <v>55.607496684137693</v>
      </c>
      <c r="J41" s="25">
        <f t="shared" ca="1" si="6"/>
        <v>61.565985805320672</v>
      </c>
      <c r="K41" s="25">
        <f t="shared" ca="1" si="6"/>
        <v>158.91914012742876</v>
      </c>
      <c r="L41" s="25">
        <f t="shared" ca="1" si="6"/>
        <v>11.54476920945811</v>
      </c>
      <c r="M41" s="25">
        <f t="shared" ca="1" si="3"/>
        <v>9.6642494683812128</v>
      </c>
      <c r="N41" s="25">
        <f t="shared" ca="1" si="6"/>
        <v>44.12930264378992</v>
      </c>
      <c r="O41" s="25">
        <f t="shared" si="5"/>
        <v>148</v>
      </c>
      <c r="P41" s="25">
        <f t="shared" ca="1" si="4"/>
        <v>54.623257019852893</v>
      </c>
    </row>
    <row r="42" spans="1:16" x14ac:dyDescent="0.2">
      <c r="A42" s="24">
        <v>1988</v>
      </c>
      <c r="B42" s="25">
        <f t="shared" ca="1" si="6"/>
        <v>57.537067847412253</v>
      </c>
      <c r="C42" s="25">
        <f t="shared" ca="1" si="6"/>
        <v>42.142085818337186</v>
      </c>
      <c r="D42" s="25">
        <f t="shared" ca="1" si="6"/>
        <v>56.514351457533543</v>
      </c>
      <c r="E42" s="25">
        <f t="shared" ca="1" si="6"/>
        <v>64.79709438419026</v>
      </c>
      <c r="F42" s="25">
        <f t="shared" ca="1" si="2"/>
        <v>2.642554936241575</v>
      </c>
      <c r="G42" s="25">
        <f t="shared" ca="1" si="6"/>
        <v>21.660451420359692</v>
      </c>
      <c r="H42" s="25">
        <f t="shared" ca="1" si="6"/>
        <v>90.66932053832555</v>
      </c>
      <c r="I42" s="25">
        <f t="shared" ca="1" si="6"/>
        <v>55.587472414120114</v>
      </c>
      <c r="J42" s="25">
        <f t="shared" ca="1" si="6"/>
        <v>65.951206484494094</v>
      </c>
      <c r="K42" s="25">
        <f t="shared" ca="1" si="6"/>
        <v>160.16965440229828</v>
      </c>
      <c r="L42" s="25">
        <f t="shared" ca="1" si="6"/>
        <v>13.303456191066106</v>
      </c>
      <c r="M42" s="25">
        <f t="shared" ca="1" si="3"/>
        <v>12.113180021639119</v>
      </c>
      <c r="N42" s="25">
        <f t="shared" ca="1" si="6"/>
        <v>47.905214389923131</v>
      </c>
      <c r="O42" s="25">
        <f t="shared" si="5"/>
        <v>152</v>
      </c>
      <c r="P42" s="25">
        <f t="shared" ca="1" si="4"/>
        <v>56.397293487479438</v>
      </c>
    </row>
    <row r="43" spans="1:16" x14ac:dyDescent="0.2">
      <c r="A43" s="24">
        <v>1989</v>
      </c>
      <c r="B43" s="25">
        <f t="shared" ca="1" si="6"/>
        <v>60.719656395162467</v>
      </c>
      <c r="C43" s="25">
        <f t="shared" ca="1" si="6"/>
        <v>42.896862968706877</v>
      </c>
      <c r="D43" s="25">
        <f t="shared" ca="1" si="6"/>
        <v>57.83037180306966</v>
      </c>
      <c r="E43" s="25">
        <f t="shared" ca="1" si="6"/>
        <v>65.724521294434453</v>
      </c>
      <c r="F43" s="25">
        <f t="shared" ca="1" si="2"/>
        <v>3.8327353386746794</v>
      </c>
      <c r="G43" s="25">
        <f t="shared" ca="1" si="6"/>
        <v>23.682486290545565</v>
      </c>
      <c r="H43" s="25">
        <f t="shared" ca="1" si="6"/>
        <v>92.69227665780933</v>
      </c>
      <c r="I43" s="25">
        <f t="shared" ca="1" si="6"/>
        <v>56.437950861151123</v>
      </c>
      <c r="J43" s="25">
        <f t="shared" ca="1" si="6"/>
        <v>69.970805151454954</v>
      </c>
      <c r="K43" s="25">
        <f t="shared" ca="1" si="6"/>
        <v>162.18968470684001</v>
      </c>
      <c r="L43" s="25">
        <f t="shared" ca="1" si="6"/>
        <v>15.672860220951248</v>
      </c>
      <c r="M43" s="25">
        <f t="shared" ca="1" si="3"/>
        <v>16.409203786503802</v>
      </c>
      <c r="N43" s="25">
        <f t="shared" ca="1" si="6"/>
        <v>50.408478415181953</v>
      </c>
      <c r="O43" s="25">
        <f t="shared" si="5"/>
        <v>156</v>
      </c>
      <c r="P43" s="25">
        <f t="shared" ca="1" si="4"/>
        <v>58.685772206613436</v>
      </c>
    </row>
    <row r="44" spans="1:16" x14ac:dyDescent="0.2">
      <c r="A44" s="24">
        <v>1990</v>
      </c>
      <c r="B44" s="25">
        <f t="shared" ca="1" si="6"/>
        <v>64.225769296983643</v>
      </c>
      <c r="C44" s="25">
        <f t="shared" ca="1" si="6"/>
        <v>44.017869289380066</v>
      </c>
      <c r="D44" s="25">
        <f t="shared" ca="1" si="6"/>
        <v>59.894723789742429</v>
      </c>
      <c r="E44" s="25">
        <f t="shared" ca="1" si="6"/>
        <v>65.882373081118033</v>
      </c>
      <c r="F44" s="25">
        <f t="shared" ca="1" si="2"/>
        <v>4.8199137034736577</v>
      </c>
      <c r="G44" s="25">
        <f t="shared" ca="1" si="6"/>
        <v>25.356974159527169</v>
      </c>
      <c r="H44" s="25">
        <f t="shared" ca="1" si="6"/>
        <v>94.997631930782006</v>
      </c>
      <c r="I44" s="25">
        <f t="shared" ca="1" si="6"/>
        <v>59.050738892830779</v>
      </c>
      <c r="J44" s="25">
        <f t="shared" ca="1" si="6"/>
        <v>75.187042248097328</v>
      </c>
      <c r="K44" s="25">
        <f t="shared" ca="1" si="6"/>
        <v>166.32512172859342</v>
      </c>
      <c r="L44" s="25">
        <f t="shared" ca="1" si="6"/>
        <v>18.503264549432203</v>
      </c>
      <c r="M44" s="25">
        <f t="shared" ca="1" si="3"/>
        <v>19.976057438683384</v>
      </c>
      <c r="N44" s="25">
        <f t="shared" ca="1" si="6"/>
        <v>52.104512311040807</v>
      </c>
      <c r="O44" s="25">
        <f t="shared" si="5"/>
        <v>160</v>
      </c>
      <c r="P44" s="25">
        <f t="shared" ca="1" si="4"/>
        <v>61.228200501461004</v>
      </c>
    </row>
    <row r="45" spans="1:16" x14ac:dyDescent="0.2">
      <c r="A45" s="24">
        <v>1991</v>
      </c>
      <c r="B45" s="25">
        <f t="shared" ca="1" si="6"/>
        <v>66.97221152152494</v>
      </c>
      <c r="C45" s="25">
        <f t="shared" ca="1" si="6"/>
        <v>46.270199062777998</v>
      </c>
      <c r="D45" s="25">
        <f t="shared" ca="1" si="6"/>
        <v>61.299596434601661</v>
      </c>
      <c r="E45" s="25">
        <f t="shared" ca="1" si="6"/>
        <v>65.462356533219179</v>
      </c>
      <c r="F45" s="25">
        <f t="shared" ca="1" si="2"/>
        <v>5.9535745064008783</v>
      </c>
      <c r="G45" s="25">
        <f t="shared" ca="1" si="6"/>
        <v>27.16271419066203</v>
      </c>
      <c r="H45" s="25">
        <f t="shared" ca="1" si="6"/>
        <v>98.493530179566037</v>
      </c>
      <c r="I45" s="25">
        <f t="shared" ca="1" si="6"/>
        <v>61.433745576699401</v>
      </c>
      <c r="J45" s="25">
        <f t="shared" ca="1" si="6"/>
        <v>81.346613713398469</v>
      </c>
      <c r="K45" s="25">
        <f t="shared" ca="1" si="6"/>
        <v>175.77544652818548</v>
      </c>
      <c r="L45" s="25">
        <f t="shared" ca="1" si="6"/>
        <v>19.939641700650935</v>
      </c>
      <c r="M45" s="25">
        <f t="shared" ca="1" si="3"/>
        <v>23.476325961384962</v>
      </c>
      <c r="N45" s="25">
        <f t="shared" ca="1" si="6"/>
        <v>53.743908451610629</v>
      </c>
      <c r="O45" s="25">
        <f t="shared" si="5"/>
        <v>164</v>
      </c>
      <c r="P45" s="25">
        <f t="shared" ca="1" si="4"/>
        <v>63.910934051602766</v>
      </c>
    </row>
    <row r="46" spans="1:16" x14ac:dyDescent="0.2">
      <c r="A46" s="24">
        <v>1992</v>
      </c>
      <c r="B46" s="25">
        <f t="shared" ca="1" si="6"/>
        <v>68.945572642853534</v>
      </c>
      <c r="C46" s="25">
        <f t="shared" ca="1" si="6"/>
        <v>49.362677836491351</v>
      </c>
      <c r="D46" s="25">
        <f t="shared" ca="1" si="6"/>
        <v>61.997218330444433</v>
      </c>
      <c r="E46" s="25">
        <f t="shared" ca="1" si="6"/>
        <v>64.325890565437618</v>
      </c>
      <c r="F46" s="25">
        <f t="shared" ca="1" si="2"/>
        <v>6.7964375940678243</v>
      </c>
      <c r="G46" s="25">
        <f t="shared" ca="1" si="6"/>
        <v>27.31969398405932</v>
      </c>
      <c r="H46" s="25">
        <f t="shared" ca="1" si="6"/>
        <v>101.03699656212366</v>
      </c>
      <c r="I46" s="25">
        <f t="shared" ca="1" si="6"/>
        <v>62.723138572519609</v>
      </c>
      <c r="J46" s="25">
        <f t="shared" ca="1" si="6"/>
        <v>87.11621114204118</v>
      </c>
      <c r="K46" s="25">
        <f t="shared" ca="1" si="6"/>
        <v>179.12189194217396</v>
      </c>
      <c r="L46" s="25">
        <f t="shared" ca="1" si="6"/>
        <v>20.094993155641923</v>
      </c>
      <c r="M46" s="25">
        <f t="shared" ca="1" si="3"/>
        <v>24.117742768223593</v>
      </c>
      <c r="N46" s="25">
        <f t="shared" ca="1" si="6"/>
        <v>54.906495610217853</v>
      </c>
      <c r="O46" s="25">
        <f t="shared" si="5"/>
        <v>168</v>
      </c>
      <c r="P46" s="25">
        <f t="shared" ca="1" si="4"/>
        <v>65.968511998205926</v>
      </c>
    </row>
    <row r="47" spans="1:16" x14ac:dyDescent="0.2">
      <c r="A47" s="24">
        <v>1993</v>
      </c>
      <c r="B47" s="25">
        <f t="shared" ca="1" si="6"/>
        <v>70.586358158343032</v>
      </c>
      <c r="C47" s="25">
        <f t="shared" ca="1" si="6"/>
        <v>52.063412021949588</v>
      </c>
      <c r="D47" s="25">
        <f t="shared" ca="1" si="6"/>
        <v>62.53235795166443</v>
      </c>
      <c r="E47" s="25">
        <f t="shared" ca="1" si="6"/>
        <v>63.092304376396541</v>
      </c>
      <c r="F47" s="25">
        <f t="shared" ca="1" si="2"/>
        <v>7.6786240432808848</v>
      </c>
      <c r="G47" s="25">
        <f t="shared" ca="1" si="6"/>
        <v>25.935966633339913</v>
      </c>
      <c r="H47" s="25">
        <f t="shared" ca="1" si="6"/>
        <v>102.18180371544732</v>
      </c>
      <c r="I47" s="25">
        <f t="shared" ca="1" si="6"/>
        <v>66.175273911222448</v>
      </c>
      <c r="J47" s="25">
        <f t="shared" ca="1" si="6"/>
        <v>93.169073395788971</v>
      </c>
      <c r="K47" s="25">
        <f t="shared" ca="1" si="6"/>
        <v>175.99527798514956</v>
      </c>
      <c r="L47" s="25">
        <f t="shared" ca="1" si="6"/>
        <v>19.874805800102152</v>
      </c>
      <c r="M47" s="25">
        <f t="shared" ca="1" si="3"/>
        <v>23.082167606836112</v>
      </c>
      <c r="N47" s="25">
        <f t="shared" ca="1" si="6"/>
        <v>56.397298911624894</v>
      </c>
      <c r="O47" s="25">
        <f t="shared" si="5"/>
        <v>172</v>
      </c>
      <c r="P47" s="25">
        <f t="shared" ca="1" si="4"/>
        <v>67.526069783597677</v>
      </c>
    </row>
    <row r="48" spans="1:16" x14ac:dyDescent="0.2">
      <c r="A48" s="24">
        <v>1994</v>
      </c>
      <c r="B48" s="25">
        <f t="shared" ca="1" si="6"/>
        <v>72.001292104488101</v>
      </c>
      <c r="C48" s="25">
        <f t="shared" ca="1" si="6"/>
        <v>54.115065562114395</v>
      </c>
      <c r="D48" s="25">
        <f t="shared" ca="1" si="6"/>
        <v>63.229571297705867</v>
      </c>
      <c r="E48" s="25">
        <f t="shared" ca="1" si="6"/>
        <v>63.24478871774707</v>
      </c>
      <c r="F48" s="25">
        <f t="shared" ca="1" si="2"/>
        <v>9.4836782905938648</v>
      </c>
      <c r="G48" s="25">
        <f t="shared" ca="1" si="6"/>
        <v>25.686955520969601</v>
      </c>
      <c r="H48" s="25">
        <f t="shared" ca="1" si="6"/>
        <v>103.12236465974382</v>
      </c>
      <c r="I48" s="25">
        <f t="shared" ca="1" si="6"/>
        <v>74.561729079054118</v>
      </c>
      <c r="J48" s="25">
        <f t="shared" ca="1" si="6"/>
        <v>98.025773757897227</v>
      </c>
      <c r="K48" s="25">
        <f t="shared" ca="1" si="6"/>
        <v>169.37076471482527</v>
      </c>
      <c r="L48" s="25">
        <f t="shared" ca="1" si="6"/>
        <v>19.951887064089153</v>
      </c>
      <c r="M48" s="25">
        <f t="shared" ca="1" si="3"/>
        <v>24.852067184317928</v>
      </c>
      <c r="N48" s="25">
        <f t="shared" ca="1" si="6"/>
        <v>59.139954638232098</v>
      </c>
      <c r="O48" s="25">
        <f t="shared" si="5"/>
        <v>176</v>
      </c>
      <c r="P48" s="25">
        <f t="shared" ca="1" si="4"/>
        <v>69.026280468586506</v>
      </c>
    </row>
    <row r="49" spans="1:16" x14ac:dyDescent="0.2">
      <c r="A49" s="24">
        <v>1995</v>
      </c>
      <c r="B49" s="25">
        <f t="shared" ca="1" si="6"/>
        <v>73.638311364954816</v>
      </c>
      <c r="C49" s="25">
        <f t="shared" ca="1" si="6"/>
        <v>55.942531862292789</v>
      </c>
      <c r="D49" s="25">
        <f t="shared" ca="1" si="6"/>
        <v>64.066801329261253</v>
      </c>
      <c r="E49" s="25">
        <f t="shared" ca="1" si="6"/>
        <v>63.074188980461557</v>
      </c>
      <c r="F49" s="25">
        <f t="shared" ca="1" si="2"/>
        <v>12.60465151661</v>
      </c>
      <c r="G49" s="25">
        <f t="shared" ca="1" si="6"/>
        <v>27.281947702065494</v>
      </c>
      <c r="H49" s="25">
        <f t="shared" ca="1" si="6"/>
        <v>104.20893500043051</v>
      </c>
      <c r="I49" s="25">
        <f t="shared" ca="1" si="6"/>
        <v>79.648843330239671</v>
      </c>
      <c r="J49" s="25">
        <f t="shared" ca="1" si="6"/>
        <v>98.3510152268843</v>
      </c>
      <c r="K49" s="25">
        <f t="shared" ca="1" si="6"/>
        <v>162.94606696614028</v>
      </c>
      <c r="L49" s="25">
        <f t="shared" ca="1" si="6"/>
        <v>20.815746150976025</v>
      </c>
      <c r="M49" s="25">
        <f t="shared" ca="1" si="3"/>
        <v>29.745487274726514</v>
      </c>
      <c r="N49" s="25">
        <f t="shared" ca="1" si="6"/>
        <v>62.63925656890261</v>
      </c>
      <c r="O49" s="25">
        <f t="shared" si="5"/>
        <v>180</v>
      </c>
      <c r="P49" s="25">
        <f t="shared" ca="1" si="4"/>
        <v>70.498705029525738</v>
      </c>
    </row>
    <row r="50" spans="1:16" x14ac:dyDescent="0.2">
      <c r="A50" s="24">
        <v>1996</v>
      </c>
      <c r="B50" s="25">
        <f t="shared" ca="1" si="6"/>
        <v>75.674531623486914</v>
      </c>
      <c r="C50" s="25">
        <f t="shared" ca="1" si="6"/>
        <v>57.944572221533384</v>
      </c>
      <c r="D50" s="25">
        <f t="shared" ca="1" si="6"/>
        <v>66.015381806677638</v>
      </c>
      <c r="E50" s="25">
        <f t="shared" ca="1" si="6"/>
        <v>62.17739862275468</v>
      </c>
      <c r="F50" s="25">
        <f t="shared" ca="1" si="2"/>
        <v>18.721551141263241</v>
      </c>
      <c r="G50" s="25">
        <f t="shared" ca="1" si="6"/>
        <v>30.714823717363799</v>
      </c>
      <c r="H50" s="25">
        <f t="shared" ca="1" si="6"/>
        <v>106.49205614691459</v>
      </c>
      <c r="I50" s="25">
        <f t="shared" ca="1" si="6"/>
        <v>75.348821929641616</v>
      </c>
      <c r="J50" s="25">
        <f t="shared" ca="1" si="6"/>
        <v>97.384972924591111</v>
      </c>
      <c r="K50" s="25">
        <f t="shared" ca="1" si="6"/>
        <v>157.39936577237202</v>
      </c>
      <c r="L50" s="25">
        <f t="shared" ca="1" si="6"/>
        <v>21.764040803149062</v>
      </c>
      <c r="M50" s="25">
        <f t="shared" ca="1" si="3"/>
        <v>35.891935708849424</v>
      </c>
      <c r="N50" s="25">
        <f t="shared" ca="1" si="6"/>
        <v>66.510819494448313</v>
      </c>
      <c r="O50" s="25">
        <f t="shared" si="5"/>
        <v>184</v>
      </c>
      <c r="P50" s="25">
        <f t="shared" ca="1" si="4"/>
        <v>72.3771504780198</v>
      </c>
    </row>
    <row r="51" spans="1:16" x14ac:dyDescent="0.2">
      <c r="A51" s="24">
        <v>1997</v>
      </c>
      <c r="B51" s="25">
        <f t="shared" ca="1" si="6"/>
        <v>79.00063867738119</v>
      </c>
      <c r="C51" s="25">
        <f t="shared" ca="1" si="6"/>
        <v>60.877085514248201</v>
      </c>
      <c r="D51" s="25">
        <f t="shared" ca="1" si="6"/>
        <v>70.24058883849068</v>
      </c>
      <c r="E51" s="25">
        <f t="shared" ca="1" si="6"/>
        <v>63.760415066957229</v>
      </c>
      <c r="F51" s="25">
        <f t="shared" ca="1" si="2"/>
        <v>25.190126848780238</v>
      </c>
      <c r="G51" s="25">
        <f t="shared" ca="1" si="6"/>
        <v>32.426217460074028</v>
      </c>
      <c r="H51" s="25">
        <f t="shared" ca="1" si="6"/>
        <v>106.61210501115444</v>
      </c>
      <c r="I51" s="25">
        <f t="shared" ca="1" si="6"/>
        <v>73.127393213306334</v>
      </c>
      <c r="J51" s="25">
        <f t="shared" ca="1" si="6"/>
        <v>95.651202483235892</v>
      </c>
      <c r="K51" s="25">
        <f t="shared" ca="1" si="6"/>
        <v>155.2948447239576</v>
      </c>
      <c r="L51" s="25">
        <f t="shared" ca="1" si="6"/>
        <v>28.320188635087682</v>
      </c>
      <c r="M51" s="25">
        <f t="shared" ca="1" si="3"/>
        <v>37.184131184012017</v>
      </c>
      <c r="N51" s="25">
        <f t="shared" ca="1" si="6"/>
        <v>70.054022970937496</v>
      </c>
      <c r="O51" s="25">
        <f t="shared" si="5"/>
        <v>188</v>
      </c>
      <c r="P51" s="25">
        <f t="shared" ca="1" si="4"/>
        <v>74.733849136715676</v>
      </c>
    </row>
    <row r="52" spans="1:16" x14ac:dyDescent="0.2">
      <c r="A52" s="24">
        <v>1998</v>
      </c>
      <c r="B52" s="25">
        <f t="shared" ca="1" si="6"/>
        <v>83.467900688500649</v>
      </c>
      <c r="C52" s="25">
        <f t="shared" ca="1" si="6"/>
        <v>64.902849695889273</v>
      </c>
      <c r="D52" s="25">
        <f t="shared" ca="1" si="6"/>
        <v>74.872435499683291</v>
      </c>
      <c r="E52" s="25">
        <f t="shared" ca="1" si="6"/>
        <v>66.477014841821827</v>
      </c>
      <c r="F52" s="25">
        <f t="shared" ca="1" si="2"/>
        <v>33.15197850291591</v>
      </c>
      <c r="G52" s="25">
        <f t="shared" ca="1" si="6"/>
        <v>33.730420241245277</v>
      </c>
      <c r="H52" s="25">
        <f t="shared" ca="1" si="6"/>
        <v>105.50920981120468</v>
      </c>
      <c r="I52" s="25">
        <f t="shared" ca="1" si="6"/>
        <v>71.821098045030439</v>
      </c>
      <c r="J52" s="25">
        <f t="shared" ca="1" si="6"/>
        <v>92.389247962263369</v>
      </c>
      <c r="K52" s="25">
        <f t="shared" ca="1" si="6"/>
        <v>152.34162002888613</v>
      </c>
      <c r="L52" s="25">
        <f t="shared" ca="1" si="6"/>
        <v>38.748989620719463</v>
      </c>
      <c r="M52" s="25">
        <f t="shared" ca="1" si="3"/>
        <v>38.456467357630537</v>
      </c>
      <c r="N52" s="25">
        <f t="shared" ca="1" si="6"/>
        <v>72.744846304406423</v>
      </c>
      <c r="O52" s="25">
        <f t="shared" si="5"/>
        <v>192</v>
      </c>
      <c r="P52" s="25">
        <f t="shared" ca="1" si="4"/>
        <v>77.511552162021275</v>
      </c>
    </row>
    <row r="53" spans="1:16" x14ac:dyDescent="0.2">
      <c r="A53" s="24">
        <v>1999</v>
      </c>
      <c r="B53" s="25">
        <f t="shared" ca="1" si="6"/>
        <v>87.867287818114249</v>
      </c>
      <c r="C53" s="25">
        <f t="shared" ca="1" si="6"/>
        <v>68.855032181504328</v>
      </c>
      <c r="D53" s="25">
        <f t="shared" ca="1" si="6"/>
        <v>78.513914689309061</v>
      </c>
      <c r="E53" s="25">
        <f t="shared" ca="1" si="6"/>
        <v>69.244722758702892</v>
      </c>
      <c r="F53" s="25">
        <f t="shared" ca="1" si="2"/>
        <v>42.231919084473724</v>
      </c>
      <c r="G53" s="25">
        <f t="shared" ca="1" si="6"/>
        <v>36.214029842995188</v>
      </c>
      <c r="H53" s="25">
        <f t="shared" ca="1" si="6"/>
        <v>104.12427059865261</v>
      </c>
      <c r="I53" s="25">
        <f t="shared" ca="1" si="6"/>
        <v>65.012374808205706</v>
      </c>
      <c r="J53" s="25">
        <f t="shared" ca="1" si="6"/>
        <v>90.06692012709324</v>
      </c>
      <c r="K53" s="25">
        <f t="shared" ca="1" si="6"/>
        <v>142.42043055868007</v>
      </c>
      <c r="L53" s="25">
        <f t="shared" ca="1" si="6"/>
        <v>47.401421880672174</v>
      </c>
      <c r="M53" s="25">
        <f t="shared" ca="1" si="3"/>
        <v>38.288909963280467</v>
      </c>
      <c r="N53" s="25">
        <f t="shared" ca="1" si="6"/>
        <v>75.549456088163453</v>
      </c>
      <c r="O53" s="25">
        <f t="shared" si="5"/>
        <v>196</v>
      </c>
      <c r="P53" s="25">
        <f t="shared" ca="1" si="4"/>
        <v>80.092406887662818</v>
      </c>
    </row>
    <row r="54" spans="1:16" x14ac:dyDescent="0.2">
      <c r="A54" s="24">
        <v>2000</v>
      </c>
      <c r="B54" s="25">
        <f t="shared" ca="1" si="6"/>
        <v>91.620795623233718</v>
      </c>
      <c r="C54" s="25">
        <f t="shared" ca="1" si="6"/>
        <v>71.773969821119621</v>
      </c>
      <c r="D54" s="25">
        <f t="shared" ca="1" si="6"/>
        <v>81.185325773124632</v>
      </c>
      <c r="E54" s="25">
        <f t="shared" ca="1" si="6"/>
        <v>70.958499639903508</v>
      </c>
      <c r="F54" s="25">
        <f t="shared" ca="1" si="2"/>
        <v>50.227057831399762</v>
      </c>
      <c r="G54" s="25">
        <f t="shared" ca="1" si="6"/>
        <v>42.119727533431622</v>
      </c>
      <c r="H54" s="25">
        <f t="shared" ca="1" si="6"/>
        <v>103.79495025193236</v>
      </c>
      <c r="I54" s="25">
        <f t="shared" ca="1" si="6"/>
        <v>56.673548299179402</v>
      </c>
      <c r="J54" s="25">
        <f t="shared" ca="1" si="6"/>
        <v>89.117187651632705</v>
      </c>
      <c r="K54" s="25">
        <f t="shared" ca="1" si="6"/>
        <v>128.66387231561518</v>
      </c>
      <c r="L54" s="25">
        <f t="shared" ca="1" si="6"/>
        <v>55.1486160315688</v>
      </c>
      <c r="M54" s="25">
        <f t="shared" ca="1" si="3"/>
        <v>37.507293456399523</v>
      </c>
      <c r="N54" s="25">
        <f t="shared" ca="1" si="6"/>
        <v>78.823261545707538</v>
      </c>
      <c r="O54" s="25">
        <f t="shared" si="5"/>
        <v>200</v>
      </c>
      <c r="P54" s="25">
        <f t="shared" ca="1" si="4"/>
        <v>82.427655450454139</v>
      </c>
    </row>
    <row r="55" spans="1:16" x14ac:dyDescent="0.2">
      <c r="A55" s="24">
        <v>2001</v>
      </c>
      <c r="B55" s="25">
        <f t="shared" ca="1" si="6"/>
        <v>95.091256706869984</v>
      </c>
      <c r="C55" s="25">
        <f t="shared" ca="1" si="6"/>
        <v>74.486514096816421</v>
      </c>
      <c r="D55" s="25">
        <f t="shared" ca="1" si="6"/>
        <v>83.261411279648755</v>
      </c>
      <c r="E55" s="25">
        <f t="shared" ca="1" si="6"/>
        <v>73.766175817155244</v>
      </c>
      <c r="F55" s="25">
        <f t="shared" ca="1" si="2"/>
        <v>56.49671827046533</v>
      </c>
      <c r="G55" s="25">
        <f t="shared" ca="1" si="6"/>
        <v>47.480075869819842</v>
      </c>
      <c r="H55" s="25">
        <f t="shared" ca="1" si="6"/>
        <v>104.14241690982108</v>
      </c>
      <c r="I55" s="25">
        <f t="shared" ca="1" si="6"/>
        <v>56.661903697245947</v>
      </c>
      <c r="J55" s="25">
        <f t="shared" ca="1" si="6"/>
        <v>87.676187899822835</v>
      </c>
      <c r="K55" s="25">
        <f t="shared" ca="1" si="6"/>
        <v>116.23195287452043</v>
      </c>
      <c r="L55" s="25">
        <f t="shared" ca="1" si="6"/>
        <v>61.958088127549416</v>
      </c>
      <c r="M55" s="25">
        <f t="shared" ca="1" si="3"/>
        <v>36.085637488778268</v>
      </c>
      <c r="N55" s="25">
        <f t="shared" ca="1" si="6"/>
        <v>81.310443669987492</v>
      </c>
      <c r="O55" s="25">
        <f t="shared" si="5"/>
        <v>204</v>
      </c>
      <c r="P55" s="25">
        <f t="shared" ca="1" si="4"/>
        <v>84.732856552984572</v>
      </c>
    </row>
    <row r="56" spans="1:16" x14ac:dyDescent="0.2">
      <c r="A56" s="24">
        <v>2002</v>
      </c>
      <c r="B56" s="25">
        <f t="shared" ca="1" si="6"/>
        <v>97.537136872400083</v>
      </c>
      <c r="C56" s="25">
        <f t="shared" ca="1" si="6"/>
        <v>76.43854368417918</v>
      </c>
      <c r="D56" s="25">
        <f t="shared" ca="1" si="6"/>
        <v>84.973083930441717</v>
      </c>
      <c r="E56" s="25">
        <f t="shared" ca="1" si="6"/>
        <v>77.376209050201879</v>
      </c>
      <c r="F56" s="25">
        <f t="shared" ca="1" si="2"/>
        <v>62.763443714078392</v>
      </c>
      <c r="G56" s="25">
        <f t="shared" ca="1" si="6"/>
        <v>52.949039066808425</v>
      </c>
      <c r="H56" s="25">
        <f t="shared" ca="1" si="6"/>
        <v>104.4498032042528</v>
      </c>
      <c r="I56" s="25">
        <f t="shared" ca="1" si="6"/>
        <v>64.462068583946902</v>
      </c>
      <c r="J56" s="25">
        <f t="shared" ref="C56:N73" ca="1" si="7">GEOMEAN(OFFSET(J$76,$O56,0,4,1))</f>
        <v>85.442348846970958</v>
      </c>
      <c r="K56" s="25">
        <f t="shared" ca="1" si="7"/>
        <v>106.01245100738568</v>
      </c>
      <c r="L56" s="25">
        <f t="shared" ca="1" si="7"/>
        <v>65.677695364506832</v>
      </c>
      <c r="M56" s="25">
        <f t="shared" ca="1" si="3"/>
        <v>35.533684421486115</v>
      </c>
      <c r="N56" s="25">
        <f t="shared" ca="1" si="7"/>
        <v>83.858406415230704</v>
      </c>
      <c r="O56" s="25">
        <f t="shared" si="5"/>
        <v>208</v>
      </c>
      <c r="P56" s="25">
        <f t="shared" ca="1" si="4"/>
        <v>86.605522719632276</v>
      </c>
    </row>
    <row r="57" spans="1:16" x14ac:dyDescent="0.2">
      <c r="A57" s="24">
        <v>2003</v>
      </c>
      <c r="B57" s="25">
        <f t="shared" ref="B57:B73" ca="1" si="8">GEOMEAN(OFFSET(B$76,$O57,0,4,1))</f>
        <v>100.69783338337149</v>
      </c>
      <c r="C57" s="25">
        <f t="shared" ca="1" si="7"/>
        <v>78.12685787014091</v>
      </c>
      <c r="D57" s="25">
        <f t="shared" ca="1" si="7"/>
        <v>87.037049823444761</v>
      </c>
      <c r="E57" s="25">
        <f t="shared" ca="1" si="7"/>
        <v>80.055581018246215</v>
      </c>
      <c r="F57" s="25">
        <f t="shared" ca="1" si="2"/>
        <v>66.177169940866165</v>
      </c>
      <c r="G57" s="25">
        <f t="shared" ca="1" si="7"/>
        <v>56.877018128523645</v>
      </c>
      <c r="H57" s="25">
        <f t="shared" ca="1" si="7"/>
        <v>104.74496147073489</v>
      </c>
      <c r="I57" s="25">
        <f t="shared" ca="1" si="7"/>
        <v>70.024945520437058</v>
      </c>
      <c r="J57" s="25">
        <f t="shared" ca="1" si="7"/>
        <v>83.218289507863545</v>
      </c>
      <c r="K57" s="25">
        <f t="shared" ca="1" si="7"/>
        <v>96.332156867341311</v>
      </c>
      <c r="L57" s="25">
        <f t="shared" ca="1" si="7"/>
        <v>70.794431397323805</v>
      </c>
      <c r="M57" s="25">
        <f t="shared" ca="1" si="3"/>
        <v>35.867323788943558</v>
      </c>
      <c r="N57" s="25">
        <f t="shared" ca="1" si="7"/>
        <v>86.642367277308708</v>
      </c>
      <c r="O57" s="25">
        <f t="shared" si="5"/>
        <v>212</v>
      </c>
      <c r="P57" s="25">
        <f t="shared" ca="1" si="4"/>
        <v>88.551668574891963</v>
      </c>
    </row>
    <row r="58" spans="1:16" x14ac:dyDescent="0.2">
      <c r="A58" s="24">
        <v>2004</v>
      </c>
      <c r="B58" s="25">
        <f t="shared" ca="1" si="8"/>
        <v>102.48987255127093</v>
      </c>
      <c r="C58" s="25">
        <f t="shared" ca="1" si="7"/>
        <v>79.281858401096471</v>
      </c>
      <c r="D58" s="25">
        <f t="shared" ca="1" si="7"/>
        <v>88.05997416282132</v>
      </c>
      <c r="E58" s="25">
        <f t="shared" ca="1" si="7"/>
        <v>81.259033294333477</v>
      </c>
      <c r="F58" s="25">
        <f t="shared" ca="1" si="2"/>
        <v>67.251243797357205</v>
      </c>
      <c r="G58" s="25">
        <f t="shared" ca="1" si="7"/>
        <v>59.979219847151022</v>
      </c>
      <c r="H58" s="25">
        <f t="shared" ca="1" si="7"/>
        <v>104.2599345448474</v>
      </c>
      <c r="I58" s="25">
        <f t="shared" ca="1" si="7"/>
        <v>70.53143649760888</v>
      </c>
      <c r="J58" s="25">
        <f t="shared" ca="1" si="7"/>
        <v>82.247481960439487</v>
      </c>
      <c r="K58" s="25">
        <f t="shared" ca="1" si="7"/>
        <v>89.796016501366651</v>
      </c>
      <c r="L58" s="25">
        <f t="shared" ca="1" si="7"/>
        <v>73.874428524555768</v>
      </c>
      <c r="M58" s="25">
        <f t="shared" ca="1" si="3"/>
        <v>37.238756229456854</v>
      </c>
      <c r="N58" s="25">
        <f t="shared" ca="1" si="7"/>
        <v>89.253717068340478</v>
      </c>
      <c r="O58" s="25">
        <f t="shared" si="5"/>
        <v>216</v>
      </c>
      <c r="P58" s="25">
        <f t="shared" ca="1" si="4"/>
        <v>89.589788915471004</v>
      </c>
    </row>
    <row r="59" spans="1:16" x14ac:dyDescent="0.2">
      <c r="A59" s="24">
        <v>2005</v>
      </c>
      <c r="B59" s="25">
        <f t="shared" ca="1" si="8"/>
        <v>103.27973067428469</v>
      </c>
      <c r="C59" s="25">
        <f t="shared" ca="1" si="7"/>
        <v>80.294634461977466</v>
      </c>
      <c r="D59" s="25">
        <f t="shared" ca="1" si="7"/>
        <v>89.051936339090574</v>
      </c>
      <c r="E59" s="25">
        <f t="shared" ca="1" si="7"/>
        <v>81.67680699668793</v>
      </c>
      <c r="F59" s="25">
        <f t="shared" ca="1" si="2"/>
        <v>71.740332514621144</v>
      </c>
      <c r="G59" s="25">
        <f t="shared" ca="1" si="7"/>
        <v>64.688392406506878</v>
      </c>
      <c r="H59" s="25">
        <f t="shared" ca="1" si="7"/>
        <v>104.30706745989106</v>
      </c>
      <c r="I59" s="25">
        <f t="shared" ca="1" si="7"/>
        <v>69.53334513083891</v>
      </c>
      <c r="J59" s="25">
        <f t="shared" ca="1" si="7"/>
        <v>83.495355163184868</v>
      </c>
      <c r="K59" s="25">
        <f t="shared" ca="1" si="7"/>
        <v>88.694808422578831</v>
      </c>
      <c r="L59" s="25">
        <f t="shared" ca="1" si="7"/>
        <v>75.051262632428006</v>
      </c>
      <c r="M59" s="25">
        <f t="shared" ca="1" si="3"/>
        <v>40.729063789893431</v>
      </c>
      <c r="N59" s="25">
        <f t="shared" ca="1" si="7"/>
        <v>91.895550900362323</v>
      </c>
      <c r="O59" s="25">
        <f t="shared" si="5"/>
        <v>220</v>
      </c>
      <c r="P59" s="25">
        <f t="shared" ca="1" si="4"/>
        <v>90.661317531364347</v>
      </c>
    </row>
    <row r="60" spans="1:16" x14ac:dyDescent="0.2">
      <c r="A60" s="24">
        <v>2006</v>
      </c>
      <c r="B60" s="25">
        <f t="shared" ca="1" si="8"/>
        <v>103.98471166106287</v>
      </c>
      <c r="C60" s="25">
        <f t="shared" ca="1" si="7"/>
        <v>81.84550182050404</v>
      </c>
      <c r="D60" s="25">
        <f t="shared" ca="1" si="7"/>
        <v>90.498857583835658</v>
      </c>
      <c r="E60" s="25">
        <f t="shared" ca="1" si="7"/>
        <v>84.084772126864365</v>
      </c>
      <c r="F60" s="25">
        <f t="shared" ca="1" si="2"/>
        <v>80.919748661088434</v>
      </c>
      <c r="G60" s="25">
        <f t="shared" ca="1" si="7"/>
        <v>72.013251649884566</v>
      </c>
      <c r="H60" s="25">
        <f t="shared" ca="1" si="7"/>
        <v>104.92977278326036</v>
      </c>
      <c r="I60" s="25">
        <f t="shared" ca="1" si="7"/>
        <v>74.220770901846578</v>
      </c>
      <c r="J60" s="25">
        <f t="shared" ca="1" si="7"/>
        <v>85.1792758035144</v>
      </c>
      <c r="K60" s="25">
        <f t="shared" ca="1" si="7"/>
        <v>82.711733664422027</v>
      </c>
      <c r="L60" s="25">
        <f t="shared" ca="1" si="7"/>
        <v>76.461908533335006</v>
      </c>
      <c r="M60" s="25">
        <f t="shared" ca="1" si="3"/>
        <v>44.608961875418451</v>
      </c>
      <c r="N60" s="25">
        <f t="shared" ca="1" si="7"/>
        <v>93.5095481741768</v>
      </c>
      <c r="O60" s="25">
        <f t="shared" si="5"/>
        <v>224</v>
      </c>
      <c r="P60" s="25">
        <f t="shared" ca="1" si="4"/>
        <v>92.338380899554394</v>
      </c>
    </row>
    <row r="61" spans="1:16" x14ac:dyDescent="0.2">
      <c r="A61" s="24">
        <v>2007</v>
      </c>
      <c r="B61" s="25">
        <f t="shared" ca="1" si="8"/>
        <v>104.86460452981268</v>
      </c>
      <c r="C61" s="25">
        <f t="shared" ca="1" si="7"/>
        <v>83.763339492997019</v>
      </c>
      <c r="D61" s="25">
        <f t="shared" ca="1" si="7"/>
        <v>92.05604940688815</v>
      </c>
      <c r="E61" s="25">
        <f t="shared" ca="1" si="7"/>
        <v>87.635026782822834</v>
      </c>
      <c r="F61" s="25">
        <f t="shared" ca="1" si="2"/>
        <v>92.192088626108486</v>
      </c>
      <c r="G61" s="25">
        <f t="shared" ca="1" si="7"/>
        <v>79.809809017383756</v>
      </c>
      <c r="H61" s="25">
        <f t="shared" ca="1" si="7"/>
        <v>106.29036358739896</v>
      </c>
      <c r="I61" s="25">
        <f t="shared" ca="1" si="7"/>
        <v>78.427484941985114</v>
      </c>
      <c r="J61" s="25">
        <f t="shared" ca="1" si="7"/>
        <v>86.770772523470669</v>
      </c>
      <c r="K61" s="25">
        <f t="shared" ca="1" si="7"/>
        <v>75.944682255421597</v>
      </c>
      <c r="L61" s="25">
        <f t="shared" ca="1" si="7"/>
        <v>78.03880362461787</v>
      </c>
      <c r="M61" s="25">
        <f t="shared" ca="1" si="3"/>
        <v>49.17954740469844</v>
      </c>
      <c r="N61" s="25">
        <f t="shared" ca="1" si="7"/>
        <v>94.484797434641706</v>
      </c>
      <c r="O61" s="25">
        <f t="shared" si="5"/>
        <v>228</v>
      </c>
      <c r="P61" s="25">
        <f t="shared" ca="1" si="4"/>
        <v>94.420377514935907</v>
      </c>
    </row>
    <row r="62" spans="1:16" x14ac:dyDescent="0.2">
      <c r="A62" s="24">
        <v>2008</v>
      </c>
      <c r="B62" s="25">
        <f t="shared" ca="1" si="8"/>
        <v>105.37497377707156</v>
      </c>
      <c r="C62" s="25">
        <f t="shared" ca="1" si="7"/>
        <v>85.204466206633327</v>
      </c>
      <c r="D62" s="25">
        <f t="shared" ca="1" si="7"/>
        <v>93.677019004228995</v>
      </c>
      <c r="E62" s="25">
        <f t="shared" ca="1" si="7"/>
        <v>88.828566599591454</v>
      </c>
      <c r="F62" s="25">
        <f t="shared" ca="1" si="2"/>
        <v>100.41346864952385</v>
      </c>
      <c r="G62" s="25">
        <f t="shared" ca="1" si="7"/>
        <v>85.45291137019889</v>
      </c>
      <c r="H62" s="25">
        <f t="shared" ca="1" si="7"/>
        <v>108.14464001730742</v>
      </c>
      <c r="I62" s="25">
        <f t="shared" ca="1" si="7"/>
        <v>82.11803522207245</v>
      </c>
      <c r="J62" s="25">
        <f t="shared" ca="1" si="7"/>
        <v>89.166777366043945</v>
      </c>
      <c r="K62" s="25">
        <f t="shared" ca="1" si="7"/>
        <v>75.196812774528624</v>
      </c>
      <c r="L62" s="25">
        <f t="shared" ca="1" si="7"/>
        <v>79.775311091412718</v>
      </c>
      <c r="M62" s="25">
        <f t="shared" ca="1" si="3"/>
        <v>52.697331666191779</v>
      </c>
      <c r="N62" s="25">
        <f t="shared" ca="1" si="7"/>
        <v>94.969980787059853</v>
      </c>
      <c r="O62" s="25">
        <f t="shared" si="5"/>
        <v>232</v>
      </c>
      <c r="P62" s="25">
        <f t="shared" ca="1" si="4"/>
        <v>96.079639986255344</v>
      </c>
    </row>
    <row r="63" spans="1:16" x14ac:dyDescent="0.2">
      <c r="A63" s="24">
        <v>2009</v>
      </c>
      <c r="B63" s="25">
        <f t="shared" ca="1" si="8"/>
        <v>104.00811466592843</v>
      </c>
      <c r="C63" s="25">
        <f t="shared" ca="1" si="7"/>
        <v>85.584955453626378</v>
      </c>
      <c r="D63" s="25">
        <f t="shared" ca="1" si="7"/>
        <v>93.516892573184748</v>
      </c>
      <c r="E63" s="25">
        <f t="shared" ca="1" si="7"/>
        <v>89.382086388935676</v>
      </c>
      <c r="F63" s="25">
        <f t="shared" ca="1" si="2"/>
        <v>98.169166585119314</v>
      </c>
      <c r="G63" s="25">
        <f t="shared" ca="1" si="7"/>
        <v>87.352353376050914</v>
      </c>
      <c r="H63" s="25">
        <f t="shared" ca="1" si="7"/>
        <v>106.8304065962128</v>
      </c>
      <c r="I63" s="25">
        <f t="shared" ca="1" si="7"/>
        <v>87.060803258183228</v>
      </c>
      <c r="J63" s="25">
        <f t="shared" ca="1" si="7"/>
        <v>90.799539536470903</v>
      </c>
      <c r="K63" s="25">
        <f t="shared" ca="1" si="7"/>
        <v>76.445167950271255</v>
      </c>
      <c r="L63" s="25">
        <f t="shared" ca="1" si="7"/>
        <v>82.291886831272251</v>
      </c>
      <c r="M63" s="25">
        <f t="shared" ca="1" si="3"/>
        <v>53.349079895084706</v>
      </c>
      <c r="N63" s="25">
        <f t="shared" ca="1" si="7"/>
        <v>94.872049686061942</v>
      </c>
      <c r="O63" s="25">
        <f t="shared" si="5"/>
        <v>236</v>
      </c>
      <c r="P63" s="25">
        <f t="shared" ca="1" si="4"/>
        <v>95.749363335302334</v>
      </c>
    </row>
    <row r="64" spans="1:16" x14ac:dyDescent="0.2">
      <c r="A64" s="24">
        <v>2010</v>
      </c>
      <c r="B64" s="25">
        <f t="shared" ca="1" si="8"/>
        <v>101.91634706020078</v>
      </c>
      <c r="C64" s="25">
        <f t="shared" ca="1" si="7"/>
        <v>85.474985820720732</v>
      </c>
      <c r="D64" s="25">
        <f t="shared" ca="1" si="7"/>
        <v>92.642445614628883</v>
      </c>
      <c r="E64" s="25">
        <f t="shared" ca="1" si="7"/>
        <v>90.190612675713496</v>
      </c>
      <c r="F64" s="25">
        <f t="shared" ca="1" si="2"/>
        <v>94.1998297710456</v>
      </c>
      <c r="G64" s="25">
        <f t="shared" ca="1" si="7"/>
        <v>89.135411974375415</v>
      </c>
      <c r="H64" s="25">
        <f t="shared" ca="1" si="7"/>
        <v>103.36101082042823</v>
      </c>
      <c r="I64" s="25">
        <f t="shared" ca="1" si="7"/>
        <v>87.026103707253114</v>
      </c>
      <c r="J64" s="25">
        <f t="shared" ca="1" si="7"/>
        <v>92.395634291140979</v>
      </c>
      <c r="K64" s="25">
        <f t="shared" ca="1" si="7"/>
        <v>80.151077929881239</v>
      </c>
      <c r="L64" s="25">
        <f t="shared" ca="1" si="7"/>
        <v>84.58577489445041</v>
      </c>
      <c r="M64" s="25">
        <f t="shared" ca="1" si="3"/>
        <v>55.040432652198703</v>
      </c>
      <c r="N64" s="25">
        <f t="shared" ca="1" si="7"/>
        <v>93.904722727729705</v>
      </c>
      <c r="O64" s="25">
        <f t="shared" si="5"/>
        <v>240</v>
      </c>
      <c r="P64" s="25">
        <f t="shared" ca="1" si="4"/>
        <v>94.664735904735878</v>
      </c>
    </row>
    <row r="65" spans="1:16" x14ac:dyDescent="0.2">
      <c r="A65" s="24">
        <v>2011</v>
      </c>
      <c r="B65" s="25">
        <f t="shared" ca="1" si="8"/>
        <v>100.72977452389276</v>
      </c>
      <c r="C65" s="25">
        <f t="shared" ca="1" si="7"/>
        <v>85.959426642541331</v>
      </c>
      <c r="D65" s="25">
        <f t="shared" ca="1" si="7"/>
        <v>93.810996587365551</v>
      </c>
      <c r="E65" s="25">
        <f t="shared" ca="1" si="7"/>
        <v>89.976677573815195</v>
      </c>
      <c r="F65" s="25">
        <f t="shared" ca="1" si="2"/>
        <v>94.080556433776152</v>
      </c>
      <c r="G65" s="25">
        <f t="shared" ca="1" si="7"/>
        <v>91.205384728440606</v>
      </c>
      <c r="H65" s="25">
        <f t="shared" ca="1" si="7"/>
        <v>100.94169149972514</v>
      </c>
      <c r="I65" s="25">
        <f t="shared" ca="1" si="7"/>
        <v>88.962233453043751</v>
      </c>
      <c r="J65" s="25">
        <f t="shared" ca="1" si="7"/>
        <v>93.6496334454813</v>
      </c>
      <c r="K65" s="25">
        <f t="shared" ca="1" si="7"/>
        <v>84.704983113204548</v>
      </c>
      <c r="L65" s="25">
        <f t="shared" ca="1" si="7"/>
        <v>86.453277954576947</v>
      </c>
      <c r="M65" s="25">
        <f t="shared" ca="1" si="3"/>
        <v>59.114571097496963</v>
      </c>
      <c r="N65" s="25">
        <f t="shared" ca="1" si="7"/>
        <v>94.129680694925838</v>
      </c>
      <c r="O65" s="25">
        <f t="shared" si="5"/>
        <v>244</v>
      </c>
      <c r="P65" s="25">
        <f t="shared" ca="1" si="4"/>
        <v>94.247437037895438</v>
      </c>
    </row>
    <row r="66" spans="1:16" x14ac:dyDescent="0.2">
      <c r="A66" s="24">
        <v>2012</v>
      </c>
      <c r="B66" s="25">
        <f t="shared" ca="1" si="8"/>
        <v>99.904843587028765</v>
      </c>
      <c r="C66" s="25">
        <f t="shared" ca="1" si="7"/>
        <v>87.395577541615424</v>
      </c>
      <c r="D66" s="25">
        <f t="shared" ca="1" si="7"/>
        <v>95.419945312280504</v>
      </c>
      <c r="E66" s="25">
        <f t="shared" ca="1" si="7"/>
        <v>87.66693798355746</v>
      </c>
      <c r="F66" s="25">
        <f t="shared" ca="1" si="2"/>
        <v>96.682177904139508</v>
      </c>
      <c r="G66" s="25">
        <f t="shared" ca="1" si="7"/>
        <v>93.865849246372264</v>
      </c>
      <c r="H66" s="25">
        <f t="shared" ca="1" si="7"/>
        <v>99.924696902979647</v>
      </c>
      <c r="I66" s="25">
        <f t="shared" ca="1" si="7"/>
        <v>91.641016831490489</v>
      </c>
      <c r="J66" s="25">
        <f t="shared" ca="1" si="7"/>
        <v>94.822127305761555</v>
      </c>
      <c r="K66" s="25">
        <f t="shared" ca="1" si="7"/>
        <v>92.910983843991872</v>
      </c>
      <c r="L66" s="25">
        <f t="shared" ca="1" si="7"/>
        <v>88.472764791655749</v>
      </c>
      <c r="M66" s="25">
        <f t="shared" ca="1" si="3"/>
        <v>65.923179905072189</v>
      </c>
      <c r="N66" s="25">
        <f t="shared" ca="1" si="7"/>
        <v>94.23243385271725</v>
      </c>
      <c r="O66" s="25">
        <f t="shared" si="5"/>
        <v>248</v>
      </c>
      <c r="P66" s="25">
        <f t="shared" ca="1" si="4"/>
        <v>94.432369239839304</v>
      </c>
    </row>
    <row r="67" spans="1:16" x14ac:dyDescent="0.2">
      <c r="A67" s="24">
        <v>2013</v>
      </c>
      <c r="B67" s="25">
        <f t="shared" ca="1" si="8"/>
        <v>99.322438503115933</v>
      </c>
      <c r="C67" s="25">
        <f t="shared" ca="1" si="7"/>
        <v>89.908567569064644</v>
      </c>
      <c r="D67" s="25">
        <f t="shared" ca="1" si="7"/>
        <v>97.271452973609073</v>
      </c>
      <c r="E67" s="25">
        <f t="shared" ca="1" si="7"/>
        <v>84.821666548106037</v>
      </c>
      <c r="F67" s="25">
        <f t="shared" ca="1" si="2"/>
        <v>99.840148368469613</v>
      </c>
      <c r="G67" s="25">
        <f t="shared" ca="1" si="7"/>
        <v>96.757722442076215</v>
      </c>
      <c r="H67" s="25">
        <f t="shared" ca="1" si="7"/>
        <v>99.109685452855416</v>
      </c>
      <c r="I67" s="25">
        <f t="shared" ca="1" si="7"/>
        <v>93.895545159362101</v>
      </c>
      <c r="J67" s="25">
        <f t="shared" ca="1" si="7"/>
        <v>95.044976452118462</v>
      </c>
      <c r="K67" s="25">
        <f t="shared" ca="1" si="7"/>
        <v>100.41106272769825</v>
      </c>
      <c r="L67" s="25">
        <f t="shared" ca="1" si="7"/>
        <v>91.181842422631703</v>
      </c>
      <c r="M67" s="25">
        <f t="shared" ca="1" si="3"/>
        <v>75.679630686261163</v>
      </c>
      <c r="N67" s="25">
        <f t="shared" ca="1" si="7"/>
        <v>94.337332756942715</v>
      </c>
      <c r="O67" s="25">
        <f t="shared" si="5"/>
        <v>252</v>
      </c>
      <c r="P67" s="25">
        <f t="shared" ca="1" si="4"/>
        <v>94.957186203498964</v>
      </c>
    </row>
    <row r="68" spans="1:16" x14ac:dyDescent="0.2">
      <c r="A68" s="24">
        <v>2014</v>
      </c>
      <c r="B68" s="25">
        <f t="shared" ca="1" si="8"/>
        <v>98.78489011566063</v>
      </c>
      <c r="C68" s="25">
        <f t="shared" ca="1" si="7"/>
        <v>92.743372163995375</v>
      </c>
      <c r="D68" s="25">
        <f t="shared" ca="1" si="7"/>
        <v>98.017392369121893</v>
      </c>
      <c r="E68" s="25">
        <f t="shared" ca="1" si="7"/>
        <v>85.970125027786366</v>
      </c>
      <c r="F68" s="25">
        <f t="shared" ca="1" si="2"/>
        <v>103.4568386088784</v>
      </c>
      <c r="G68" s="25">
        <f t="shared" ca="1" si="7"/>
        <v>99.544757076329915</v>
      </c>
      <c r="H68" s="25">
        <f t="shared" ca="1" si="7"/>
        <v>98.729940770418125</v>
      </c>
      <c r="I68" s="25">
        <f t="shared" ca="1" si="7"/>
        <v>99.611848118945062</v>
      </c>
      <c r="J68" s="25">
        <f t="shared" ca="1" si="7"/>
        <v>95.724581826231585</v>
      </c>
      <c r="K68" s="25">
        <f t="shared" ca="1" si="7"/>
        <v>101.87655802652775</v>
      </c>
      <c r="L68" s="25">
        <f t="shared" ca="1" si="7"/>
        <v>93.647674992776444</v>
      </c>
      <c r="M68" s="25">
        <f t="shared" ca="1" si="3"/>
        <v>86.887609468462969</v>
      </c>
      <c r="N68" s="25">
        <f t="shared" ca="1" si="7"/>
        <v>95.636122748800659</v>
      </c>
      <c r="O68" s="25">
        <f t="shared" si="5"/>
        <v>256</v>
      </c>
      <c r="P68" s="25">
        <f t="shared" ca="1" si="4"/>
        <v>96.006630547053916</v>
      </c>
    </row>
    <row r="69" spans="1:16" x14ac:dyDescent="0.2">
      <c r="A69" s="24">
        <v>2015</v>
      </c>
      <c r="B69" s="25">
        <f t="shared" ca="1" si="8"/>
        <v>99.07202138835747</v>
      </c>
      <c r="C69" s="25">
        <f t="shared" ca="1" si="7"/>
        <v>96.121244940880715</v>
      </c>
      <c r="D69" s="25">
        <f t="shared" ca="1" si="7"/>
        <v>98.861366208338879</v>
      </c>
      <c r="E69" s="25">
        <f t="shared" ca="1" si="7"/>
        <v>91.768935301325286</v>
      </c>
      <c r="F69" s="25">
        <f t="shared" ref="F69:F73" ca="1" si="9">IFERROR(GEOMEAN(OFFSET(F$76,$O69,0,4,1)),0)</f>
        <v>101.75806308715661</v>
      </c>
      <c r="G69" s="25">
        <f t="shared" ca="1" si="7"/>
        <v>100.37734889509071</v>
      </c>
      <c r="H69" s="25">
        <f t="shared" ca="1" si="7"/>
        <v>98.836974111116902</v>
      </c>
      <c r="I69" s="25">
        <f t="shared" ca="1" si="7"/>
        <v>100.02435903602482</v>
      </c>
      <c r="J69" s="25">
        <f t="shared" ca="1" si="7"/>
        <v>97.291213340519505</v>
      </c>
      <c r="K69" s="25">
        <f t="shared" ca="1" si="7"/>
        <v>102.85353950393957</v>
      </c>
      <c r="L69" s="25">
        <f t="shared" ca="1" si="7"/>
        <v>96.620260147871619</v>
      </c>
      <c r="M69" s="25">
        <f t="shared" ref="M69:M73" ca="1" si="10">IFERROR(GEOMEAN(OFFSET(M$76,$O69,0,4,1)),0)</f>
        <v>94.437547643286536</v>
      </c>
      <c r="N69" s="25">
        <f t="shared" ca="1" si="7"/>
        <v>97.438555845972203</v>
      </c>
      <c r="O69" s="25">
        <f t="shared" si="5"/>
        <v>260</v>
      </c>
      <c r="P69" s="25">
        <f t="shared" ref="P69:P73" ca="1" si="11">GEOMEAN(OFFSET(P$76,$O69,0,4,1))</f>
        <v>97.665723528210322</v>
      </c>
    </row>
    <row r="70" spans="1:16" x14ac:dyDescent="0.2">
      <c r="A70" s="24">
        <v>2016</v>
      </c>
      <c r="B70" s="25">
        <f t="shared" ca="1" si="8"/>
        <v>100.00208534619946</v>
      </c>
      <c r="C70" s="25">
        <f t="shared" ca="1" si="7"/>
        <v>100.00251341336958</v>
      </c>
      <c r="D70" s="25">
        <f t="shared" ca="1" si="7"/>
        <v>99.999310572985294</v>
      </c>
      <c r="E70" s="25">
        <f t="shared" ca="1" si="7"/>
        <v>99.998083604700597</v>
      </c>
      <c r="F70" s="25">
        <f t="shared" ca="1" si="9"/>
        <v>99.997548246981083</v>
      </c>
      <c r="G70" s="25">
        <f t="shared" ca="1" si="7"/>
        <v>99.999566520447004</v>
      </c>
      <c r="H70" s="25">
        <f t="shared" ca="1" si="7"/>
        <v>100.00166184223274</v>
      </c>
      <c r="I70" s="25">
        <f t="shared" ca="1" si="7"/>
        <v>99.999216959649019</v>
      </c>
      <c r="J70" s="25">
        <f t="shared" ca="1" si="7"/>
        <v>99.998949003999826</v>
      </c>
      <c r="K70" s="25">
        <f t="shared" ca="1" si="7"/>
        <v>99.999433076451524</v>
      </c>
      <c r="L70" s="25">
        <f t="shared" ca="1" si="7"/>
        <v>100.00158071180347</v>
      </c>
      <c r="M70" s="25">
        <f t="shared" ca="1" si="10"/>
        <v>99.998267390822306</v>
      </c>
      <c r="N70" s="25">
        <f t="shared" ca="1" si="7"/>
        <v>100.00085160652202</v>
      </c>
      <c r="O70" s="25">
        <f t="shared" ref="O70:O73" si="12">O69+4</f>
        <v>264</v>
      </c>
      <c r="P70" s="25">
        <f t="shared" ca="1" si="11"/>
        <v>100.00271961441214</v>
      </c>
    </row>
    <row r="71" spans="1:16" x14ac:dyDescent="0.2">
      <c r="A71" s="24">
        <v>2017</v>
      </c>
      <c r="B71" s="25">
        <f t="shared" ca="1" si="8"/>
        <v>101.09426754444972</v>
      </c>
      <c r="C71" s="25">
        <f t="shared" ca="1" si="7"/>
        <v>102.45878218588014</v>
      </c>
      <c r="D71" s="25">
        <f t="shared" ca="1" si="7"/>
        <v>101.11916220375974</v>
      </c>
      <c r="E71" s="25">
        <f t="shared" ca="1" si="7"/>
        <v>108.55955205088542</v>
      </c>
      <c r="F71" s="25">
        <f t="shared" ca="1" si="9"/>
        <v>95.287080054366214</v>
      </c>
      <c r="G71" s="25">
        <f t="shared" ca="1" si="7"/>
        <v>99.492462977204468</v>
      </c>
      <c r="H71" s="25">
        <f t="shared" ca="1" si="7"/>
        <v>101.57069268722407</v>
      </c>
      <c r="I71" s="25">
        <f t="shared" ca="1" si="7"/>
        <v>97.470719267047244</v>
      </c>
      <c r="J71" s="25">
        <f t="shared" ca="1" si="7"/>
        <v>102.80239791539454</v>
      </c>
      <c r="K71" s="25">
        <f t="shared" ca="1" si="7"/>
        <v>94.58371688536802</v>
      </c>
      <c r="L71" s="25">
        <f t="shared" ca="1" si="7"/>
        <v>102.95712217333323</v>
      </c>
      <c r="M71" s="25">
        <f t="shared" ca="1" si="10"/>
        <v>99.779942852041643</v>
      </c>
      <c r="N71" s="25">
        <f t="shared" ca="1" si="7"/>
        <v>103.9102881294146</v>
      </c>
      <c r="O71" s="25">
        <f t="shared" si="12"/>
        <v>268</v>
      </c>
      <c r="P71" s="25">
        <f t="shared" ca="1" si="11"/>
        <v>102.0135559162659</v>
      </c>
    </row>
    <row r="72" spans="1:16" x14ac:dyDescent="0.2">
      <c r="A72" s="24">
        <v>2018</v>
      </c>
      <c r="B72" s="25">
        <f t="shared" ca="1" si="8"/>
        <v>102.36417028860915</v>
      </c>
      <c r="C72" s="25">
        <f t="shared" ca="1" si="7"/>
        <v>104.06387521072699</v>
      </c>
      <c r="D72" s="25">
        <f t="shared" ca="1" si="7"/>
        <v>102.14912861162013</v>
      </c>
      <c r="E72" s="25">
        <f t="shared" ca="1" si="7"/>
        <v>111.3422608787306</v>
      </c>
      <c r="F72" s="25">
        <f t="shared" ca="1" si="9"/>
        <v>92.736834341605615</v>
      </c>
      <c r="G72" s="25">
        <f t="shared" ca="1" si="7"/>
        <v>99.799025536778018</v>
      </c>
      <c r="H72" s="25">
        <f t="shared" ca="1" si="7"/>
        <v>102.937178002834</v>
      </c>
      <c r="I72" s="25">
        <f t="shared" ca="1" si="7"/>
        <v>89.255780110636778</v>
      </c>
      <c r="J72" s="25">
        <f t="shared" ca="1" si="7"/>
        <v>106.25160548660078</v>
      </c>
      <c r="K72" s="25">
        <f t="shared" ca="1" si="7"/>
        <v>85.148820385545847</v>
      </c>
      <c r="L72" s="25">
        <f t="shared" ca="1" si="7"/>
        <v>105.50048482308084</v>
      </c>
      <c r="M72" s="25">
        <f t="shared" ca="1" si="10"/>
        <v>102.92153258329614</v>
      </c>
      <c r="N72" s="25">
        <f t="shared" ca="1" si="7"/>
        <v>108.1710872646682</v>
      </c>
      <c r="O72" s="25">
        <f t="shared" si="12"/>
        <v>272</v>
      </c>
      <c r="P72" s="25">
        <f t="shared" ca="1" si="11"/>
        <v>103.55681557824013</v>
      </c>
    </row>
    <row r="73" spans="1:16" x14ac:dyDescent="0.2">
      <c r="A73" s="24">
        <v>2019</v>
      </c>
      <c r="B73" s="25">
        <f t="shared" ca="1" si="8"/>
        <v>104.09365977803195</v>
      </c>
      <c r="C73" s="25">
        <f t="shared" ca="1" si="7"/>
        <v>106.24031697832385</v>
      </c>
      <c r="D73" s="25">
        <f t="shared" ca="1" si="7"/>
        <v>103.69328757609635</v>
      </c>
      <c r="E73" s="25">
        <f t="shared" ca="1" si="7"/>
        <v>111.81865015656692</v>
      </c>
      <c r="F73" s="25">
        <f t="shared" ca="1" si="9"/>
        <v>91.046886397625428</v>
      </c>
      <c r="G73" s="25">
        <f t="shared" ca="1" si="7"/>
        <v>101.19698929275657</v>
      </c>
      <c r="H73" s="25">
        <f t="shared" ca="1" si="7"/>
        <v>103.06981401383797</v>
      </c>
      <c r="I73" s="25">
        <f t="shared" ca="1" si="7"/>
        <v>83.099592995250447</v>
      </c>
      <c r="J73" s="25">
        <f t="shared" ca="1" si="7"/>
        <v>110.32454776408277</v>
      </c>
      <c r="K73" s="25">
        <f t="shared" ca="1" si="7"/>
        <v>76.951658993611957</v>
      </c>
      <c r="L73" s="25">
        <f t="shared" ca="1" si="7"/>
        <v>108.16112236036849</v>
      </c>
      <c r="M73" s="25">
        <f t="shared" ca="1" si="10"/>
        <v>103.36399711495778</v>
      </c>
      <c r="N73" s="25">
        <f t="shared" ca="1" si="7"/>
        <v>112.06037883898512</v>
      </c>
      <c r="O73" s="25">
        <f t="shared" si="12"/>
        <v>276</v>
      </c>
      <c r="P73" s="25">
        <f t="shared" ca="1" si="11"/>
        <v>104.94920824760705</v>
      </c>
    </row>
    <row r="74" spans="1:16" x14ac:dyDescent="0.2">
      <c r="A74" s="3"/>
      <c r="B74" s="25"/>
      <c r="C74" s="25"/>
      <c r="D74" s="25"/>
      <c r="E74" s="25"/>
      <c r="F74" s="25"/>
      <c r="G74" s="25"/>
      <c r="H74" s="25"/>
      <c r="I74" s="25"/>
      <c r="J74" s="25"/>
      <c r="K74" s="25"/>
      <c r="L74" s="25"/>
      <c r="M74" s="25"/>
      <c r="N74" s="25"/>
      <c r="O74" s="25"/>
      <c r="P74" s="25"/>
    </row>
    <row r="75" spans="1:16" x14ac:dyDescent="0.2">
      <c r="A75" s="3" t="s">
        <v>148</v>
      </c>
      <c r="B75" s="25"/>
      <c r="C75" s="25"/>
      <c r="D75" s="25"/>
      <c r="E75" s="25"/>
      <c r="F75" s="25"/>
      <c r="G75" s="25"/>
      <c r="H75" s="25"/>
      <c r="I75" s="25"/>
      <c r="J75" s="25"/>
      <c r="K75" s="25"/>
      <c r="L75" s="25"/>
      <c r="M75" s="25"/>
      <c r="N75" s="25"/>
      <c r="O75" s="25"/>
      <c r="P75" s="25"/>
    </row>
    <row r="76" spans="1:16" x14ac:dyDescent="0.2">
      <c r="A76" s="24" t="s">
        <v>149</v>
      </c>
      <c r="B76" s="26">
        <v>21.41</v>
      </c>
      <c r="C76" s="26">
        <v>7.7</v>
      </c>
      <c r="D76" s="26">
        <v>14.25</v>
      </c>
      <c r="E76" s="26">
        <v>18.079999999999998</v>
      </c>
      <c r="F76" s="26">
        <v>0</v>
      </c>
      <c r="G76" s="26">
        <v>0.77</v>
      </c>
      <c r="H76" s="26">
        <v>33.47</v>
      </c>
      <c r="I76" s="26">
        <v>10.89</v>
      </c>
      <c r="J76" s="26">
        <v>0.33</v>
      </c>
      <c r="K76" s="26">
        <v>2.09</v>
      </c>
      <c r="L76" s="26">
        <v>0.34</v>
      </c>
      <c r="M76" s="26">
        <v>0</v>
      </c>
      <c r="N76" s="26">
        <v>1.21</v>
      </c>
      <c r="O76" s="25"/>
      <c r="P76" s="26">
        <v>15.67</v>
      </c>
    </row>
    <row r="77" spans="1:16" x14ac:dyDescent="0.2">
      <c r="A77" s="24" t="s">
        <v>150</v>
      </c>
      <c r="B77" s="26">
        <v>21.49</v>
      </c>
      <c r="C77" s="26">
        <v>7.81</v>
      </c>
      <c r="D77" s="26">
        <v>14.48</v>
      </c>
      <c r="E77" s="26">
        <v>18.3</v>
      </c>
      <c r="F77" s="26">
        <v>0</v>
      </c>
      <c r="G77" s="26">
        <v>0.78</v>
      </c>
      <c r="H77" s="26">
        <v>33.89</v>
      </c>
      <c r="I77" s="26">
        <v>11.78</v>
      </c>
      <c r="J77" s="26">
        <v>0.33</v>
      </c>
      <c r="K77" s="26">
        <v>2.3199999999999998</v>
      </c>
      <c r="L77" s="26">
        <v>0.34</v>
      </c>
      <c r="M77" s="26">
        <v>0</v>
      </c>
      <c r="N77" s="26">
        <v>1.21</v>
      </c>
      <c r="O77" s="25"/>
      <c r="P77" s="26">
        <v>15.81</v>
      </c>
    </row>
    <row r="78" spans="1:16" x14ac:dyDescent="0.2">
      <c r="A78" s="24" t="s">
        <v>151</v>
      </c>
      <c r="B78" s="26">
        <v>21.58</v>
      </c>
      <c r="C78" s="26">
        <v>7.92</v>
      </c>
      <c r="D78" s="26">
        <v>14.71</v>
      </c>
      <c r="E78" s="26">
        <v>18.48</v>
      </c>
      <c r="F78" s="26">
        <v>0</v>
      </c>
      <c r="G78" s="26">
        <v>0.8</v>
      </c>
      <c r="H78" s="26">
        <v>34.33</v>
      </c>
      <c r="I78" s="26">
        <v>12.6</v>
      </c>
      <c r="J78" s="26">
        <v>0.33</v>
      </c>
      <c r="K78" s="26">
        <v>2.56</v>
      </c>
      <c r="L78" s="26">
        <v>0.34</v>
      </c>
      <c r="M78" s="26">
        <v>0</v>
      </c>
      <c r="N78" s="26">
        <v>1.21</v>
      </c>
      <c r="O78" s="25"/>
      <c r="P78" s="26">
        <v>15.95</v>
      </c>
    </row>
    <row r="79" spans="1:16" x14ac:dyDescent="0.2">
      <c r="A79" s="24" t="s">
        <v>152</v>
      </c>
      <c r="B79" s="26">
        <v>21.66</v>
      </c>
      <c r="C79" s="26">
        <v>8.0299999999999994</v>
      </c>
      <c r="D79" s="26">
        <v>14.91</v>
      </c>
      <c r="E79" s="26">
        <v>18.62</v>
      </c>
      <c r="F79" s="26">
        <v>0</v>
      </c>
      <c r="G79" s="26">
        <v>0.83</v>
      </c>
      <c r="H79" s="26">
        <v>34.799999999999997</v>
      </c>
      <c r="I79" s="26">
        <v>13.38</v>
      </c>
      <c r="J79" s="26">
        <v>0.33</v>
      </c>
      <c r="K79" s="26">
        <v>2.82</v>
      </c>
      <c r="L79" s="26">
        <v>0.34</v>
      </c>
      <c r="M79" s="26">
        <v>0</v>
      </c>
      <c r="N79" s="26">
        <v>1.21</v>
      </c>
      <c r="O79" s="25"/>
      <c r="P79" s="26">
        <v>16.100000000000001</v>
      </c>
    </row>
    <row r="80" spans="1:16" x14ac:dyDescent="0.2">
      <c r="A80" s="24" t="s">
        <v>153</v>
      </c>
      <c r="B80" s="26">
        <v>21.73</v>
      </c>
      <c r="C80" s="26">
        <v>8.11</v>
      </c>
      <c r="D80" s="26">
        <v>15.09</v>
      </c>
      <c r="E80" s="26">
        <v>18.72</v>
      </c>
      <c r="F80" s="26">
        <v>0</v>
      </c>
      <c r="G80" s="26">
        <v>0.85</v>
      </c>
      <c r="H80" s="26">
        <v>35.299999999999997</v>
      </c>
      <c r="I80" s="26">
        <v>14.1</v>
      </c>
      <c r="J80" s="26">
        <v>0.33</v>
      </c>
      <c r="K80" s="26">
        <v>3.09</v>
      </c>
      <c r="L80" s="26">
        <v>0.34</v>
      </c>
      <c r="M80" s="26">
        <v>0</v>
      </c>
      <c r="N80" s="26">
        <v>1.21</v>
      </c>
      <c r="O80" s="25"/>
      <c r="P80" s="26">
        <v>16.25</v>
      </c>
    </row>
    <row r="81" spans="1:16" x14ac:dyDescent="0.2">
      <c r="A81" s="24" t="s">
        <v>154</v>
      </c>
      <c r="B81" s="26">
        <v>21.79</v>
      </c>
      <c r="C81" s="26">
        <v>8.19</v>
      </c>
      <c r="D81" s="26">
        <v>15.24</v>
      </c>
      <c r="E81" s="26">
        <v>18.8</v>
      </c>
      <c r="F81" s="26">
        <v>0</v>
      </c>
      <c r="G81" s="26">
        <v>0.87</v>
      </c>
      <c r="H81" s="26">
        <v>35.82</v>
      </c>
      <c r="I81" s="26">
        <v>14.78</v>
      </c>
      <c r="J81" s="26">
        <v>0.33</v>
      </c>
      <c r="K81" s="26">
        <v>3.38</v>
      </c>
      <c r="L81" s="26">
        <v>0.34</v>
      </c>
      <c r="M81" s="26">
        <v>0</v>
      </c>
      <c r="N81" s="26">
        <v>1.21</v>
      </c>
      <c r="O81" s="25"/>
      <c r="P81" s="26">
        <v>16.399999999999999</v>
      </c>
    </row>
    <row r="82" spans="1:16" x14ac:dyDescent="0.2">
      <c r="A82" s="24" t="s">
        <v>155</v>
      </c>
      <c r="B82" s="26">
        <v>21.84</v>
      </c>
      <c r="C82" s="26">
        <v>8.26</v>
      </c>
      <c r="D82" s="26">
        <v>15.36</v>
      </c>
      <c r="E82" s="26">
        <v>18.84</v>
      </c>
      <c r="F82" s="26">
        <v>0</v>
      </c>
      <c r="G82" s="26">
        <v>0.89</v>
      </c>
      <c r="H82" s="26">
        <v>36.33</v>
      </c>
      <c r="I82" s="26">
        <v>15.43</v>
      </c>
      <c r="J82" s="26">
        <v>0.33</v>
      </c>
      <c r="K82" s="26">
        <v>3.66</v>
      </c>
      <c r="L82" s="26">
        <v>0.34</v>
      </c>
      <c r="M82" s="26">
        <v>0</v>
      </c>
      <c r="N82" s="26">
        <v>1.21</v>
      </c>
      <c r="O82" s="25"/>
      <c r="P82" s="26">
        <v>16.54</v>
      </c>
    </row>
    <row r="83" spans="1:16" x14ac:dyDescent="0.2">
      <c r="A83" s="24" t="s">
        <v>156</v>
      </c>
      <c r="B83" s="26">
        <v>21.9</v>
      </c>
      <c r="C83" s="26">
        <v>8.33</v>
      </c>
      <c r="D83" s="26">
        <v>15.46</v>
      </c>
      <c r="E83" s="26">
        <v>18.86</v>
      </c>
      <c r="F83" s="26">
        <v>0</v>
      </c>
      <c r="G83" s="26">
        <v>0.92</v>
      </c>
      <c r="H83" s="26">
        <v>36.81</v>
      </c>
      <c r="I83" s="26">
        <v>16.04</v>
      </c>
      <c r="J83" s="26">
        <v>0.33</v>
      </c>
      <c r="K83" s="26">
        <v>3.93</v>
      </c>
      <c r="L83" s="26">
        <v>0.34</v>
      </c>
      <c r="M83" s="26">
        <v>0</v>
      </c>
      <c r="N83" s="26">
        <v>1.21</v>
      </c>
      <c r="O83" s="25"/>
      <c r="P83" s="26">
        <v>16.670000000000002</v>
      </c>
    </row>
    <row r="84" spans="1:16" x14ac:dyDescent="0.2">
      <c r="A84" s="24" t="s">
        <v>157</v>
      </c>
      <c r="B84" s="26">
        <v>21.97</v>
      </c>
      <c r="C84" s="26">
        <v>8.4</v>
      </c>
      <c r="D84" s="26">
        <v>15.56</v>
      </c>
      <c r="E84" s="26">
        <v>18.87</v>
      </c>
      <c r="F84" s="26">
        <v>0</v>
      </c>
      <c r="G84" s="26">
        <v>0.94</v>
      </c>
      <c r="H84" s="26">
        <v>37.26</v>
      </c>
      <c r="I84" s="26">
        <v>16.63</v>
      </c>
      <c r="J84" s="26">
        <v>0.33</v>
      </c>
      <c r="K84" s="26">
        <v>4.18</v>
      </c>
      <c r="L84" s="26">
        <v>0.34</v>
      </c>
      <c r="M84" s="26">
        <v>0</v>
      </c>
      <c r="N84" s="26">
        <v>1.21</v>
      </c>
      <c r="O84" s="25"/>
      <c r="P84" s="26">
        <v>16.79</v>
      </c>
    </row>
    <row r="85" spans="1:16" x14ac:dyDescent="0.2">
      <c r="A85" s="24" t="s">
        <v>158</v>
      </c>
      <c r="B85" s="26">
        <v>22.04</v>
      </c>
      <c r="C85" s="26">
        <v>8.48</v>
      </c>
      <c r="D85" s="26">
        <v>15.65</v>
      </c>
      <c r="E85" s="26">
        <v>18.87</v>
      </c>
      <c r="F85" s="26">
        <v>0</v>
      </c>
      <c r="G85" s="26">
        <v>0.97</v>
      </c>
      <c r="H85" s="26">
        <v>37.67</v>
      </c>
      <c r="I85" s="26">
        <v>17.190000000000001</v>
      </c>
      <c r="J85" s="26">
        <v>0.33</v>
      </c>
      <c r="K85" s="26">
        <v>4.42</v>
      </c>
      <c r="L85" s="26">
        <v>0.34</v>
      </c>
      <c r="M85" s="26">
        <v>0</v>
      </c>
      <c r="N85" s="26">
        <v>1.21</v>
      </c>
      <c r="O85" s="25"/>
      <c r="P85" s="26">
        <v>16.91</v>
      </c>
    </row>
    <row r="86" spans="1:16" x14ac:dyDescent="0.2">
      <c r="A86" s="24" t="s">
        <v>159</v>
      </c>
      <c r="B86" s="26">
        <v>22.11</v>
      </c>
      <c r="C86" s="26">
        <v>8.57</v>
      </c>
      <c r="D86" s="26">
        <v>15.75</v>
      </c>
      <c r="E86" s="26">
        <v>18.899999999999999</v>
      </c>
      <c r="F86" s="26">
        <v>0</v>
      </c>
      <c r="G86" s="26">
        <v>1</v>
      </c>
      <c r="H86" s="26">
        <v>38.049999999999997</v>
      </c>
      <c r="I86" s="26">
        <v>17.71</v>
      </c>
      <c r="J86" s="26">
        <v>0.33</v>
      </c>
      <c r="K86" s="26">
        <v>4.66</v>
      </c>
      <c r="L86" s="26">
        <v>0.34</v>
      </c>
      <c r="M86" s="26">
        <v>0</v>
      </c>
      <c r="N86" s="26">
        <v>1.21</v>
      </c>
      <c r="O86" s="25"/>
      <c r="P86" s="26">
        <v>17.02</v>
      </c>
    </row>
    <row r="87" spans="1:16" x14ac:dyDescent="0.2">
      <c r="A87" s="24" t="s">
        <v>160</v>
      </c>
      <c r="B87" s="26">
        <v>22.19</v>
      </c>
      <c r="C87" s="26">
        <v>8.67</v>
      </c>
      <c r="D87" s="26">
        <v>15.88</v>
      </c>
      <c r="E87" s="26">
        <v>18.95</v>
      </c>
      <c r="F87" s="26">
        <v>0</v>
      </c>
      <c r="G87" s="26">
        <v>1.04</v>
      </c>
      <c r="H87" s="26">
        <v>38.409999999999997</v>
      </c>
      <c r="I87" s="26">
        <v>18.190000000000001</v>
      </c>
      <c r="J87" s="26">
        <v>0.33</v>
      </c>
      <c r="K87" s="26">
        <v>4.91</v>
      </c>
      <c r="L87" s="26">
        <v>0.34</v>
      </c>
      <c r="M87" s="26">
        <v>0</v>
      </c>
      <c r="N87" s="26">
        <v>1.21</v>
      </c>
      <c r="O87" s="25"/>
      <c r="P87" s="26">
        <v>17.13</v>
      </c>
    </row>
    <row r="88" spans="1:16" x14ac:dyDescent="0.2">
      <c r="A88" s="24" t="s">
        <v>161</v>
      </c>
      <c r="B88" s="26">
        <v>22.27</v>
      </c>
      <c r="C88" s="26">
        <v>8.77</v>
      </c>
      <c r="D88" s="26">
        <v>16.02</v>
      </c>
      <c r="E88" s="26">
        <v>19.02</v>
      </c>
      <c r="F88" s="26">
        <v>0</v>
      </c>
      <c r="G88" s="26">
        <v>1.07</v>
      </c>
      <c r="H88" s="26">
        <v>38.76</v>
      </c>
      <c r="I88" s="26">
        <v>18.64</v>
      </c>
      <c r="J88" s="26">
        <v>0.33</v>
      </c>
      <c r="K88" s="26">
        <v>5.17</v>
      </c>
      <c r="L88" s="26">
        <v>0.34</v>
      </c>
      <c r="M88" s="26">
        <v>0</v>
      </c>
      <c r="N88" s="26">
        <v>1.21</v>
      </c>
      <c r="O88" s="25"/>
      <c r="P88" s="26">
        <v>17.25</v>
      </c>
    </row>
    <row r="89" spans="1:16" x14ac:dyDescent="0.2">
      <c r="A89" s="24" t="s">
        <v>162</v>
      </c>
      <c r="B89" s="26">
        <v>22.36</v>
      </c>
      <c r="C89" s="26">
        <v>8.89</v>
      </c>
      <c r="D89" s="26">
        <v>16.18</v>
      </c>
      <c r="E89" s="26">
        <v>19.11</v>
      </c>
      <c r="F89" s="26">
        <v>0</v>
      </c>
      <c r="G89" s="26">
        <v>1.1100000000000001</v>
      </c>
      <c r="H89" s="26">
        <v>39.11</v>
      </c>
      <c r="I89" s="26">
        <v>19.07</v>
      </c>
      <c r="J89" s="26">
        <v>0.33</v>
      </c>
      <c r="K89" s="26">
        <v>5.46</v>
      </c>
      <c r="L89" s="26">
        <v>0.34</v>
      </c>
      <c r="M89" s="26">
        <v>0</v>
      </c>
      <c r="N89" s="26">
        <v>1.21</v>
      </c>
      <c r="O89" s="25"/>
      <c r="P89" s="26">
        <v>17.37</v>
      </c>
    </row>
    <row r="90" spans="1:16" x14ac:dyDescent="0.2">
      <c r="A90" s="24" t="s">
        <v>163</v>
      </c>
      <c r="B90" s="26">
        <v>22.45</v>
      </c>
      <c r="C90" s="26">
        <v>9</v>
      </c>
      <c r="D90" s="26">
        <v>16.34</v>
      </c>
      <c r="E90" s="26">
        <v>19.21</v>
      </c>
      <c r="F90" s="26">
        <v>0</v>
      </c>
      <c r="G90" s="26">
        <v>1.1399999999999999</v>
      </c>
      <c r="H90" s="26">
        <v>39.47</v>
      </c>
      <c r="I90" s="26">
        <v>19.489999999999998</v>
      </c>
      <c r="J90" s="26">
        <v>0.33</v>
      </c>
      <c r="K90" s="26">
        <v>5.75</v>
      </c>
      <c r="L90" s="26">
        <v>0.34</v>
      </c>
      <c r="M90" s="26">
        <v>0</v>
      </c>
      <c r="N90" s="26">
        <v>1.21</v>
      </c>
      <c r="O90" s="25"/>
      <c r="P90" s="26">
        <v>17.489999999999998</v>
      </c>
    </row>
    <row r="91" spans="1:16" x14ac:dyDescent="0.2">
      <c r="A91" s="24" t="s">
        <v>164</v>
      </c>
      <c r="B91" s="26">
        <v>22.55</v>
      </c>
      <c r="C91" s="26">
        <v>9.1199999999999992</v>
      </c>
      <c r="D91" s="26">
        <v>16.5</v>
      </c>
      <c r="E91" s="26">
        <v>19.32</v>
      </c>
      <c r="F91" s="26">
        <v>0</v>
      </c>
      <c r="G91" s="26">
        <v>1.17</v>
      </c>
      <c r="H91" s="26">
        <v>39.840000000000003</v>
      </c>
      <c r="I91" s="26">
        <v>19.920000000000002</v>
      </c>
      <c r="J91" s="26">
        <v>0.33</v>
      </c>
      <c r="K91" s="26">
        <v>6.04</v>
      </c>
      <c r="L91" s="26">
        <v>0.34</v>
      </c>
      <c r="M91" s="26">
        <v>0</v>
      </c>
      <c r="N91" s="26">
        <v>1.21</v>
      </c>
      <c r="O91" s="25"/>
      <c r="P91" s="26">
        <v>17.62</v>
      </c>
    </row>
    <row r="92" spans="1:16" x14ac:dyDescent="0.2">
      <c r="A92" s="24" t="s">
        <v>165</v>
      </c>
      <c r="B92" s="26">
        <v>22.65</v>
      </c>
      <c r="C92" s="26">
        <v>9.25</v>
      </c>
      <c r="D92" s="26">
        <v>16.64</v>
      </c>
      <c r="E92" s="26">
        <v>19.43</v>
      </c>
      <c r="F92" s="26">
        <v>0</v>
      </c>
      <c r="G92" s="26">
        <v>1.2</v>
      </c>
      <c r="H92" s="26">
        <v>40.25</v>
      </c>
      <c r="I92" s="26">
        <v>20.11</v>
      </c>
      <c r="J92" s="26">
        <v>0.33</v>
      </c>
      <c r="K92" s="26">
        <v>6.33</v>
      </c>
      <c r="L92" s="26">
        <v>0.34</v>
      </c>
      <c r="M92" s="26">
        <v>0</v>
      </c>
      <c r="N92" s="26">
        <v>1.21</v>
      </c>
      <c r="O92" s="25"/>
      <c r="P92" s="26">
        <v>17.760000000000002</v>
      </c>
    </row>
    <row r="93" spans="1:16" x14ac:dyDescent="0.2">
      <c r="A93" s="24" t="s">
        <v>166</v>
      </c>
      <c r="B93" s="26">
        <v>22.77</v>
      </c>
      <c r="C93" s="26">
        <v>9.3699999999999992</v>
      </c>
      <c r="D93" s="26">
        <v>16.78</v>
      </c>
      <c r="E93" s="26">
        <v>19.54</v>
      </c>
      <c r="F93" s="26">
        <v>0</v>
      </c>
      <c r="G93" s="26">
        <v>1.23</v>
      </c>
      <c r="H93" s="26">
        <v>40.67</v>
      </c>
      <c r="I93" s="26">
        <v>20.309999999999999</v>
      </c>
      <c r="J93" s="26">
        <v>0.33</v>
      </c>
      <c r="K93" s="26">
        <v>6.6</v>
      </c>
      <c r="L93" s="26">
        <v>0.34</v>
      </c>
      <c r="M93" s="26">
        <v>0</v>
      </c>
      <c r="N93" s="26">
        <v>1.21</v>
      </c>
      <c r="O93" s="25"/>
      <c r="P93" s="26">
        <v>17.899999999999999</v>
      </c>
    </row>
    <row r="94" spans="1:16" x14ac:dyDescent="0.2">
      <c r="A94" s="24" t="s">
        <v>167</v>
      </c>
      <c r="B94" s="26">
        <v>22.88</v>
      </c>
      <c r="C94" s="26">
        <v>9.49</v>
      </c>
      <c r="D94" s="26">
        <v>16.940000000000001</v>
      </c>
      <c r="E94" s="26">
        <v>19.68</v>
      </c>
      <c r="F94" s="26">
        <v>0</v>
      </c>
      <c r="G94" s="26">
        <v>1.26</v>
      </c>
      <c r="H94" s="26">
        <v>41.13</v>
      </c>
      <c r="I94" s="26">
        <v>20.49</v>
      </c>
      <c r="J94" s="26">
        <v>0.33</v>
      </c>
      <c r="K94" s="26">
        <v>6.86</v>
      </c>
      <c r="L94" s="26">
        <v>0.34</v>
      </c>
      <c r="M94" s="26">
        <v>0</v>
      </c>
      <c r="N94" s="26">
        <v>1.21</v>
      </c>
      <c r="O94" s="25"/>
      <c r="P94" s="26">
        <v>18.059999999999999</v>
      </c>
    </row>
    <row r="95" spans="1:16" x14ac:dyDescent="0.2">
      <c r="A95" s="24" t="s">
        <v>168</v>
      </c>
      <c r="B95" s="26">
        <v>23.02</v>
      </c>
      <c r="C95" s="26">
        <v>9.6199999999999992</v>
      </c>
      <c r="D95" s="26">
        <v>17.12</v>
      </c>
      <c r="E95" s="26">
        <v>19.84</v>
      </c>
      <c r="F95" s="26">
        <v>0</v>
      </c>
      <c r="G95" s="26">
        <v>1.3</v>
      </c>
      <c r="H95" s="26">
        <v>41.59</v>
      </c>
      <c r="I95" s="26">
        <v>20.62</v>
      </c>
      <c r="J95" s="26">
        <v>0.33</v>
      </c>
      <c r="K95" s="26">
        <v>7.11</v>
      </c>
      <c r="L95" s="26">
        <v>0.34</v>
      </c>
      <c r="M95" s="26">
        <v>0</v>
      </c>
      <c r="N95" s="26">
        <v>1.21</v>
      </c>
      <c r="O95" s="25"/>
      <c r="P95" s="26">
        <v>18.22</v>
      </c>
    </row>
    <row r="96" spans="1:16" x14ac:dyDescent="0.2">
      <c r="A96" s="24" t="s">
        <v>169</v>
      </c>
      <c r="B96" s="26">
        <v>23.16</v>
      </c>
      <c r="C96" s="26">
        <v>9.75</v>
      </c>
      <c r="D96" s="26">
        <v>17.350000000000001</v>
      </c>
      <c r="E96" s="26">
        <v>20.04</v>
      </c>
      <c r="F96" s="26">
        <v>0</v>
      </c>
      <c r="G96" s="26">
        <v>1.34</v>
      </c>
      <c r="H96" s="26">
        <v>42.08</v>
      </c>
      <c r="I96" s="26">
        <v>20.71</v>
      </c>
      <c r="J96" s="26">
        <v>0.33</v>
      </c>
      <c r="K96" s="26">
        <v>7.35</v>
      </c>
      <c r="L96" s="26">
        <v>0.34</v>
      </c>
      <c r="M96" s="26">
        <v>0</v>
      </c>
      <c r="N96" s="26">
        <v>1.21</v>
      </c>
      <c r="O96" s="25"/>
      <c r="P96" s="26">
        <v>18.399999999999999</v>
      </c>
    </row>
    <row r="97" spans="1:16" x14ac:dyDescent="0.2">
      <c r="A97" s="24" t="s">
        <v>170</v>
      </c>
      <c r="B97" s="26">
        <v>23.31</v>
      </c>
      <c r="C97" s="26">
        <v>9.89</v>
      </c>
      <c r="D97" s="26">
        <v>17.61</v>
      </c>
      <c r="E97" s="26">
        <v>20.260000000000002</v>
      </c>
      <c r="F97" s="26">
        <v>0</v>
      </c>
      <c r="G97" s="26">
        <v>1.39</v>
      </c>
      <c r="H97" s="26">
        <v>42.56</v>
      </c>
      <c r="I97" s="26">
        <v>20.77</v>
      </c>
      <c r="J97" s="26">
        <v>0.63</v>
      </c>
      <c r="K97" s="26">
        <v>7.59</v>
      </c>
      <c r="L97" s="26">
        <v>0.34</v>
      </c>
      <c r="M97" s="26">
        <v>0</v>
      </c>
      <c r="N97" s="26">
        <v>1.21</v>
      </c>
      <c r="O97" s="25"/>
      <c r="P97" s="26">
        <v>18.600000000000001</v>
      </c>
    </row>
    <row r="98" spans="1:16" x14ac:dyDescent="0.2">
      <c r="A98" s="24" t="s">
        <v>171</v>
      </c>
      <c r="B98" s="26">
        <v>23.48</v>
      </c>
      <c r="C98" s="26">
        <v>10.02</v>
      </c>
      <c r="D98" s="26">
        <v>17.89</v>
      </c>
      <c r="E98" s="26">
        <v>20.49</v>
      </c>
      <c r="F98" s="26">
        <v>0</v>
      </c>
      <c r="G98" s="26">
        <v>1.45</v>
      </c>
      <c r="H98" s="26">
        <v>43.05</v>
      </c>
      <c r="I98" s="26">
        <v>20.82</v>
      </c>
      <c r="J98" s="26">
        <v>0.91</v>
      </c>
      <c r="K98" s="26">
        <v>7.84</v>
      </c>
      <c r="L98" s="26">
        <v>0.34</v>
      </c>
      <c r="M98" s="26">
        <v>0</v>
      </c>
      <c r="N98" s="26">
        <v>1.21</v>
      </c>
      <c r="O98" s="25"/>
      <c r="P98" s="26">
        <v>18.8</v>
      </c>
    </row>
    <row r="99" spans="1:16" x14ac:dyDescent="0.2">
      <c r="A99" s="24" t="s">
        <v>172</v>
      </c>
      <c r="B99" s="26">
        <v>23.66</v>
      </c>
      <c r="C99" s="26">
        <v>10.16</v>
      </c>
      <c r="D99" s="26">
        <v>18.190000000000001</v>
      </c>
      <c r="E99" s="26">
        <v>20.7</v>
      </c>
      <c r="F99" s="26">
        <v>0</v>
      </c>
      <c r="G99" s="26">
        <v>1.5</v>
      </c>
      <c r="H99" s="26">
        <v>43.51</v>
      </c>
      <c r="I99" s="26">
        <v>20.9</v>
      </c>
      <c r="J99" s="26">
        <v>1.18</v>
      </c>
      <c r="K99" s="26">
        <v>8.09</v>
      </c>
      <c r="L99" s="26">
        <v>0.34</v>
      </c>
      <c r="M99" s="26">
        <v>0</v>
      </c>
      <c r="N99" s="26">
        <v>1.21</v>
      </c>
      <c r="O99" s="25"/>
      <c r="P99" s="26">
        <v>19.010000000000002</v>
      </c>
    </row>
    <row r="100" spans="1:16" x14ac:dyDescent="0.2">
      <c r="A100" s="24" t="s">
        <v>173</v>
      </c>
      <c r="B100" s="26">
        <v>23.85</v>
      </c>
      <c r="C100" s="26">
        <v>10.29</v>
      </c>
      <c r="D100" s="26">
        <v>18.5</v>
      </c>
      <c r="E100" s="26">
        <v>20.91</v>
      </c>
      <c r="F100" s="26">
        <v>0</v>
      </c>
      <c r="G100" s="26">
        <v>1.56</v>
      </c>
      <c r="H100" s="26">
        <v>43.97</v>
      </c>
      <c r="I100" s="26">
        <v>21.03</v>
      </c>
      <c r="J100" s="26">
        <v>1.45</v>
      </c>
      <c r="K100" s="26">
        <v>8.35</v>
      </c>
      <c r="L100" s="26">
        <v>0.34</v>
      </c>
      <c r="M100" s="26">
        <v>0</v>
      </c>
      <c r="N100" s="26">
        <v>1.21</v>
      </c>
      <c r="O100" s="25"/>
      <c r="P100" s="26">
        <v>19.22</v>
      </c>
    </row>
    <row r="101" spans="1:16" x14ac:dyDescent="0.2">
      <c r="A101" s="24" t="s">
        <v>174</v>
      </c>
      <c r="B101" s="26">
        <v>24.06</v>
      </c>
      <c r="C101" s="26">
        <v>10.43</v>
      </c>
      <c r="D101" s="26">
        <v>18.8</v>
      </c>
      <c r="E101" s="26">
        <v>21.11</v>
      </c>
      <c r="F101" s="26">
        <v>0</v>
      </c>
      <c r="G101" s="26">
        <v>1.61</v>
      </c>
      <c r="H101" s="26">
        <v>44.44</v>
      </c>
      <c r="I101" s="26">
        <v>21.2</v>
      </c>
      <c r="J101" s="26">
        <v>1.72</v>
      </c>
      <c r="K101" s="26">
        <v>8.6199999999999992</v>
      </c>
      <c r="L101" s="26">
        <v>0.34</v>
      </c>
      <c r="M101" s="26">
        <v>0</v>
      </c>
      <c r="N101" s="26">
        <v>1.21</v>
      </c>
      <c r="O101" s="25"/>
      <c r="P101" s="26">
        <v>19.43</v>
      </c>
    </row>
    <row r="102" spans="1:16" x14ac:dyDescent="0.2">
      <c r="A102" s="24" t="s">
        <v>175</v>
      </c>
      <c r="B102" s="26">
        <v>24.27</v>
      </c>
      <c r="C102" s="26">
        <v>10.57</v>
      </c>
      <c r="D102" s="26">
        <v>19.09</v>
      </c>
      <c r="E102" s="26">
        <v>21.32</v>
      </c>
      <c r="F102" s="26">
        <v>0</v>
      </c>
      <c r="G102" s="26">
        <v>1.66</v>
      </c>
      <c r="H102" s="26">
        <v>44.9</v>
      </c>
      <c r="I102" s="26">
        <v>21.39</v>
      </c>
      <c r="J102" s="26">
        <v>1.99</v>
      </c>
      <c r="K102" s="26">
        <v>8.8800000000000008</v>
      </c>
      <c r="L102" s="26">
        <v>0.34</v>
      </c>
      <c r="M102" s="26">
        <v>0</v>
      </c>
      <c r="N102" s="26">
        <v>1.21</v>
      </c>
      <c r="O102" s="25"/>
      <c r="P102" s="26">
        <v>19.649999999999999</v>
      </c>
    </row>
    <row r="103" spans="1:16" x14ac:dyDescent="0.2">
      <c r="A103" s="24" t="s">
        <v>176</v>
      </c>
      <c r="B103" s="26">
        <v>24.49</v>
      </c>
      <c r="C103" s="26">
        <v>10.72</v>
      </c>
      <c r="D103" s="26">
        <v>19.36</v>
      </c>
      <c r="E103" s="26">
        <v>21.58</v>
      </c>
      <c r="F103" s="26">
        <v>0</v>
      </c>
      <c r="G103" s="26">
        <v>1.71</v>
      </c>
      <c r="H103" s="26">
        <v>45.38</v>
      </c>
      <c r="I103" s="26">
        <v>21.59</v>
      </c>
      <c r="J103" s="26">
        <v>2.25</v>
      </c>
      <c r="K103" s="26">
        <v>9.14</v>
      </c>
      <c r="L103" s="26">
        <v>0.34</v>
      </c>
      <c r="M103" s="26">
        <v>0</v>
      </c>
      <c r="N103" s="26">
        <v>1.21</v>
      </c>
      <c r="O103" s="25"/>
      <c r="P103" s="26">
        <v>19.88</v>
      </c>
    </row>
    <row r="104" spans="1:16" x14ac:dyDescent="0.2">
      <c r="A104" s="24" t="s">
        <v>177</v>
      </c>
      <c r="B104" s="26">
        <v>24.71</v>
      </c>
      <c r="C104" s="26">
        <v>10.88</v>
      </c>
      <c r="D104" s="26">
        <v>19.62</v>
      </c>
      <c r="E104" s="26">
        <v>21.88</v>
      </c>
      <c r="F104" s="26">
        <v>0</v>
      </c>
      <c r="G104" s="26">
        <v>1.76</v>
      </c>
      <c r="H104" s="26">
        <v>45.88</v>
      </c>
      <c r="I104" s="26">
        <v>21.76</v>
      </c>
      <c r="J104" s="26">
        <v>2.5</v>
      </c>
      <c r="K104" s="26">
        <v>9.39</v>
      </c>
      <c r="L104" s="26">
        <v>0.34</v>
      </c>
      <c r="M104" s="26">
        <v>0</v>
      </c>
      <c r="N104" s="26">
        <v>1.21</v>
      </c>
      <c r="O104" s="25"/>
      <c r="P104" s="26">
        <v>20.12</v>
      </c>
    </row>
    <row r="105" spans="1:16" x14ac:dyDescent="0.2">
      <c r="A105" s="24" t="s">
        <v>178</v>
      </c>
      <c r="B105" s="26">
        <v>24.93</v>
      </c>
      <c r="C105" s="26">
        <v>11.04</v>
      </c>
      <c r="D105" s="26">
        <v>19.86</v>
      </c>
      <c r="E105" s="26">
        <v>22.21</v>
      </c>
      <c r="F105" s="26">
        <v>0</v>
      </c>
      <c r="G105" s="26">
        <v>1.81</v>
      </c>
      <c r="H105" s="26">
        <v>46.4</v>
      </c>
      <c r="I105" s="26">
        <v>21.92</v>
      </c>
      <c r="J105" s="26">
        <v>2.73</v>
      </c>
      <c r="K105" s="26">
        <v>9.6300000000000008</v>
      </c>
      <c r="L105" s="26">
        <v>0.34</v>
      </c>
      <c r="M105" s="26">
        <v>0</v>
      </c>
      <c r="N105" s="26">
        <v>1.21</v>
      </c>
      <c r="O105" s="25"/>
      <c r="P105" s="26">
        <v>20.36</v>
      </c>
    </row>
    <row r="106" spans="1:16" x14ac:dyDescent="0.2">
      <c r="A106" s="24" t="s">
        <v>179</v>
      </c>
      <c r="B106" s="26">
        <v>25.16</v>
      </c>
      <c r="C106" s="26">
        <v>11.2</v>
      </c>
      <c r="D106" s="26">
        <v>20.100000000000001</v>
      </c>
      <c r="E106" s="26">
        <v>22.58</v>
      </c>
      <c r="F106" s="26">
        <v>0</v>
      </c>
      <c r="G106" s="26">
        <v>1.86</v>
      </c>
      <c r="H106" s="26">
        <v>46.92</v>
      </c>
      <c r="I106" s="26">
        <v>22.06</v>
      </c>
      <c r="J106" s="26">
        <v>2.95</v>
      </c>
      <c r="K106" s="26">
        <v>9.8800000000000008</v>
      </c>
      <c r="L106" s="26">
        <v>0.34</v>
      </c>
      <c r="M106" s="26">
        <v>0</v>
      </c>
      <c r="N106" s="26">
        <v>1.21</v>
      </c>
      <c r="O106" s="25"/>
      <c r="P106" s="26">
        <v>20.6</v>
      </c>
    </row>
    <row r="107" spans="1:16" x14ac:dyDescent="0.2">
      <c r="A107" s="24" t="s">
        <v>180</v>
      </c>
      <c r="B107" s="26">
        <v>25.38</v>
      </c>
      <c r="C107" s="26">
        <v>11.36</v>
      </c>
      <c r="D107" s="26">
        <v>20.350000000000001</v>
      </c>
      <c r="E107" s="26">
        <v>22.96</v>
      </c>
      <c r="F107" s="26">
        <v>0</v>
      </c>
      <c r="G107" s="26">
        <v>1.91</v>
      </c>
      <c r="H107" s="26">
        <v>47.43</v>
      </c>
      <c r="I107" s="26">
        <v>22.19</v>
      </c>
      <c r="J107" s="26">
        <v>3.17</v>
      </c>
      <c r="K107" s="26">
        <v>10.130000000000001</v>
      </c>
      <c r="L107" s="26">
        <v>0.34</v>
      </c>
      <c r="M107" s="26">
        <v>0</v>
      </c>
      <c r="N107" s="26">
        <v>1.21</v>
      </c>
      <c r="O107" s="25"/>
      <c r="P107" s="26">
        <v>20.84</v>
      </c>
    </row>
    <row r="108" spans="1:16" x14ac:dyDescent="0.2">
      <c r="A108" s="24" t="s">
        <v>181</v>
      </c>
      <c r="B108" s="26">
        <v>25.6</v>
      </c>
      <c r="C108" s="26">
        <v>11.52</v>
      </c>
      <c r="D108" s="26">
        <v>20.59</v>
      </c>
      <c r="E108" s="26">
        <v>23.37</v>
      </c>
      <c r="F108" s="26">
        <v>0</v>
      </c>
      <c r="G108" s="26">
        <v>1.96</v>
      </c>
      <c r="H108" s="26">
        <v>47.93</v>
      </c>
      <c r="I108" s="26">
        <v>22.32</v>
      </c>
      <c r="J108" s="26">
        <v>3.38</v>
      </c>
      <c r="K108" s="26">
        <v>10.39</v>
      </c>
      <c r="L108" s="26">
        <v>0.34</v>
      </c>
      <c r="M108" s="26">
        <v>0</v>
      </c>
      <c r="N108" s="26">
        <v>1.21</v>
      </c>
      <c r="O108" s="25"/>
      <c r="P108" s="26">
        <v>21.07</v>
      </c>
    </row>
    <row r="109" spans="1:16" x14ac:dyDescent="0.2">
      <c r="A109" s="24" t="s">
        <v>182</v>
      </c>
      <c r="B109" s="26">
        <v>25.82</v>
      </c>
      <c r="C109" s="26">
        <v>11.67</v>
      </c>
      <c r="D109" s="26">
        <v>20.85</v>
      </c>
      <c r="E109" s="26">
        <v>23.77</v>
      </c>
      <c r="F109" s="26">
        <v>0</v>
      </c>
      <c r="G109" s="26">
        <v>2.0099999999999998</v>
      </c>
      <c r="H109" s="26">
        <v>48.41</v>
      </c>
      <c r="I109" s="26">
        <v>22.43</v>
      </c>
      <c r="J109" s="26">
        <v>3.6</v>
      </c>
      <c r="K109" s="26">
        <v>10.67</v>
      </c>
      <c r="L109" s="26">
        <v>0.34</v>
      </c>
      <c r="M109" s="26">
        <v>0</v>
      </c>
      <c r="N109" s="26">
        <v>1.21</v>
      </c>
      <c r="O109" s="25"/>
      <c r="P109" s="26">
        <v>21.31</v>
      </c>
    </row>
    <row r="110" spans="1:16" x14ac:dyDescent="0.2">
      <c r="A110" s="24" t="s">
        <v>183</v>
      </c>
      <c r="B110" s="26">
        <v>26.03</v>
      </c>
      <c r="C110" s="26">
        <v>11.81</v>
      </c>
      <c r="D110" s="26">
        <v>21.11</v>
      </c>
      <c r="E110" s="26">
        <v>24.14</v>
      </c>
      <c r="F110" s="26">
        <v>0</v>
      </c>
      <c r="G110" s="26">
        <v>2.06</v>
      </c>
      <c r="H110" s="26">
        <v>48.89</v>
      </c>
      <c r="I110" s="26">
        <v>22.53</v>
      </c>
      <c r="J110" s="26">
        <v>3.82</v>
      </c>
      <c r="K110" s="26">
        <v>10.94</v>
      </c>
      <c r="L110" s="26">
        <v>0.34</v>
      </c>
      <c r="M110" s="26">
        <v>0</v>
      </c>
      <c r="N110" s="26">
        <v>1.21</v>
      </c>
      <c r="O110" s="25"/>
      <c r="P110" s="26">
        <v>21.54</v>
      </c>
    </row>
    <row r="111" spans="1:16" x14ac:dyDescent="0.2">
      <c r="A111" s="24" t="s">
        <v>184</v>
      </c>
      <c r="B111" s="26">
        <v>26.25</v>
      </c>
      <c r="C111" s="26">
        <v>11.96</v>
      </c>
      <c r="D111" s="26">
        <v>21.38</v>
      </c>
      <c r="E111" s="26">
        <v>24.5</v>
      </c>
      <c r="F111" s="26">
        <v>0</v>
      </c>
      <c r="G111" s="26">
        <v>2.11</v>
      </c>
      <c r="H111" s="26">
        <v>49.36</v>
      </c>
      <c r="I111" s="26">
        <v>22.6</v>
      </c>
      <c r="J111" s="26">
        <v>4.05</v>
      </c>
      <c r="K111" s="26">
        <v>11.2</v>
      </c>
      <c r="L111" s="26">
        <v>0.34</v>
      </c>
      <c r="M111" s="26">
        <v>0</v>
      </c>
      <c r="N111" s="26">
        <v>1.21</v>
      </c>
      <c r="O111" s="25"/>
      <c r="P111" s="26">
        <v>21.77</v>
      </c>
    </row>
    <row r="112" spans="1:16" x14ac:dyDescent="0.2">
      <c r="A112" s="24" t="s">
        <v>185</v>
      </c>
      <c r="B112" s="26">
        <v>26.48</v>
      </c>
      <c r="C112" s="26">
        <v>12.11</v>
      </c>
      <c r="D112" s="26">
        <v>21.67</v>
      </c>
      <c r="E112" s="26">
        <v>24.82</v>
      </c>
      <c r="F112" s="26">
        <v>0</v>
      </c>
      <c r="G112" s="26">
        <v>2.17</v>
      </c>
      <c r="H112" s="26">
        <v>49.85</v>
      </c>
      <c r="I112" s="26">
        <v>22.68</v>
      </c>
      <c r="J112" s="26">
        <v>4.2699999999999996</v>
      </c>
      <c r="K112" s="26">
        <v>11.45</v>
      </c>
      <c r="L112" s="26">
        <v>0.34</v>
      </c>
      <c r="M112" s="26">
        <v>0</v>
      </c>
      <c r="N112" s="26">
        <v>1.21</v>
      </c>
      <c r="O112" s="25"/>
      <c r="P112" s="26">
        <v>22</v>
      </c>
    </row>
    <row r="113" spans="1:16" x14ac:dyDescent="0.2">
      <c r="A113" s="24" t="s">
        <v>186</v>
      </c>
      <c r="B113" s="26">
        <v>26.71</v>
      </c>
      <c r="C113" s="26">
        <v>12.27</v>
      </c>
      <c r="D113" s="26">
        <v>21.99</v>
      </c>
      <c r="E113" s="26">
        <v>25.21</v>
      </c>
      <c r="F113" s="26">
        <v>0</v>
      </c>
      <c r="G113" s="26">
        <v>2.2400000000000002</v>
      </c>
      <c r="H113" s="26">
        <v>50.35</v>
      </c>
      <c r="I113" s="26">
        <v>22.78</v>
      </c>
      <c r="J113" s="26">
        <v>4.5</v>
      </c>
      <c r="K113" s="26">
        <v>11.69</v>
      </c>
      <c r="L113" s="26">
        <v>0.34</v>
      </c>
      <c r="M113" s="26">
        <v>0</v>
      </c>
      <c r="N113" s="26">
        <v>1.21</v>
      </c>
      <c r="O113" s="25"/>
      <c r="P113" s="26">
        <v>22.24</v>
      </c>
    </row>
    <row r="114" spans="1:16" x14ac:dyDescent="0.2">
      <c r="A114" s="24" t="s">
        <v>187</v>
      </c>
      <c r="B114" s="26">
        <v>26.95</v>
      </c>
      <c r="C114" s="26">
        <v>12.42</v>
      </c>
      <c r="D114" s="26">
        <v>22.32</v>
      </c>
      <c r="E114" s="26">
        <v>25.61</v>
      </c>
      <c r="F114" s="26">
        <v>0</v>
      </c>
      <c r="G114" s="26">
        <v>2.31</v>
      </c>
      <c r="H114" s="26">
        <v>50.84</v>
      </c>
      <c r="I114" s="26">
        <v>22.95</v>
      </c>
      <c r="J114" s="26">
        <v>4.7300000000000004</v>
      </c>
      <c r="K114" s="26">
        <v>11.94</v>
      </c>
      <c r="L114" s="26">
        <v>0.34</v>
      </c>
      <c r="M114" s="26">
        <v>0</v>
      </c>
      <c r="N114" s="26">
        <v>1.21</v>
      </c>
      <c r="O114" s="25"/>
      <c r="P114" s="26">
        <v>22.49</v>
      </c>
    </row>
    <row r="115" spans="1:16" x14ac:dyDescent="0.2">
      <c r="A115" s="24" t="s">
        <v>188</v>
      </c>
      <c r="B115" s="26">
        <v>27.22</v>
      </c>
      <c r="C115" s="26">
        <v>12.57</v>
      </c>
      <c r="D115" s="26">
        <v>22.68</v>
      </c>
      <c r="E115" s="26">
        <v>26.08</v>
      </c>
      <c r="F115" s="26">
        <v>0</v>
      </c>
      <c r="G115" s="26">
        <v>2.37</v>
      </c>
      <c r="H115" s="26">
        <v>51.31</v>
      </c>
      <c r="I115" s="26">
        <v>23.23</v>
      </c>
      <c r="J115" s="26">
        <v>4.96</v>
      </c>
      <c r="K115" s="26">
        <v>12.2</v>
      </c>
      <c r="L115" s="26">
        <v>0.34</v>
      </c>
      <c r="M115" s="26">
        <v>0</v>
      </c>
      <c r="N115" s="26">
        <v>1.21</v>
      </c>
      <c r="O115" s="25"/>
      <c r="P115" s="26">
        <v>22.74</v>
      </c>
    </row>
    <row r="116" spans="1:16" x14ac:dyDescent="0.2">
      <c r="A116" s="24" t="s">
        <v>189</v>
      </c>
      <c r="B116" s="26">
        <v>27.5</v>
      </c>
      <c r="C116" s="26">
        <v>12.71</v>
      </c>
      <c r="D116" s="26">
        <v>23.07</v>
      </c>
      <c r="E116" s="26">
        <v>26.6</v>
      </c>
      <c r="F116" s="26">
        <v>0</v>
      </c>
      <c r="G116" s="26">
        <v>2.44</v>
      </c>
      <c r="H116" s="26">
        <v>51.79</v>
      </c>
      <c r="I116" s="26">
        <v>23.62</v>
      </c>
      <c r="J116" s="26">
        <v>5.2</v>
      </c>
      <c r="K116" s="26">
        <v>12.48</v>
      </c>
      <c r="L116" s="26">
        <v>0.34</v>
      </c>
      <c r="M116" s="26">
        <v>0</v>
      </c>
      <c r="N116" s="26">
        <v>1.21</v>
      </c>
      <c r="O116" s="25"/>
      <c r="P116" s="26">
        <v>23.01</v>
      </c>
    </row>
    <row r="117" spans="1:16" x14ac:dyDescent="0.2">
      <c r="A117" s="24" t="s">
        <v>190</v>
      </c>
      <c r="B117" s="26">
        <v>27.8</v>
      </c>
      <c r="C117" s="26">
        <v>12.85</v>
      </c>
      <c r="D117" s="26">
        <v>23.48</v>
      </c>
      <c r="E117" s="26">
        <v>27.11</v>
      </c>
      <c r="F117" s="26">
        <v>0</v>
      </c>
      <c r="G117" s="26">
        <v>2.52</v>
      </c>
      <c r="H117" s="26">
        <v>52.28</v>
      </c>
      <c r="I117" s="26">
        <v>24.1</v>
      </c>
      <c r="J117" s="26">
        <v>5.43</v>
      </c>
      <c r="K117" s="26">
        <v>12.77</v>
      </c>
      <c r="L117" s="26">
        <v>0.34</v>
      </c>
      <c r="M117" s="26">
        <v>0</v>
      </c>
      <c r="N117" s="26">
        <v>1.21</v>
      </c>
      <c r="O117" s="25"/>
      <c r="P117" s="26">
        <v>23.28</v>
      </c>
    </row>
    <row r="118" spans="1:16" x14ac:dyDescent="0.2">
      <c r="A118" s="24" t="s">
        <v>191</v>
      </c>
      <c r="B118" s="26">
        <v>28.13</v>
      </c>
      <c r="C118" s="26">
        <v>12.99</v>
      </c>
      <c r="D118" s="26">
        <v>23.91</v>
      </c>
      <c r="E118" s="26">
        <v>27.64</v>
      </c>
      <c r="F118" s="26">
        <v>0</v>
      </c>
      <c r="G118" s="26">
        <v>2.59</v>
      </c>
      <c r="H118" s="26">
        <v>52.8</v>
      </c>
      <c r="I118" s="26">
        <v>24.62</v>
      </c>
      <c r="J118" s="26">
        <v>5.67</v>
      </c>
      <c r="K118" s="26">
        <v>13.06</v>
      </c>
      <c r="L118" s="26">
        <v>0.34</v>
      </c>
      <c r="M118" s="26">
        <v>0</v>
      </c>
      <c r="N118" s="26">
        <v>1.21</v>
      </c>
      <c r="O118" s="25"/>
      <c r="P118" s="26">
        <v>23.57</v>
      </c>
    </row>
    <row r="119" spans="1:16" x14ac:dyDescent="0.2">
      <c r="A119" s="24" t="s">
        <v>192</v>
      </c>
      <c r="B119" s="26">
        <v>28.47</v>
      </c>
      <c r="C119" s="26">
        <v>13.13</v>
      </c>
      <c r="D119" s="26">
        <v>24.39</v>
      </c>
      <c r="E119" s="26">
        <v>28.15</v>
      </c>
      <c r="F119" s="26">
        <v>0</v>
      </c>
      <c r="G119" s="26">
        <v>2.67</v>
      </c>
      <c r="H119" s="26">
        <v>53.36</v>
      </c>
      <c r="I119" s="26">
        <v>25.12</v>
      </c>
      <c r="J119" s="26">
        <v>5.91</v>
      </c>
      <c r="K119" s="26">
        <v>13.32</v>
      </c>
      <c r="L119" s="26">
        <v>0.34</v>
      </c>
      <c r="M119" s="26">
        <v>0</v>
      </c>
      <c r="N119" s="26">
        <v>1.21</v>
      </c>
      <c r="O119" s="25"/>
      <c r="P119" s="26">
        <v>23.88</v>
      </c>
    </row>
    <row r="120" spans="1:16" x14ac:dyDescent="0.2">
      <c r="A120" s="24" t="s">
        <v>193</v>
      </c>
      <c r="B120" s="26">
        <v>28.82</v>
      </c>
      <c r="C120" s="26">
        <v>13.27</v>
      </c>
      <c r="D120" s="26">
        <v>24.89</v>
      </c>
      <c r="E120" s="26">
        <v>28.6</v>
      </c>
      <c r="F120" s="26">
        <v>0</v>
      </c>
      <c r="G120" s="26">
        <v>2.76</v>
      </c>
      <c r="H120" s="26">
        <v>54</v>
      </c>
      <c r="I120" s="26">
        <v>25.57</v>
      </c>
      <c r="J120" s="26">
        <v>6.15</v>
      </c>
      <c r="K120" s="26">
        <v>13.56</v>
      </c>
      <c r="L120" s="26">
        <v>0.34</v>
      </c>
      <c r="M120" s="26">
        <v>0</v>
      </c>
      <c r="N120" s="26">
        <v>1.21</v>
      </c>
      <c r="O120" s="25"/>
      <c r="P120" s="26">
        <v>24.19</v>
      </c>
    </row>
    <row r="121" spans="1:16" x14ac:dyDescent="0.2">
      <c r="A121" s="24" t="s">
        <v>194</v>
      </c>
      <c r="B121" s="26">
        <v>29.18</v>
      </c>
      <c r="C121" s="26">
        <v>13.42</v>
      </c>
      <c r="D121" s="26">
        <v>25.42</v>
      </c>
      <c r="E121" s="26">
        <v>29.04</v>
      </c>
      <c r="F121" s="26">
        <v>0</v>
      </c>
      <c r="G121" s="26">
        <v>2.87</v>
      </c>
      <c r="H121" s="26">
        <v>54.68</v>
      </c>
      <c r="I121" s="26">
        <v>25.97</v>
      </c>
      <c r="J121" s="26">
        <v>6.39</v>
      </c>
      <c r="K121" s="26">
        <v>13.78</v>
      </c>
      <c r="L121" s="26">
        <v>0.34</v>
      </c>
      <c r="M121" s="26">
        <v>0</v>
      </c>
      <c r="N121" s="26">
        <v>1.21</v>
      </c>
      <c r="O121" s="25"/>
      <c r="P121" s="26">
        <v>24.51</v>
      </c>
    </row>
    <row r="122" spans="1:16" x14ac:dyDescent="0.2">
      <c r="A122" s="24" t="s">
        <v>195</v>
      </c>
      <c r="B122" s="26">
        <v>29.55</v>
      </c>
      <c r="C122" s="26">
        <v>13.57</v>
      </c>
      <c r="D122" s="26">
        <v>25.96</v>
      </c>
      <c r="E122" s="26">
        <v>29.38</v>
      </c>
      <c r="F122" s="26">
        <v>0</v>
      </c>
      <c r="G122" s="26">
        <v>2.97</v>
      </c>
      <c r="H122" s="26">
        <v>55.36</v>
      </c>
      <c r="I122" s="26">
        <v>26.31</v>
      </c>
      <c r="J122" s="26">
        <v>6.63</v>
      </c>
      <c r="K122" s="26">
        <v>13.99</v>
      </c>
      <c r="L122" s="26">
        <v>0.34</v>
      </c>
      <c r="M122" s="26">
        <v>0</v>
      </c>
      <c r="N122" s="26">
        <v>1.21</v>
      </c>
      <c r="O122" s="25"/>
      <c r="P122" s="26">
        <v>24.84</v>
      </c>
    </row>
    <row r="123" spans="1:16" x14ac:dyDescent="0.2">
      <c r="A123" s="24" t="s">
        <v>196</v>
      </c>
      <c r="B123" s="26">
        <v>29.93</v>
      </c>
      <c r="C123" s="26">
        <v>13.73</v>
      </c>
      <c r="D123" s="26">
        <v>26.51</v>
      </c>
      <c r="E123" s="26">
        <v>29.65</v>
      </c>
      <c r="F123" s="26">
        <v>0</v>
      </c>
      <c r="G123" s="26">
        <v>3.08</v>
      </c>
      <c r="H123" s="26">
        <v>56.02</v>
      </c>
      <c r="I123" s="26">
        <v>26.62</v>
      </c>
      <c r="J123" s="26">
        <v>6.86</v>
      </c>
      <c r="K123" s="26">
        <v>14.18</v>
      </c>
      <c r="L123" s="26">
        <v>0.34</v>
      </c>
      <c r="M123" s="26">
        <v>0</v>
      </c>
      <c r="N123" s="26">
        <v>1.21</v>
      </c>
      <c r="O123" s="25"/>
      <c r="P123" s="26">
        <v>25.15</v>
      </c>
    </row>
    <row r="124" spans="1:16" x14ac:dyDescent="0.2">
      <c r="A124" s="24" t="s">
        <v>197</v>
      </c>
      <c r="B124" s="26">
        <v>30.29</v>
      </c>
      <c r="C124" s="26">
        <v>13.9</v>
      </c>
      <c r="D124" s="26">
        <v>27.05</v>
      </c>
      <c r="E124" s="26">
        <v>29.81</v>
      </c>
      <c r="F124" s="26">
        <v>0</v>
      </c>
      <c r="G124" s="26">
        <v>3.19</v>
      </c>
      <c r="H124" s="26">
        <v>56.65</v>
      </c>
      <c r="I124" s="26">
        <v>26.92</v>
      </c>
      <c r="J124" s="26">
        <v>7.08</v>
      </c>
      <c r="K124" s="26">
        <v>14.38</v>
      </c>
      <c r="L124" s="26">
        <v>0.34</v>
      </c>
      <c r="M124" s="26">
        <v>0</v>
      </c>
      <c r="N124" s="26">
        <v>1.21</v>
      </c>
      <c r="O124" s="25"/>
      <c r="P124" s="26">
        <v>25.44</v>
      </c>
    </row>
    <row r="125" spans="1:16" x14ac:dyDescent="0.2">
      <c r="A125" s="24" t="s">
        <v>198</v>
      </c>
      <c r="B125" s="26">
        <v>30.65</v>
      </c>
      <c r="C125" s="26">
        <v>14.06</v>
      </c>
      <c r="D125" s="26">
        <v>27.58</v>
      </c>
      <c r="E125" s="26">
        <v>29.93</v>
      </c>
      <c r="F125" s="26">
        <v>0</v>
      </c>
      <c r="G125" s="26">
        <v>3.3</v>
      </c>
      <c r="H125" s="26">
        <v>57.24</v>
      </c>
      <c r="I125" s="26">
        <v>27.21</v>
      </c>
      <c r="J125" s="26">
        <v>7.29</v>
      </c>
      <c r="K125" s="26">
        <v>14.59</v>
      </c>
      <c r="L125" s="26">
        <v>0.34</v>
      </c>
      <c r="M125" s="26">
        <v>0</v>
      </c>
      <c r="N125" s="26">
        <v>1.21</v>
      </c>
      <c r="O125" s="25"/>
      <c r="P125" s="26">
        <v>25.72</v>
      </c>
    </row>
    <row r="126" spans="1:16" x14ac:dyDescent="0.2">
      <c r="A126" s="24" t="s">
        <v>199</v>
      </c>
      <c r="B126" s="26">
        <v>30.98</v>
      </c>
      <c r="C126" s="26">
        <v>14.22</v>
      </c>
      <c r="D126" s="26">
        <v>28.09</v>
      </c>
      <c r="E126" s="26">
        <v>30.02</v>
      </c>
      <c r="F126" s="26">
        <v>0</v>
      </c>
      <c r="G126" s="26">
        <v>3.42</v>
      </c>
      <c r="H126" s="26">
        <v>57.79</v>
      </c>
      <c r="I126" s="26">
        <v>27.52</v>
      </c>
      <c r="J126" s="26">
        <v>7.5</v>
      </c>
      <c r="K126" s="26">
        <v>14.79</v>
      </c>
      <c r="L126" s="26">
        <v>0.34</v>
      </c>
      <c r="M126" s="26">
        <v>0</v>
      </c>
      <c r="N126" s="26">
        <v>1.21</v>
      </c>
      <c r="O126" s="25"/>
      <c r="P126" s="26">
        <v>25.98</v>
      </c>
    </row>
    <row r="127" spans="1:16" x14ac:dyDescent="0.2">
      <c r="A127" s="24" t="s">
        <v>200</v>
      </c>
      <c r="B127" s="26">
        <v>31.3</v>
      </c>
      <c r="C127" s="26">
        <v>14.36</v>
      </c>
      <c r="D127" s="26">
        <v>28.58</v>
      </c>
      <c r="E127" s="26">
        <v>30.12</v>
      </c>
      <c r="F127" s="26">
        <v>0</v>
      </c>
      <c r="G127" s="26">
        <v>3.55</v>
      </c>
      <c r="H127" s="26">
        <v>58.31</v>
      </c>
      <c r="I127" s="26">
        <v>27.84</v>
      </c>
      <c r="J127" s="26">
        <v>7.7</v>
      </c>
      <c r="K127" s="26">
        <v>14.99</v>
      </c>
      <c r="L127" s="26">
        <v>0.34</v>
      </c>
      <c r="M127" s="26">
        <v>0</v>
      </c>
      <c r="N127" s="26">
        <v>1.21</v>
      </c>
      <c r="O127" s="25"/>
      <c r="P127" s="26">
        <v>26.23</v>
      </c>
    </row>
    <row r="128" spans="1:16" x14ac:dyDescent="0.2">
      <c r="A128" s="24" t="s">
        <v>201</v>
      </c>
      <c r="B128" s="26">
        <v>31.59</v>
      </c>
      <c r="C128" s="26">
        <v>14.5</v>
      </c>
      <c r="D128" s="26">
        <v>29.07</v>
      </c>
      <c r="E128" s="26">
        <v>30.24</v>
      </c>
      <c r="F128" s="26">
        <v>0</v>
      </c>
      <c r="G128" s="26">
        <v>3.69</v>
      </c>
      <c r="H128" s="26">
        <v>58.83</v>
      </c>
      <c r="I128" s="26">
        <v>28.19</v>
      </c>
      <c r="J128" s="26">
        <v>7.87</v>
      </c>
      <c r="K128" s="26">
        <v>15.19</v>
      </c>
      <c r="L128" s="26">
        <v>0.34</v>
      </c>
      <c r="M128" s="26">
        <v>0</v>
      </c>
      <c r="N128" s="26">
        <v>1.21</v>
      </c>
      <c r="O128" s="25"/>
      <c r="P128" s="26">
        <v>26.46</v>
      </c>
    </row>
    <row r="129" spans="1:16" x14ac:dyDescent="0.2">
      <c r="A129" s="24" t="s">
        <v>202</v>
      </c>
      <c r="B129" s="26">
        <v>31.88</v>
      </c>
      <c r="C129" s="26">
        <v>14.63</v>
      </c>
      <c r="D129" s="26">
        <v>29.54</v>
      </c>
      <c r="E129" s="26">
        <v>30.4</v>
      </c>
      <c r="F129" s="26">
        <v>0</v>
      </c>
      <c r="G129" s="26">
        <v>3.84</v>
      </c>
      <c r="H129" s="26">
        <v>59.35</v>
      </c>
      <c r="I129" s="26">
        <v>28.55</v>
      </c>
      <c r="J129" s="26">
        <v>8.0399999999999991</v>
      </c>
      <c r="K129" s="26">
        <v>15.37</v>
      </c>
      <c r="L129" s="26">
        <v>0.34</v>
      </c>
      <c r="M129" s="26">
        <v>0</v>
      </c>
      <c r="N129" s="26">
        <v>1.21</v>
      </c>
      <c r="O129" s="25"/>
      <c r="P129" s="26">
        <v>26.7</v>
      </c>
    </row>
    <row r="130" spans="1:16" x14ac:dyDescent="0.2">
      <c r="A130" s="24" t="s">
        <v>203</v>
      </c>
      <c r="B130" s="26">
        <v>32.159999999999997</v>
      </c>
      <c r="C130" s="26">
        <v>14.77</v>
      </c>
      <c r="D130" s="26">
        <v>30.01</v>
      </c>
      <c r="E130" s="26">
        <v>30.61</v>
      </c>
      <c r="F130" s="26">
        <v>0</v>
      </c>
      <c r="G130" s="26">
        <v>4.01</v>
      </c>
      <c r="H130" s="26">
        <v>59.89</v>
      </c>
      <c r="I130" s="26">
        <v>28.91</v>
      </c>
      <c r="J130" s="26">
        <v>8.2100000000000009</v>
      </c>
      <c r="K130" s="26">
        <v>15.56</v>
      </c>
      <c r="L130" s="26">
        <v>0.34</v>
      </c>
      <c r="M130" s="26">
        <v>0</v>
      </c>
      <c r="N130" s="26">
        <v>1.21</v>
      </c>
      <c r="O130" s="25"/>
      <c r="P130" s="26">
        <v>26.95</v>
      </c>
    </row>
    <row r="131" spans="1:16" x14ac:dyDescent="0.2">
      <c r="A131" s="24" t="s">
        <v>204</v>
      </c>
      <c r="B131" s="26">
        <v>32.450000000000003</v>
      </c>
      <c r="C131" s="26">
        <v>14.91</v>
      </c>
      <c r="D131" s="26">
        <v>30.49</v>
      </c>
      <c r="E131" s="26">
        <v>30.9</v>
      </c>
      <c r="F131" s="26">
        <v>0</v>
      </c>
      <c r="G131" s="26">
        <v>4.1900000000000004</v>
      </c>
      <c r="H131" s="26">
        <v>60.45</v>
      </c>
      <c r="I131" s="26">
        <v>29.26</v>
      </c>
      <c r="J131" s="26">
        <v>8.3800000000000008</v>
      </c>
      <c r="K131" s="26">
        <v>15.73</v>
      </c>
      <c r="L131" s="26">
        <v>0.34</v>
      </c>
      <c r="M131" s="26">
        <v>0</v>
      </c>
      <c r="N131" s="26">
        <v>1.21</v>
      </c>
      <c r="O131" s="25"/>
      <c r="P131" s="26">
        <v>27.22</v>
      </c>
    </row>
    <row r="132" spans="1:16" x14ac:dyDescent="0.2">
      <c r="A132" s="24" t="s">
        <v>205</v>
      </c>
      <c r="B132" s="26">
        <v>32.770000000000003</v>
      </c>
      <c r="C132" s="26">
        <v>15.08</v>
      </c>
      <c r="D132" s="26">
        <v>30.98</v>
      </c>
      <c r="E132" s="26">
        <v>31.25</v>
      </c>
      <c r="F132" s="26">
        <v>0</v>
      </c>
      <c r="G132" s="26">
        <v>4.3899999999999997</v>
      </c>
      <c r="H132" s="26">
        <v>61.06</v>
      </c>
      <c r="I132" s="26">
        <v>29.6</v>
      </c>
      <c r="J132" s="26">
        <v>8.5399999999999991</v>
      </c>
      <c r="K132" s="26">
        <v>15.9</v>
      </c>
      <c r="L132" s="26">
        <v>0.34</v>
      </c>
      <c r="M132" s="26">
        <v>0</v>
      </c>
      <c r="N132" s="26">
        <v>1.21</v>
      </c>
      <c r="O132" s="25"/>
      <c r="P132" s="26">
        <v>27.5</v>
      </c>
    </row>
    <row r="133" spans="1:16" x14ac:dyDescent="0.2">
      <c r="A133" s="24" t="s">
        <v>206</v>
      </c>
      <c r="B133" s="26">
        <v>33.11</v>
      </c>
      <c r="C133" s="26">
        <v>15.26</v>
      </c>
      <c r="D133" s="26">
        <v>31.51</v>
      </c>
      <c r="E133" s="26">
        <v>31.48</v>
      </c>
      <c r="F133" s="26">
        <v>0</v>
      </c>
      <c r="G133" s="26">
        <v>4.6100000000000003</v>
      </c>
      <c r="H133" s="26">
        <v>61.7</v>
      </c>
      <c r="I133" s="26">
        <v>29.92</v>
      </c>
      <c r="J133" s="26">
        <v>8.6999999999999993</v>
      </c>
      <c r="K133" s="26">
        <v>16.07</v>
      </c>
      <c r="L133" s="26">
        <v>0.34</v>
      </c>
      <c r="M133" s="26">
        <v>0</v>
      </c>
      <c r="N133" s="26">
        <v>1.21</v>
      </c>
      <c r="O133" s="25"/>
      <c r="P133" s="26">
        <v>27.8</v>
      </c>
    </row>
    <row r="134" spans="1:16" x14ac:dyDescent="0.2">
      <c r="A134" s="24" t="s">
        <v>207</v>
      </c>
      <c r="B134" s="26">
        <v>33.47</v>
      </c>
      <c r="C134" s="26">
        <v>15.45</v>
      </c>
      <c r="D134" s="26">
        <v>32.08</v>
      </c>
      <c r="E134" s="26">
        <v>31.72</v>
      </c>
      <c r="F134" s="26">
        <v>0</v>
      </c>
      <c r="G134" s="26">
        <v>4.83</v>
      </c>
      <c r="H134" s="26">
        <v>62.37</v>
      </c>
      <c r="I134" s="26">
        <v>30.25</v>
      </c>
      <c r="J134" s="26">
        <v>8.86</v>
      </c>
      <c r="K134" s="26">
        <v>16.23</v>
      </c>
      <c r="L134" s="26">
        <v>0.34</v>
      </c>
      <c r="M134" s="26">
        <v>0</v>
      </c>
      <c r="N134" s="26">
        <v>1.21</v>
      </c>
      <c r="O134" s="25"/>
      <c r="P134" s="26">
        <v>28.1</v>
      </c>
    </row>
    <row r="135" spans="1:16" x14ac:dyDescent="0.2">
      <c r="A135" s="24" t="s">
        <v>208</v>
      </c>
      <c r="B135" s="26">
        <v>33.840000000000003</v>
      </c>
      <c r="C135" s="26">
        <v>15.66</v>
      </c>
      <c r="D135" s="26">
        <v>32.68</v>
      </c>
      <c r="E135" s="26">
        <v>31.96</v>
      </c>
      <c r="F135" s="26">
        <v>0</v>
      </c>
      <c r="G135" s="26">
        <v>5.07</v>
      </c>
      <c r="H135" s="26">
        <v>63.05</v>
      </c>
      <c r="I135" s="26">
        <v>30.59</v>
      </c>
      <c r="J135" s="26">
        <v>9.02</v>
      </c>
      <c r="K135" s="26">
        <v>16.39</v>
      </c>
      <c r="L135" s="26">
        <v>0.34</v>
      </c>
      <c r="M135" s="26">
        <v>0</v>
      </c>
      <c r="N135" s="26">
        <v>1.21</v>
      </c>
      <c r="O135" s="25"/>
      <c r="P135" s="26">
        <v>28.42</v>
      </c>
    </row>
    <row r="136" spans="1:16" x14ac:dyDescent="0.2">
      <c r="A136" s="24" t="s">
        <v>209</v>
      </c>
      <c r="B136" s="26">
        <v>34.229999999999997</v>
      </c>
      <c r="C136" s="26">
        <v>15.88</v>
      </c>
      <c r="D136" s="26">
        <v>33.31</v>
      </c>
      <c r="E136" s="26">
        <v>32.24</v>
      </c>
      <c r="F136" s="26">
        <v>0</v>
      </c>
      <c r="G136" s="26">
        <v>5.32</v>
      </c>
      <c r="H136" s="26">
        <v>63.75</v>
      </c>
      <c r="I136" s="26">
        <v>30.95</v>
      </c>
      <c r="J136" s="26">
        <v>9.1999999999999993</v>
      </c>
      <c r="K136" s="26">
        <v>17.559999999999999</v>
      </c>
      <c r="L136" s="26">
        <v>0.34</v>
      </c>
      <c r="M136" s="26">
        <v>0</v>
      </c>
      <c r="N136" s="26">
        <v>1.21</v>
      </c>
      <c r="O136" s="25"/>
      <c r="P136" s="26">
        <v>28.76</v>
      </c>
    </row>
    <row r="137" spans="1:16" x14ac:dyDescent="0.2">
      <c r="A137" s="24" t="s">
        <v>210</v>
      </c>
      <c r="B137" s="26">
        <v>34.61</v>
      </c>
      <c r="C137" s="26">
        <v>16.09</v>
      </c>
      <c r="D137" s="26">
        <v>34.17</v>
      </c>
      <c r="E137" s="26">
        <v>32.65</v>
      </c>
      <c r="F137" s="26">
        <v>0</v>
      </c>
      <c r="G137" s="26">
        <v>5.58</v>
      </c>
      <c r="H137" s="26">
        <v>64.459999999999994</v>
      </c>
      <c r="I137" s="26">
        <v>31.31</v>
      </c>
      <c r="J137" s="26">
        <v>9.3800000000000008</v>
      </c>
      <c r="K137" s="26">
        <v>17.98</v>
      </c>
      <c r="L137" s="26">
        <v>0.34</v>
      </c>
      <c r="M137" s="26">
        <v>0</v>
      </c>
      <c r="N137" s="26">
        <v>1.21</v>
      </c>
      <c r="O137" s="25"/>
      <c r="P137" s="26">
        <v>29.11</v>
      </c>
    </row>
    <row r="138" spans="1:16" x14ac:dyDescent="0.2">
      <c r="A138" s="24" t="s">
        <v>211</v>
      </c>
      <c r="B138" s="26">
        <v>34.979999999999997</v>
      </c>
      <c r="C138" s="26">
        <v>16.309999999999999</v>
      </c>
      <c r="D138" s="26">
        <v>34.85</v>
      </c>
      <c r="E138" s="26">
        <v>33.03</v>
      </c>
      <c r="F138" s="26">
        <v>0</v>
      </c>
      <c r="G138" s="26">
        <v>5.87</v>
      </c>
      <c r="H138" s="26">
        <v>65.17</v>
      </c>
      <c r="I138" s="26">
        <v>31.64</v>
      </c>
      <c r="J138" s="26">
        <v>9.57</v>
      </c>
      <c r="K138" s="26">
        <v>18.079999999999998</v>
      </c>
      <c r="L138" s="26">
        <v>0.34</v>
      </c>
      <c r="M138" s="26">
        <v>0</v>
      </c>
      <c r="N138" s="26">
        <v>1.21</v>
      </c>
      <c r="O138" s="25"/>
      <c r="P138" s="26">
        <v>29.45</v>
      </c>
    </row>
    <row r="139" spans="1:16" x14ac:dyDescent="0.2">
      <c r="A139" s="24" t="s">
        <v>212</v>
      </c>
      <c r="B139" s="26">
        <v>35.340000000000003</v>
      </c>
      <c r="C139" s="26">
        <v>16.53</v>
      </c>
      <c r="D139" s="26">
        <v>35.51</v>
      </c>
      <c r="E139" s="26">
        <v>33.340000000000003</v>
      </c>
      <c r="F139" s="26">
        <v>0</v>
      </c>
      <c r="G139" s="26">
        <v>6.18</v>
      </c>
      <c r="H139" s="26">
        <v>65.86</v>
      </c>
      <c r="I139" s="26">
        <v>31.91</v>
      </c>
      <c r="J139" s="26">
        <v>9.75</v>
      </c>
      <c r="K139" s="26">
        <v>18.21</v>
      </c>
      <c r="L139" s="26">
        <v>0.34</v>
      </c>
      <c r="M139" s="26">
        <v>0</v>
      </c>
      <c r="N139" s="26">
        <v>1.21</v>
      </c>
      <c r="O139" s="25"/>
      <c r="P139" s="26">
        <v>29.77</v>
      </c>
    </row>
    <row r="140" spans="1:16" x14ac:dyDescent="0.2">
      <c r="A140" s="24" t="s">
        <v>213</v>
      </c>
      <c r="B140" s="26">
        <v>35.69</v>
      </c>
      <c r="C140" s="26">
        <v>16.75</v>
      </c>
      <c r="D140" s="26">
        <v>36.11</v>
      </c>
      <c r="E140" s="26">
        <v>33.590000000000003</v>
      </c>
      <c r="F140" s="26">
        <v>0</v>
      </c>
      <c r="G140" s="26">
        <v>6.51</v>
      </c>
      <c r="H140" s="26">
        <v>66.56</v>
      </c>
      <c r="I140" s="26">
        <v>32.119999999999997</v>
      </c>
      <c r="J140" s="26">
        <v>9.92</v>
      </c>
      <c r="K140" s="26">
        <v>18.579999999999998</v>
      </c>
      <c r="L140" s="26">
        <v>0.34</v>
      </c>
      <c r="M140" s="26">
        <v>0</v>
      </c>
      <c r="N140" s="26">
        <v>1.21</v>
      </c>
      <c r="O140" s="25"/>
      <c r="P140" s="26">
        <v>30.09</v>
      </c>
    </row>
    <row r="141" spans="1:16" x14ac:dyDescent="0.2">
      <c r="A141" s="24" t="s">
        <v>214</v>
      </c>
      <c r="B141" s="26">
        <v>36.01</v>
      </c>
      <c r="C141" s="26">
        <v>16.96</v>
      </c>
      <c r="D141" s="26">
        <v>36.659999999999997</v>
      </c>
      <c r="E141" s="26">
        <v>33.79</v>
      </c>
      <c r="F141" s="26">
        <v>0</v>
      </c>
      <c r="G141" s="26">
        <v>6.87</v>
      </c>
      <c r="H141" s="26">
        <v>67.25</v>
      </c>
      <c r="I141" s="26">
        <v>32.28</v>
      </c>
      <c r="J141" s="26">
        <v>10.09</v>
      </c>
      <c r="K141" s="26">
        <v>19.329999999999998</v>
      </c>
      <c r="L141" s="26">
        <v>0.34</v>
      </c>
      <c r="M141" s="26">
        <v>0</v>
      </c>
      <c r="N141" s="26">
        <v>1.21</v>
      </c>
      <c r="O141" s="25"/>
      <c r="P141" s="26">
        <v>30.4</v>
      </c>
    </row>
    <row r="142" spans="1:16" x14ac:dyDescent="0.2">
      <c r="A142" s="24" t="s">
        <v>215</v>
      </c>
      <c r="B142" s="26">
        <v>36.33</v>
      </c>
      <c r="C142" s="26">
        <v>17.190000000000001</v>
      </c>
      <c r="D142" s="26">
        <v>37.159999999999997</v>
      </c>
      <c r="E142" s="26">
        <v>33.96</v>
      </c>
      <c r="F142" s="26">
        <v>0</v>
      </c>
      <c r="G142" s="26">
        <v>7.23</v>
      </c>
      <c r="H142" s="26">
        <v>67.94</v>
      </c>
      <c r="I142" s="26">
        <v>32.44</v>
      </c>
      <c r="J142" s="26">
        <v>10.25</v>
      </c>
      <c r="K142" s="26">
        <v>20.49</v>
      </c>
      <c r="L142" s="26">
        <v>0.34</v>
      </c>
      <c r="M142" s="26">
        <v>0</v>
      </c>
      <c r="N142" s="26">
        <v>1.21</v>
      </c>
      <c r="O142" s="25"/>
      <c r="P142" s="26">
        <v>30.7</v>
      </c>
    </row>
    <row r="143" spans="1:16" x14ac:dyDescent="0.2">
      <c r="A143" s="24" t="s">
        <v>216</v>
      </c>
      <c r="B143" s="26">
        <v>36.64</v>
      </c>
      <c r="C143" s="26">
        <v>17.440000000000001</v>
      </c>
      <c r="D143" s="26">
        <v>37.630000000000003</v>
      </c>
      <c r="E143" s="26">
        <v>34.119999999999997</v>
      </c>
      <c r="F143" s="26">
        <v>0</v>
      </c>
      <c r="G143" s="26">
        <v>7.59</v>
      </c>
      <c r="H143" s="26">
        <v>68.62</v>
      </c>
      <c r="I143" s="26">
        <v>32.619999999999997</v>
      </c>
      <c r="J143" s="26">
        <v>10.4</v>
      </c>
      <c r="K143" s="26">
        <v>22.02</v>
      </c>
      <c r="L143" s="26">
        <v>0.34</v>
      </c>
      <c r="M143" s="26">
        <v>0</v>
      </c>
      <c r="N143" s="26">
        <v>1.21</v>
      </c>
      <c r="O143" s="25"/>
      <c r="P143" s="26">
        <v>31.01</v>
      </c>
    </row>
    <row r="144" spans="1:16" x14ac:dyDescent="0.2">
      <c r="A144" s="24" t="s">
        <v>217</v>
      </c>
      <c r="B144" s="26">
        <v>36.950000000000003</v>
      </c>
      <c r="C144" s="26">
        <v>17.7</v>
      </c>
      <c r="D144" s="26">
        <v>38.08</v>
      </c>
      <c r="E144" s="26">
        <v>34.299999999999997</v>
      </c>
      <c r="F144" s="26">
        <v>0</v>
      </c>
      <c r="G144" s="26">
        <v>7.95</v>
      </c>
      <c r="H144" s="26">
        <v>69.31</v>
      </c>
      <c r="I144" s="26">
        <v>32.85</v>
      </c>
      <c r="J144" s="26">
        <v>10.54</v>
      </c>
      <c r="K144" s="26">
        <v>23.82</v>
      </c>
      <c r="L144" s="26">
        <v>0.34</v>
      </c>
      <c r="M144" s="26">
        <v>0</v>
      </c>
      <c r="N144" s="26">
        <v>1.21</v>
      </c>
      <c r="O144" s="25"/>
      <c r="P144" s="26">
        <v>31.32</v>
      </c>
    </row>
    <row r="145" spans="1:16" x14ac:dyDescent="0.2">
      <c r="A145" s="24" t="s">
        <v>218</v>
      </c>
      <c r="B145" s="26">
        <v>37.270000000000003</v>
      </c>
      <c r="C145" s="26">
        <v>17.98</v>
      </c>
      <c r="D145" s="26">
        <v>38.53</v>
      </c>
      <c r="E145" s="26">
        <v>34.549999999999997</v>
      </c>
      <c r="F145" s="26">
        <v>0</v>
      </c>
      <c r="G145" s="26">
        <v>8.2899999999999991</v>
      </c>
      <c r="H145" s="26">
        <v>69.989999999999995</v>
      </c>
      <c r="I145" s="26">
        <v>33.11</v>
      </c>
      <c r="J145" s="26">
        <v>10.68</v>
      </c>
      <c r="K145" s="26">
        <v>25.71</v>
      </c>
      <c r="L145" s="26">
        <v>0.34</v>
      </c>
      <c r="M145" s="26">
        <v>0</v>
      </c>
      <c r="N145" s="26">
        <v>1.21</v>
      </c>
      <c r="O145" s="25"/>
      <c r="P145" s="26">
        <v>31.65</v>
      </c>
    </row>
    <row r="146" spans="1:16" x14ac:dyDescent="0.2">
      <c r="A146" s="24" t="s">
        <v>219</v>
      </c>
      <c r="B146" s="26">
        <v>37.590000000000003</v>
      </c>
      <c r="C146" s="26">
        <v>18.27</v>
      </c>
      <c r="D146" s="26">
        <v>38.99</v>
      </c>
      <c r="E146" s="26">
        <v>34.909999999999997</v>
      </c>
      <c r="F146" s="26">
        <v>0</v>
      </c>
      <c r="G146" s="26">
        <v>8.6199999999999992</v>
      </c>
      <c r="H146" s="26">
        <v>70.64</v>
      </c>
      <c r="I146" s="26">
        <v>33.39</v>
      </c>
      <c r="J146" s="26">
        <v>10.83</v>
      </c>
      <c r="K146" s="26">
        <v>27.45</v>
      </c>
      <c r="L146" s="26">
        <v>0.34</v>
      </c>
      <c r="M146" s="26">
        <v>0</v>
      </c>
      <c r="N146" s="26">
        <v>1.21</v>
      </c>
      <c r="O146" s="25"/>
      <c r="P146" s="26">
        <v>31.97</v>
      </c>
    </row>
    <row r="147" spans="1:16" x14ac:dyDescent="0.2">
      <c r="A147" s="24" t="s">
        <v>220</v>
      </c>
      <c r="B147" s="26">
        <v>37.909999999999997</v>
      </c>
      <c r="C147" s="26">
        <v>18.55</v>
      </c>
      <c r="D147" s="26">
        <v>39.479999999999997</v>
      </c>
      <c r="E147" s="26">
        <v>35.39</v>
      </c>
      <c r="F147" s="26">
        <v>0</v>
      </c>
      <c r="G147" s="26">
        <v>8.94</v>
      </c>
      <c r="H147" s="26">
        <v>71.239999999999995</v>
      </c>
      <c r="I147" s="26">
        <v>33.65</v>
      </c>
      <c r="J147" s="26">
        <v>10.97</v>
      </c>
      <c r="K147" s="26">
        <v>28.87</v>
      </c>
      <c r="L147" s="26">
        <v>0.34</v>
      </c>
      <c r="M147" s="26">
        <v>0</v>
      </c>
      <c r="N147" s="26">
        <v>1.21</v>
      </c>
      <c r="O147" s="25"/>
      <c r="P147" s="26">
        <v>32.299999999999997</v>
      </c>
    </row>
    <row r="148" spans="1:16" x14ac:dyDescent="0.2">
      <c r="A148" s="24" t="s">
        <v>221</v>
      </c>
      <c r="B148" s="26">
        <v>38.24</v>
      </c>
      <c r="C148" s="26">
        <v>18.829999999999998</v>
      </c>
      <c r="D148" s="26">
        <v>40</v>
      </c>
      <c r="E148" s="26">
        <v>35.979999999999997</v>
      </c>
      <c r="F148" s="26">
        <v>0</v>
      </c>
      <c r="G148" s="26">
        <v>9.24</v>
      </c>
      <c r="H148" s="26">
        <v>71.84</v>
      </c>
      <c r="I148" s="26">
        <v>33.880000000000003</v>
      </c>
      <c r="J148" s="26">
        <v>11.13</v>
      </c>
      <c r="K148" s="26">
        <v>29.92</v>
      </c>
      <c r="L148" s="26">
        <v>0.34</v>
      </c>
      <c r="M148" s="26">
        <v>0</v>
      </c>
      <c r="N148" s="26">
        <v>1.21</v>
      </c>
      <c r="O148" s="25"/>
      <c r="P148" s="26">
        <v>32.64</v>
      </c>
    </row>
    <row r="149" spans="1:16" x14ac:dyDescent="0.2">
      <c r="A149" s="24" t="s">
        <v>222</v>
      </c>
      <c r="B149" s="26">
        <v>38.57</v>
      </c>
      <c r="C149" s="26">
        <v>19.09</v>
      </c>
      <c r="D149" s="26">
        <v>40.54</v>
      </c>
      <c r="E149" s="26">
        <v>36.630000000000003</v>
      </c>
      <c r="F149" s="26">
        <v>0</v>
      </c>
      <c r="G149" s="26">
        <v>9.5399999999999991</v>
      </c>
      <c r="H149" s="26">
        <v>72.28</v>
      </c>
      <c r="I149" s="26">
        <v>34.07</v>
      </c>
      <c r="J149" s="26">
        <v>11.29</v>
      </c>
      <c r="K149" s="26">
        <v>30.73</v>
      </c>
      <c r="L149" s="26">
        <v>0.34</v>
      </c>
      <c r="M149" s="26">
        <v>0</v>
      </c>
      <c r="N149" s="26">
        <v>1.21</v>
      </c>
      <c r="O149" s="25"/>
      <c r="P149" s="26">
        <v>32.94</v>
      </c>
    </row>
    <row r="150" spans="1:16" x14ac:dyDescent="0.2">
      <c r="A150" s="24" t="s">
        <v>223</v>
      </c>
      <c r="B150" s="26">
        <v>38.92</v>
      </c>
      <c r="C150" s="26">
        <v>19.34</v>
      </c>
      <c r="D150" s="26">
        <v>41.08</v>
      </c>
      <c r="E150" s="26">
        <v>37.28</v>
      </c>
      <c r="F150" s="26">
        <v>0</v>
      </c>
      <c r="G150" s="26">
        <v>9.81</v>
      </c>
      <c r="H150" s="26">
        <v>72.66</v>
      </c>
      <c r="I150" s="26">
        <v>34.21</v>
      </c>
      <c r="J150" s="26">
        <v>11.44</v>
      </c>
      <c r="K150" s="26">
        <v>31.52</v>
      </c>
      <c r="L150" s="26">
        <v>0.34</v>
      </c>
      <c r="M150" s="26">
        <v>0</v>
      </c>
      <c r="N150" s="26">
        <v>1.21</v>
      </c>
      <c r="O150" s="25"/>
      <c r="P150" s="26">
        <v>33.24</v>
      </c>
    </row>
    <row r="151" spans="1:16" x14ac:dyDescent="0.2">
      <c r="A151" s="24" t="s">
        <v>224</v>
      </c>
      <c r="B151" s="26">
        <v>39.270000000000003</v>
      </c>
      <c r="C151" s="26">
        <v>19.579999999999998</v>
      </c>
      <c r="D151" s="26">
        <v>41.63</v>
      </c>
      <c r="E151" s="26">
        <v>37.909999999999997</v>
      </c>
      <c r="F151" s="26">
        <v>0</v>
      </c>
      <c r="G151" s="26">
        <v>10.06</v>
      </c>
      <c r="H151" s="26">
        <v>73.03</v>
      </c>
      <c r="I151" s="26">
        <v>34.31</v>
      </c>
      <c r="J151" s="26">
        <v>11.6</v>
      </c>
      <c r="K151" s="26">
        <v>32.49</v>
      </c>
      <c r="L151" s="26">
        <v>0.34</v>
      </c>
      <c r="M151" s="26">
        <v>0</v>
      </c>
      <c r="N151" s="26">
        <v>1.21</v>
      </c>
      <c r="O151" s="25"/>
      <c r="P151" s="26">
        <v>33.53</v>
      </c>
    </row>
    <row r="152" spans="1:16" x14ac:dyDescent="0.2">
      <c r="A152" s="24" t="s">
        <v>225</v>
      </c>
      <c r="B152" s="26">
        <v>39.630000000000003</v>
      </c>
      <c r="C152" s="26">
        <v>19.809999999999999</v>
      </c>
      <c r="D152" s="26">
        <v>42.18</v>
      </c>
      <c r="E152" s="26">
        <v>38.479999999999997</v>
      </c>
      <c r="F152" s="26">
        <v>0</v>
      </c>
      <c r="G152" s="26">
        <v>10.29</v>
      </c>
      <c r="H152" s="26">
        <v>73.430000000000007</v>
      </c>
      <c r="I152" s="26">
        <v>34.39</v>
      </c>
      <c r="J152" s="26">
        <v>11.75</v>
      </c>
      <c r="K152" s="26">
        <v>33.700000000000003</v>
      </c>
      <c r="L152" s="26">
        <v>0.34</v>
      </c>
      <c r="M152" s="26">
        <v>0</v>
      </c>
      <c r="N152" s="26">
        <v>1.21</v>
      </c>
      <c r="O152" s="25"/>
      <c r="P152" s="26">
        <v>33.83</v>
      </c>
    </row>
    <row r="153" spans="1:16" x14ac:dyDescent="0.2">
      <c r="A153" s="24" t="s">
        <v>226</v>
      </c>
      <c r="B153" s="26">
        <v>39.99</v>
      </c>
      <c r="C153" s="26">
        <v>20.02</v>
      </c>
      <c r="D153" s="26">
        <v>42.72</v>
      </c>
      <c r="E153" s="26">
        <v>39.01</v>
      </c>
      <c r="F153" s="26">
        <v>0</v>
      </c>
      <c r="G153" s="26">
        <v>10.5</v>
      </c>
      <c r="H153" s="26">
        <v>74</v>
      </c>
      <c r="I153" s="26">
        <v>34.479999999999997</v>
      </c>
      <c r="J153" s="26">
        <v>11.91</v>
      </c>
      <c r="K153" s="26">
        <v>35.03</v>
      </c>
      <c r="L153" s="26">
        <v>0.34</v>
      </c>
      <c r="M153" s="26">
        <v>0</v>
      </c>
      <c r="N153" s="26">
        <v>1.21</v>
      </c>
      <c r="O153" s="25"/>
      <c r="P153" s="26">
        <v>34.15</v>
      </c>
    </row>
    <row r="154" spans="1:16" x14ac:dyDescent="0.2">
      <c r="A154" s="24" t="s">
        <v>227</v>
      </c>
      <c r="B154" s="26">
        <v>40.36</v>
      </c>
      <c r="C154" s="26">
        <v>20.239999999999998</v>
      </c>
      <c r="D154" s="26">
        <v>43.27</v>
      </c>
      <c r="E154" s="26">
        <v>39.520000000000003</v>
      </c>
      <c r="F154" s="26">
        <v>0</v>
      </c>
      <c r="G154" s="26">
        <v>10.7</v>
      </c>
      <c r="H154" s="26">
        <v>74.569999999999993</v>
      </c>
      <c r="I154" s="26">
        <v>34.61</v>
      </c>
      <c r="J154" s="26">
        <v>12.06</v>
      </c>
      <c r="K154" s="26">
        <v>36.28</v>
      </c>
      <c r="L154" s="26">
        <v>0.34</v>
      </c>
      <c r="M154" s="26">
        <v>0</v>
      </c>
      <c r="N154" s="26">
        <v>1.21</v>
      </c>
      <c r="O154" s="25"/>
      <c r="P154" s="26">
        <v>34.47</v>
      </c>
    </row>
    <row r="155" spans="1:16" x14ac:dyDescent="0.2">
      <c r="A155" s="24" t="s">
        <v>228</v>
      </c>
      <c r="B155" s="26">
        <v>40.72</v>
      </c>
      <c r="C155" s="26">
        <v>20.45</v>
      </c>
      <c r="D155" s="26">
        <v>43.84</v>
      </c>
      <c r="E155" s="26">
        <v>40.06</v>
      </c>
      <c r="F155" s="26">
        <v>0</v>
      </c>
      <c r="G155" s="26">
        <v>10.89</v>
      </c>
      <c r="H155" s="26">
        <v>75.13</v>
      </c>
      <c r="I155" s="26">
        <v>34.83</v>
      </c>
      <c r="J155" s="26">
        <v>12.21</v>
      </c>
      <c r="K155" s="26">
        <v>37.21</v>
      </c>
      <c r="L155" s="26">
        <v>0.34</v>
      </c>
      <c r="M155" s="26">
        <v>0</v>
      </c>
      <c r="N155" s="26">
        <v>1.21</v>
      </c>
      <c r="O155" s="25"/>
      <c r="P155" s="26">
        <v>34.79</v>
      </c>
    </row>
    <row r="156" spans="1:16" x14ac:dyDescent="0.2">
      <c r="A156" s="24" t="s">
        <v>229</v>
      </c>
      <c r="B156" s="26">
        <v>41.07</v>
      </c>
      <c r="C156" s="26">
        <v>20.67</v>
      </c>
      <c r="D156" s="26">
        <v>44.41</v>
      </c>
      <c r="E156" s="26">
        <v>40.630000000000003</v>
      </c>
      <c r="F156" s="26">
        <v>0</v>
      </c>
      <c r="G156" s="26">
        <v>11.08</v>
      </c>
      <c r="H156" s="26">
        <v>75.73</v>
      </c>
      <c r="I156" s="26">
        <v>35.130000000000003</v>
      </c>
      <c r="J156" s="26">
        <v>12.36</v>
      </c>
      <c r="K156" s="26">
        <v>37.75</v>
      </c>
      <c r="L156" s="26">
        <v>0.34</v>
      </c>
      <c r="M156" s="26">
        <v>0</v>
      </c>
      <c r="N156" s="26">
        <v>1.21</v>
      </c>
      <c r="O156" s="25"/>
      <c r="P156" s="26">
        <v>35.119999999999997</v>
      </c>
    </row>
    <row r="157" spans="1:16" x14ac:dyDescent="0.2">
      <c r="A157" s="24" t="s">
        <v>230</v>
      </c>
      <c r="B157" s="26">
        <v>41.43</v>
      </c>
      <c r="C157" s="26">
        <v>20.9</v>
      </c>
      <c r="D157" s="26">
        <v>44.99</v>
      </c>
      <c r="E157" s="26">
        <v>41.19</v>
      </c>
      <c r="F157" s="26">
        <v>0</v>
      </c>
      <c r="G157" s="26">
        <v>11.28</v>
      </c>
      <c r="H157" s="26">
        <v>76.34</v>
      </c>
      <c r="I157" s="26">
        <v>35.520000000000003</v>
      </c>
      <c r="J157" s="26">
        <v>12.51</v>
      </c>
      <c r="K157" s="26">
        <v>37.94</v>
      </c>
      <c r="L157" s="26">
        <v>0.75</v>
      </c>
      <c r="M157" s="26">
        <v>0.01</v>
      </c>
      <c r="N157" s="26">
        <v>2.4900000000000002</v>
      </c>
      <c r="O157" s="25"/>
      <c r="P157" s="26">
        <v>35.520000000000003</v>
      </c>
    </row>
    <row r="158" spans="1:16" x14ac:dyDescent="0.2">
      <c r="A158" s="24" t="s">
        <v>231</v>
      </c>
      <c r="B158" s="26">
        <v>41.8</v>
      </c>
      <c r="C158" s="26">
        <v>21.12</v>
      </c>
      <c r="D158" s="26">
        <v>45.57</v>
      </c>
      <c r="E158" s="26">
        <v>41.75</v>
      </c>
      <c r="F158" s="26">
        <v>0</v>
      </c>
      <c r="G158" s="26">
        <v>11.48</v>
      </c>
      <c r="H158" s="26">
        <v>76.94</v>
      </c>
      <c r="I158" s="26">
        <v>35.97</v>
      </c>
      <c r="J158" s="26">
        <v>12.66</v>
      </c>
      <c r="K158" s="26">
        <v>37.94</v>
      </c>
      <c r="L158" s="26">
        <v>1.23</v>
      </c>
      <c r="M158" s="26">
        <v>0.01</v>
      </c>
      <c r="N158" s="26">
        <v>3.8</v>
      </c>
      <c r="O158" s="25"/>
      <c r="P158" s="26">
        <v>35.93</v>
      </c>
    </row>
    <row r="159" spans="1:16" x14ac:dyDescent="0.2">
      <c r="A159" s="24" t="s">
        <v>232</v>
      </c>
      <c r="B159" s="26">
        <v>42.18</v>
      </c>
      <c r="C159" s="26">
        <v>21.36</v>
      </c>
      <c r="D159" s="26">
        <v>46.13</v>
      </c>
      <c r="E159" s="26">
        <v>42.3</v>
      </c>
      <c r="F159" s="26">
        <v>0</v>
      </c>
      <c r="G159" s="26">
        <v>11.69</v>
      </c>
      <c r="H159" s="26">
        <v>77.5</v>
      </c>
      <c r="I159" s="26">
        <v>36.450000000000003</v>
      </c>
      <c r="J159" s="26">
        <v>12.81</v>
      </c>
      <c r="K159" s="26">
        <v>37.950000000000003</v>
      </c>
      <c r="L159" s="26">
        <v>1.69</v>
      </c>
      <c r="M159" s="26">
        <v>0.02</v>
      </c>
      <c r="N159" s="26">
        <v>5.08</v>
      </c>
      <c r="O159" s="25"/>
      <c r="P159" s="26">
        <v>36.32</v>
      </c>
    </row>
    <row r="160" spans="1:16" x14ac:dyDescent="0.2">
      <c r="A160" s="24" t="s">
        <v>233</v>
      </c>
      <c r="B160" s="26">
        <v>42.56</v>
      </c>
      <c r="C160" s="26">
        <v>21.59</v>
      </c>
      <c r="D160" s="26">
        <v>46.67</v>
      </c>
      <c r="E160" s="26">
        <v>42.85</v>
      </c>
      <c r="F160" s="26">
        <v>0</v>
      </c>
      <c r="G160" s="26">
        <v>11.9</v>
      </c>
      <c r="H160" s="26">
        <v>78</v>
      </c>
      <c r="I160" s="26">
        <v>36.94</v>
      </c>
      <c r="J160" s="26">
        <v>12.96</v>
      </c>
      <c r="K160" s="26">
        <v>38.07</v>
      </c>
      <c r="L160" s="26">
        <v>2.0699999999999998</v>
      </c>
      <c r="M160" s="26">
        <v>0.03</v>
      </c>
      <c r="N160" s="26">
        <v>6.28</v>
      </c>
      <c r="O160" s="25"/>
      <c r="P160" s="26">
        <v>36.68</v>
      </c>
    </row>
    <row r="161" spans="1:16" x14ac:dyDescent="0.2">
      <c r="A161" s="24" t="s">
        <v>234</v>
      </c>
      <c r="B161" s="26">
        <v>42.95</v>
      </c>
      <c r="C161" s="26">
        <v>21.83</v>
      </c>
      <c r="D161" s="26">
        <v>47.19</v>
      </c>
      <c r="E161" s="26">
        <v>43.43</v>
      </c>
      <c r="F161" s="26">
        <v>0</v>
      </c>
      <c r="G161" s="26">
        <v>12.11</v>
      </c>
      <c r="H161" s="26">
        <v>78.44</v>
      </c>
      <c r="I161" s="26">
        <v>37.44</v>
      </c>
      <c r="J161" s="26">
        <v>13.11</v>
      </c>
      <c r="K161" s="26">
        <v>38.33</v>
      </c>
      <c r="L161" s="26">
        <v>2.4</v>
      </c>
      <c r="M161" s="26">
        <v>0.03</v>
      </c>
      <c r="N161" s="26">
        <v>7.41</v>
      </c>
      <c r="O161" s="25"/>
      <c r="P161" s="26">
        <v>37.03</v>
      </c>
    </row>
    <row r="162" spans="1:16" x14ac:dyDescent="0.2">
      <c r="A162" s="24" t="s">
        <v>235</v>
      </c>
      <c r="B162" s="26">
        <v>43.32</v>
      </c>
      <c r="C162" s="26">
        <v>22.06</v>
      </c>
      <c r="D162" s="26">
        <v>47.68</v>
      </c>
      <c r="E162" s="26">
        <v>44.02</v>
      </c>
      <c r="F162" s="26">
        <v>0</v>
      </c>
      <c r="G162" s="26">
        <v>12.3</v>
      </c>
      <c r="H162" s="26">
        <v>78.8</v>
      </c>
      <c r="I162" s="26">
        <v>37.950000000000003</v>
      </c>
      <c r="J162" s="26">
        <v>13.26</v>
      </c>
      <c r="K162" s="26">
        <v>38.729999999999997</v>
      </c>
      <c r="L162" s="26">
        <v>2.68</v>
      </c>
      <c r="M162" s="26">
        <v>0.04</v>
      </c>
      <c r="N162" s="26">
        <v>8.49</v>
      </c>
      <c r="O162" s="25"/>
      <c r="P162" s="26">
        <v>37.35</v>
      </c>
    </row>
    <row r="163" spans="1:16" x14ac:dyDescent="0.2">
      <c r="A163" s="24" t="s">
        <v>236</v>
      </c>
      <c r="B163" s="26">
        <v>43.66</v>
      </c>
      <c r="C163" s="26">
        <v>22.28</v>
      </c>
      <c r="D163" s="26">
        <v>48.14</v>
      </c>
      <c r="E163" s="26">
        <v>44.64</v>
      </c>
      <c r="F163" s="26">
        <v>0</v>
      </c>
      <c r="G163" s="26">
        <v>12.47</v>
      </c>
      <c r="H163" s="26">
        <v>79.069999999999993</v>
      </c>
      <c r="I163" s="26">
        <v>38.47</v>
      </c>
      <c r="J163" s="26">
        <v>13.4</v>
      </c>
      <c r="K163" s="26">
        <v>39.229999999999997</v>
      </c>
      <c r="L163" s="26">
        <v>2.93</v>
      </c>
      <c r="M163" s="26">
        <v>0.05</v>
      </c>
      <c r="N163" s="26">
        <v>9.57</v>
      </c>
      <c r="O163" s="25"/>
      <c r="P163" s="26">
        <v>37.65</v>
      </c>
    </row>
    <row r="164" spans="1:16" x14ac:dyDescent="0.2">
      <c r="A164" s="24" t="s">
        <v>237</v>
      </c>
      <c r="B164" s="26">
        <v>43.97</v>
      </c>
      <c r="C164" s="26">
        <v>22.49</v>
      </c>
      <c r="D164" s="26">
        <v>48.57</v>
      </c>
      <c r="E164" s="26">
        <v>45.3</v>
      </c>
      <c r="F164" s="26">
        <v>0</v>
      </c>
      <c r="G164" s="26">
        <v>12.63</v>
      </c>
      <c r="H164" s="26">
        <v>79.31</v>
      </c>
      <c r="I164" s="26">
        <v>38.979999999999997</v>
      </c>
      <c r="J164" s="26">
        <v>13.53</v>
      </c>
      <c r="K164" s="26">
        <v>39.79</v>
      </c>
      <c r="L164" s="26">
        <v>3.14</v>
      </c>
      <c r="M164" s="26">
        <v>0.06</v>
      </c>
      <c r="N164" s="26">
        <v>10.65</v>
      </c>
      <c r="O164" s="25"/>
      <c r="P164" s="26">
        <v>37.93</v>
      </c>
    </row>
    <row r="165" spans="1:16" x14ac:dyDescent="0.2">
      <c r="A165" s="24" t="s">
        <v>238</v>
      </c>
      <c r="B165" s="26">
        <v>44.24</v>
      </c>
      <c r="C165" s="26">
        <v>22.69</v>
      </c>
      <c r="D165" s="26">
        <v>48.99</v>
      </c>
      <c r="E165" s="26">
        <v>45.98</v>
      </c>
      <c r="F165" s="26">
        <v>0</v>
      </c>
      <c r="G165" s="26">
        <v>12.79</v>
      </c>
      <c r="H165" s="26">
        <v>79.45</v>
      </c>
      <c r="I165" s="26">
        <v>39.43</v>
      </c>
      <c r="J165" s="26">
        <v>13.66</v>
      </c>
      <c r="K165" s="26">
        <v>40.409999999999997</v>
      </c>
      <c r="L165" s="26">
        <v>3.33</v>
      </c>
      <c r="M165" s="26">
        <v>7.0000000000000007E-2</v>
      </c>
      <c r="N165" s="26">
        <v>11.74</v>
      </c>
      <c r="O165" s="25"/>
      <c r="P165" s="26">
        <v>38.18</v>
      </c>
    </row>
    <row r="166" spans="1:16" x14ac:dyDescent="0.2">
      <c r="A166" s="24" t="s">
        <v>239</v>
      </c>
      <c r="B166" s="26">
        <v>44.5</v>
      </c>
      <c r="C166" s="26">
        <v>22.88</v>
      </c>
      <c r="D166" s="26">
        <v>49.39</v>
      </c>
      <c r="E166" s="26">
        <v>46.69</v>
      </c>
      <c r="F166" s="26">
        <v>0</v>
      </c>
      <c r="G166" s="26">
        <v>12.96</v>
      </c>
      <c r="H166" s="26">
        <v>79.569999999999993</v>
      </c>
      <c r="I166" s="26">
        <v>39.76</v>
      </c>
      <c r="J166" s="26">
        <v>13.82</v>
      </c>
      <c r="K166" s="26">
        <v>41.09</v>
      </c>
      <c r="L166" s="26">
        <v>3.52</v>
      </c>
      <c r="M166" s="26">
        <v>0.09</v>
      </c>
      <c r="N166" s="26">
        <v>12.81</v>
      </c>
      <c r="O166" s="25"/>
      <c r="P166" s="26">
        <v>38.43</v>
      </c>
    </row>
    <row r="167" spans="1:16" x14ac:dyDescent="0.2">
      <c r="A167" s="24" t="s">
        <v>240</v>
      </c>
      <c r="B167" s="26">
        <v>44.75</v>
      </c>
      <c r="C167" s="26">
        <v>23.07</v>
      </c>
      <c r="D167" s="26">
        <v>49.79</v>
      </c>
      <c r="E167" s="26">
        <v>47.45</v>
      </c>
      <c r="F167" s="26">
        <v>0.01</v>
      </c>
      <c r="G167" s="26">
        <v>13.18</v>
      </c>
      <c r="H167" s="26">
        <v>79.69</v>
      </c>
      <c r="I167" s="26">
        <v>39.950000000000003</v>
      </c>
      <c r="J167" s="26">
        <v>14</v>
      </c>
      <c r="K167" s="26">
        <v>41.85</v>
      </c>
      <c r="L167" s="26">
        <v>3.69</v>
      </c>
      <c r="M167" s="26">
        <v>0.1</v>
      </c>
      <c r="N167" s="26">
        <v>13.84</v>
      </c>
      <c r="O167" s="25"/>
      <c r="P167" s="26">
        <v>38.68</v>
      </c>
    </row>
    <row r="168" spans="1:16" x14ac:dyDescent="0.2">
      <c r="A168" s="24" t="s">
        <v>241</v>
      </c>
      <c r="B168" s="26">
        <v>45</v>
      </c>
      <c r="C168" s="26">
        <v>23.25</v>
      </c>
      <c r="D168" s="26">
        <v>50.2</v>
      </c>
      <c r="E168" s="26">
        <v>48.26</v>
      </c>
      <c r="F168" s="26">
        <v>0.01</v>
      </c>
      <c r="G168" s="26">
        <v>13.44</v>
      </c>
      <c r="H168" s="26">
        <v>79.92</v>
      </c>
      <c r="I168" s="26">
        <v>40.049999999999997</v>
      </c>
      <c r="J168" s="26">
        <v>14.22</v>
      </c>
      <c r="K168" s="26">
        <v>42.72</v>
      </c>
      <c r="L168" s="26">
        <v>3.87</v>
      </c>
      <c r="M168" s="26">
        <v>0.12</v>
      </c>
      <c r="N168" s="26">
        <v>14.81</v>
      </c>
      <c r="O168" s="25"/>
      <c r="P168" s="26">
        <v>38.96</v>
      </c>
    </row>
    <row r="169" spans="1:16" x14ac:dyDescent="0.2">
      <c r="A169" s="24" t="s">
        <v>242</v>
      </c>
      <c r="B169" s="26">
        <v>45.24</v>
      </c>
      <c r="C169" s="26">
        <v>23.43</v>
      </c>
      <c r="D169" s="26">
        <v>50.59</v>
      </c>
      <c r="E169" s="26">
        <v>49.11</v>
      </c>
      <c r="F169" s="26">
        <v>0.01</v>
      </c>
      <c r="G169" s="26">
        <v>13.71</v>
      </c>
      <c r="H169" s="26">
        <v>80.150000000000006</v>
      </c>
      <c r="I169" s="26">
        <v>40.090000000000003</v>
      </c>
      <c r="J169" s="26">
        <v>14.48</v>
      </c>
      <c r="K169" s="26">
        <v>43.76</v>
      </c>
      <c r="L169" s="26">
        <v>4.08</v>
      </c>
      <c r="M169" s="26">
        <v>0.14000000000000001</v>
      </c>
      <c r="N169" s="26">
        <v>15.73</v>
      </c>
      <c r="O169" s="25"/>
      <c r="P169" s="26">
        <v>39.25</v>
      </c>
    </row>
    <row r="170" spans="1:16" x14ac:dyDescent="0.2">
      <c r="A170" s="24" t="s">
        <v>243</v>
      </c>
      <c r="B170" s="26">
        <v>45.48</v>
      </c>
      <c r="C170" s="26">
        <v>23.62</v>
      </c>
      <c r="D170" s="26">
        <v>50.97</v>
      </c>
      <c r="E170" s="26">
        <v>49.98</v>
      </c>
      <c r="F170" s="26">
        <v>0.01</v>
      </c>
      <c r="G170" s="26">
        <v>13.97</v>
      </c>
      <c r="H170" s="26">
        <v>80.44</v>
      </c>
      <c r="I170" s="26">
        <v>40.17</v>
      </c>
      <c r="J170" s="26">
        <v>14.77</v>
      </c>
      <c r="K170" s="26">
        <v>45.04</v>
      </c>
      <c r="L170" s="26">
        <v>4.2699999999999996</v>
      </c>
      <c r="M170" s="26">
        <v>0.16</v>
      </c>
      <c r="N170" s="26">
        <v>16.62</v>
      </c>
      <c r="O170" s="25"/>
      <c r="P170" s="26">
        <v>39.56</v>
      </c>
    </row>
    <row r="171" spans="1:16" x14ac:dyDescent="0.2">
      <c r="A171" s="24" t="s">
        <v>244</v>
      </c>
      <c r="B171" s="26">
        <v>45.72</v>
      </c>
      <c r="C171" s="26">
        <v>23.82</v>
      </c>
      <c r="D171" s="26">
        <v>51.35</v>
      </c>
      <c r="E171" s="26">
        <v>50.86</v>
      </c>
      <c r="F171" s="26">
        <v>0.01</v>
      </c>
      <c r="G171" s="26">
        <v>14.17</v>
      </c>
      <c r="H171" s="26">
        <v>80.78</v>
      </c>
      <c r="I171" s="26">
        <v>40.340000000000003</v>
      </c>
      <c r="J171" s="26">
        <v>15.08</v>
      </c>
      <c r="K171" s="26">
        <v>46.59</v>
      </c>
      <c r="L171" s="26">
        <v>4.46</v>
      </c>
      <c r="M171" s="26">
        <v>0.18</v>
      </c>
      <c r="N171" s="26">
        <v>17.510000000000002</v>
      </c>
      <c r="O171" s="25"/>
      <c r="P171" s="26">
        <v>39.89</v>
      </c>
    </row>
    <row r="172" spans="1:16" x14ac:dyDescent="0.2">
      <c r="A172" s="24" t="s">
        <v>245</v>
      </c>
      <c r="B172" s="26">
        <v>45.95</v>
      </c>
      <c r="C172" s="26">
        <v>24.04</v>
      </c>
      <c r="D172" s="26">
        <v>51.71</v>
      </c>
      <c r="E172" s="26">
        <v>51.72</v>
      </c>
      <c r="F172" s="26">
        <v>0.01</v>
      </c>
      <c r="G172" s="26">
        <v>14.32</v>
      </c>
      <c r="H172" s="26">
        <v>81.180000000000007</v>
      </c>
      <c r="I172" s="26">
        <v>40.61</v>
      </c>
      <c r="J172" s="26">
        <v>15.42</v>
      </c>
      <c r="K172" s="26">
        <v>48.45</v>
      </c>
      <c r="L172" s="26">
        <v>4.6399999999999997</v>
      </c>
      <c r="M172" s="26">
        <v>0.21</v>
      </c>
      <c r="N172" s="26">
        <v>18.399999999999999</v>
      </c>
      <c r="O172" s="25"/>
      <c r="P172" s="26">
        <v>40.25</v>
      </c>
    </row>
    <row r="173" spans="1:16" x14ac:dyDescent="0.2">
      <c r="A173" s="24" t="s">
        <v>246</v>
      </c>
      <c r="B173" s="26">
        <v>46.18</v>
      </c>
      <c r="C173" s="26">
        <v>24.3</v>
      </c>
      <c r="D173" s="26">
        <v>52.05</v>
      </c>
      <c r="E173" s="26">
        <v>52.5</v>
      </c>
      <c r="F173" s="26">
        <v>0.02</v>
      </c>
      <c r="G173" s="26">
        <v>14.41</v>
      </c>
      <c r="H173" s="26">
        <v>81.569999999999993</v>
      </c>
      <c r="I173" s="26">
        <v>40.94</v>
      </c>
      <c r="J173" s="26">
        <v>15.77</v>
      </c>
      <c r="K173" s="26">
        <v>50.57</v>
      </c>
      <c r="L173" s="26">
        <v>4.8</v>
      </c>
      <c r="M173" s="26">
        <v>0.24</v>
      </c>
      <c r="N173" s="26">
        <v>19.27</v>
      </c>
      <c r="O173" s="25"/>
      <c r="P173" s="26">
        <v>40.6</v>
      </c>
    </row>
    <row r="174" spans="1:16" x14ac:dyDescent="0.2">
      <c r="A174" s="24" t="s">
        <v>247</v>
      </c>
      <c r="B174" s="26">
        <v>46.41</v>
      </c>
      <c r="C174" s="26">
        <v>24.63</v>
      </c>
      <c r="D174" s="26">
        <v>52.36</v>
      </c>
      <c r="E174" s="26">
        <v>53.18</v>
      </c>
      <c r="F174" s="26">
        <v>0.02</v>
      </c>
      <c r="G174" s="26">
        <v>14.46</v>
      </c>
      <c r="H174" s="26">
        <v>81.91</v>
      </c>
      <c r="I174" s="26">
        <v>41.23</v>
      </c>
      <c r="J174" s="26">
        <v>16.14</v>
      </c>
      <c r="K174" s="26">
        <v>52.88</v>
      </c>
      <c r="L174" s="26">
        <v>4.95</v>
      </c>
      <c r="M174" s="26">
        <v>0.27</v>
      </c>
      <c r="N174" s="26">
        <v>20.09</v>
      </c>
      <c r="O174" s="25"/>
      <c r="P174" s="26">
        <v>40.94</v>
      </c>
    </row>
    <row r="175" spans="1:16" x14ac:dyDescent="0.2">
      <c r="A175" s="24" t="s">
        <v>248</v>
      </c>
      <c r="B175" s="26">
        <v>46.64</v>
      </c>
      <c r="C175" s="26">
        <v>25.06</v>
      </c>
      <c r="D175" s="26">
        <v>52.62</v>
      </c>
      <c r="E175" s="26">
        <v>53.75</v>
      </c>
      <c r="F175" s="26">
        <v>0.02</v>
      </c>
      <c r="G175" s="26">
        <v>14.51</v>
      </c>
      <c r="H175" s="26">
        <v>82.16</v>
      </c>
      <c r="I175" s="26">
        <v>41.36</v>
      </c>
      <c r="J175" s="26">
        <v>16.53</v>
      </c>
      <c r="K175" s="26">
        <v>55.31</v>
      </c>
      <c r="L175" s="26">
        <v>5.07</v>
      </c>
      <c r="M175" s="26">
        <v>0.3</v>
      </c>
      <c r="N175" s="26">
        <v>20.86</v>
      </c>
      <c r="O175" s="25"/>
      <c r="P175" s="26">
        <v>41.26</v>
      </c>
    </row>
    <row r="176" spans="1:16" x14ac:dyDescent="0.2">
      <c r="A176" s="24" t="s">
        <v>249</v>
      </c>
      <c r="B176" s="26">
        <v>46.85</v>
      </c>
      <c r="C176" s="26">
        <v>25.61</v>
      </c>
      <c r="D176" s="26">
        <v>52.83</v>
      </c>
      <c r="E176" s="26">
        <v>54.27</v>
      </c>
      <c r="F176" s="26">
        <v>0.02</v>
      </c>
      <c r="G176" s="26">
        <v>14.55</v>
      </c>
      <c r="H176" s="26">
        <v>82.33</v>
      </c>
      <c r="I176" s="26">
        <v>41.3</v>
      </c>
      <c r="J176" s="26">
        <v>16.93</v>
      </c>
      <c r="K176" s="26">
        <v>57.77</v>
      </c>
      <c r="L176" s="26">
        <v>5.0999999999999996</v>
      </c>
      <c r="M176" s="26">
        <v>0.33</v>
      </c>
      <c r="N176" s="26">
        <v>21.56</v>
      </c>
      <c r="O176" s="25"/>
      <c r="P176" s="26">
        <v>41.57</v>
      </c>
    </row>
    <row r="177" spans="1:16" x14ac:dyDescent="0.2">
      <c r="A177" s="24" t="s">
        <v>250</v>
      </c>
      <c r="B177" s="26">
        <v>47.05</v>
      </c>
      <c r="C177" s="26">
        <v>26.27</v>
      </c>
      <c r="D177" s="26">
        <v>52.99</v>
      </c>
      <c r="E177" s="26">
        <v>54.71</v>
      </c>
      <c r="F177" s="26">
        <v>0.02</v>
      </c>
      <c r="G177" s="26">
        <v>14.59</v>
      </c>
      <c r="H177" s="26">
        <v>82.42</v>
      </c>
      <c r="I177" s="26">
        <v>41.08</v>
      </c>
      <c r="J177" s="26">
        <v>17.36</v>
      </c>
      <c r="K177" s="26">
        <v>60.21</v>
      </c>
      <c r="L177" s="26">
        <v>5.1100000000000003</v>
      </c>
      <c r="M177" s="26">
        <v>0.36</v>
      </c>
      <c r="N177" s="26">
        <v>22.22</v>
      </c>
      <c r="O177" s="25"/>
      <c r="P177" s="26">
        <v>41.88</v>
      </c>
    </row>
    <row r="178" spans="1:16" x14ac:dyDescent="0.2">
      <c r="A178" s="24" t="s">
        <v>251</v>
      </c>
      <c r="B178" s="26">
        <v>47.24</v>
      </c>
      <c r="C178" s="26">
        <v>27.01</v>
      </c>
      <c r="D178" s="26">
        <v>53.11</v>
      </c>
      <c r="E178" s="26">
        <v>55.04</v>
      </c>
      <c r="F178" s="26">
        <v>0.03</v>
      </c>
      <c r="G178" s="26">
        <v>14.64</v>
      </c>
      <c r="H178" s="26">
        <v>82.48</v>
      </c>
      <c r="I178" s="26">
        <v>40.729999999999997</v>
      </c>
      <c r="J178" s="26">
        <v>17.8</v>
      </c>
      <c r="K178" s="26">
        <v>62.59</v>
      </c>
      <c r="L178" s="26">
        <v>5.0999999999999996</v>
      </c>
      <c r="M178" s="26">
        <v>0.39</v>
      </c>
      <c r="N178" s="26">
        <v>22.86</v>
      </c>
      <c r="O178" s="25"/>
      <c r="P178" s="26">
        <v>42.18</v>
      </c>
    </row>
    <row r="179" spans="1:16" x14ac:dyDescent="0.2">
      <c r="A179" s="24" t="s">
        <v>252</v>
      </c>
      <c r="B179" s="26">
        <v>47.42</v>
      </c>
      <c r="C179" s="26">
        <v>27.75</v>
      </c>
      <c r="D179" s="26">
        <v>53.18</v>
      </c>
      <c r="E179" s="26">
        <v>55.27</v>
      </c>
      <c r="F179" s="26">
        <v>0.03</v>
      </c>
      <c r="G179" s="26">
        <v>14.7</v>
      </c>
      <c r="H179" s="26">
        <v>82.58</v>
      </c>
      <c r="I179" s="26">
        <v>40.29</v>
      </c>
      <c r="J179" s="26">
        <v>18.27</v>
      </c>
      <c r="K179" s="26">
        <v>64.89</v>
      </c>
      <c r="L179" s="26">
        <v>5.1100000000000003</v>
      </c>
      <c r="M179" s="26">
        <v>0.43</v>
      </c>
      <c r="N179" s="26">
        <v>23.51</v>
      </c>
      <c r="O179" s="25"/>
      <c r="P179" s="26">
        <v>42.49</v>
      </c>
    </row>
    <row r="180" spans="1:16" x14ac:dyDescent="0.2">
      <c r="A180" s="24" t="s">
        <v>253</v>
      </c>
      <c r="B180" s="26">
        <v>47.59</v>
      </c>
      <c r="C180" s="26">
        <v>28.46</v>
      </c>
      <c r="D180" s="26">
        <v>53.23</v>
      </c>
      <c r="E180" s="26">
        <v>55.44</v>
      </c>
      <c r="F180" s="26">
        <v>0.03</v>
      </c>
      <c r="G180" s="26">
        <v>14.77</v>
      </c>
      <c r="H180" s="26">
        <v>82.77</v>
      </c>
      <c r="I180" s="26">
        <v>39.82</v>
      </c>
      <c r="J180" s="26">
        <v>18.77</v>
      </c>
      <c r="K180" s="26">
        <v>67.150000000000006</v>
      </c>
      <c r="L180" s="26">
        <v>5.17</v>
      </c>
      <c r="M180" s="26">
        <v>0.47</v>
      </c>
      <c r="N180" s="26">
        <v>24.16</v>
      </c>
      <c r="O180" s="25"/>
      <c r="P180" s="26">
        <v>42.8</v>
      </c>
    </row>
    <row r="181" spans="1:16" x14ac:dyDescent="0.2">
      <c r="A181" s="24" t="s">
        <v>254</v>
      </c>
      <c r="B181" s="26">
        <v>47.76</v>
      </c>
      <c r="C181" s="26">
        <v>29.13</v>
      </c>
      <c r="D181" s="26">
        <v>53.25</v>
      </c>
      <c r="E181" s="26">
        <v>55.62</v>
      </c>
      <c r="F181" s="26">
        <v>0.03</v>
      </c>
      <c r="G181" s="26">
        <v>14.85</v>
      </c>
      <c r="H181" s="26">
        <v>82.99</v>
      </c>
      <c r="I181" s="26">
        <v>39.36</v>
      </c>
      <c r="J181" s="26">
        <v>19.29</v>
      </c>
      <c r="K181" s="26">
        <v>69.459999999999994</v>
      </c>
      <c r="L181" s="26">
        <v>5.27</v>
      </c>
      <c r="M181" s="26">
        <v>0.52</v>
      </c>
      <c r="N181" s="26">
        <v>24.82</v>
      </c>
      <c r="O181" s="25"/>
      <c r="P181" s="26">
        <v>43.12</v>
      </c>
    </row>
    <row r="182" spans="1:16" x14ac:dyDescent="0.2">
      <c r="A182" s="24" t="s">
        <v>255</v>
      </c>
      <c r="B182" s="26">
        <v>47.92</v>
      </c>
      <c r="C182" s="26">
        <v>29.76</v>
      </c>
      <c r="D182" s="26">
        <v>53.24</v>
      </c>
      <c r="E182" s="26">
        <v>55.89</v>
      </c>
      <c r="F182" s="26">
        <v>0.03</v>
      </c>
      <c r="G182" s="26">
        <v>14.94</v>
      </c>
      <c r="H182" s="26">
        <v>83.23</v>
      </c>
      <c r="I182" s="26">
        <v>38.950000000000003</v>
      </c>
      <c r="J182" s="26">
        <v>19.829999999999998</v>
      </c>
      <c r="K182" s="26">
        <v>71.930000000000007</v>
      </c>
      <c r="L182" s="26">
        <v>5.4</v>
      </c>
      <c r="M182" s="26">
        <v>0.56999999999999995</v>
      </c>
      <c r="N182" s="26">
        <v>25.46</v>
      </c>
      <c r="O182" s="25"/>
      <c r="P182" s="26">
        <v>43.45</v>
      </c>
    </row>
    <row r="183" spans="1:16" x14ac:dyDescent="0.2">
      <c r="A183" s="24" t="s">
        <v>256</v>
      </c>
      <c r="B183" s="26">
        <v>48.07</v>
      </c>
      <c r="C183" s="26">
        <v>30.33</v>
      </c>
      <c r="D183" s="26">
        <v>53.23</v>
      </c>
      <c r="E183" s="26">
        <v>56.27</v>
      </c>
      <c r="F183" s="26">
        <v>0.04</v>
      </c>
      <c r="G183" s="26">
        <v>15.04</v>
      </c>
      <c r="H183" s="26">
        <v>83.46</v>
      </c>
      <c r="I183" s="26">
        <v>38.64</v>
      </c>
      <c r="J183" s="26">
        <v>20.399999999999999</v>
      </c>
      <c r="K183" s="26">
        <v>74.62</v>
      </c>
      <c r="L183" s="26">
        <v>5.55</v>
      </c>
      <c r="M183" s="26">
        <v>0.63</v>
      </c>
      <c r="N183" s="26">
        <v>26.05</v>
      </c>
      <c r="O183" s="25"/>
      <c r="P183" s="26">
        <v>43.77</v>
      </c>
    </row>
    <row r="184" spans="1:16" x14ac:dyDescent="0.2">
      <c r="A184" s="24" t="s">
        <v>257</v>
      </c>
      <c r="B184" s="26">
        <v>48.21</v>
      </c>
      <c r="C184" s="26">
        <v>30.84</v>
      </c>
      <c r="D184" s="26">
        <v>53.22</v>
      </c>
      <c r="E184" s="26">
        <v>56.75</v>
      </c>
      <c r="F184" s="26">
        <v>0.04</v>
      </c>
      <c r="G184" s="26">
        <v>15.15</v>
      </c>
      <c r="H184" s="26">
        <v>83.68</v>
      </c>
      <c r="I184" s="26">
        <v>38.46</v>
      </c>
      <c r="J184" s="26">
        <v>20.99</v>
      </c>
      <c r="K184" s="26">
        <v>77.47</v>
      </c>
      <c r="L184" s="26">
        <v>5.69</v>
      </c>
      <c r="M184" s="26">
        <v>0.69</v>
      </c>
      <c r="N184" s="26">
        <v>26.61</v>
      </c>
      <c r="O184" s="25"/>
      <c r="P184" s="26">
        <v>44.08</v>
      </c>
    </row>
    <row r="185" spans="1:16" x14ac:dyDescent="0.2">
      <c r="A185" s="24" t="s">
        <v>258</v>
      </c>
      <c r="B185" s="26">
        <v>48.35</v>
      </c>
      <c r="C185" s="26">
        <v>31.32</v>
      </c>
      <c r="D185" s="26">
        <v>53.23</v>
      </c>
      <c r="E185" s="26">
        <v>57.31</v>
      </c>
      <c r="F185" s="26">
        <v>0.05</v>
      </c>
      <c r="G185" s="26">
        <v>15.27</v>
      </c>
      <c r="H185" s="26">
        <v>83.88</v>
      </c>
      <c r="I185" s="26">
        <v>38.409999999999997</v>
      </c>
      <c r="J185" s="26">
        <v>21.58</v>
      </c>
      <c r="K185" s="26">
        <v>80.27</v>
      </c>
      <c r="L185" s="26">
        <v>5.81</v>
      </c>
      <c r="M185" s="26">
        <v>0.77</v>
      </c>
      <c r="N185" s="26">
        <v>27.14</v>
      </c>
      <c r="O185" s="25"/>
      <c r="P185" s="26">
        <v>44.39</v>
      </c>
    </row>
    <row r="186" spans="1:16" x14ac:dyDescent="0.2">
      <c r="A186" s="24" t="s">
        <v>259</v>
      </c>
      <c r="B186" s="26">
        <v>48.49</v>
      </c>
      <c r="C186" s="26">
        <v>31.77</v>
      </c>
      <c r="D186" s="26">
        <v>53.29</v>
      </c>
      <c r="E186" s="26">
        <v>57.88</v>
      </c>
      <c r="F186" s="26">
        <v>0.05</v>
      </c>
      <c r="G186" s="26">
        <v>15.38</v>
      </c>
      <c r="H186" s="26">
        <v>84.05</v>
      </c>
      <c r="I186" s="26">
        <v>38.520000000000003</v>
      </c>
      <c r="J186" s="26">
        <v>22.18</v>
      </c>
      <c r="K186" s="26">
        <v>82.78</v>
      </c>
      <c r="L186" s="26">
        <v>5.89</v>
      </c>
      <c r="M186" s="26">
        <v>0.86</v>
      </c>
      <c r="N186" s="26">
        <v>27.65</v>
      </c>
      <c r="O186" s="25"/>
      <c r="P186" s="26">
        <v>44.68</v>
      </c>
    </row>
    <row r="187" spans="1:16" x14ac:dyDescent="0.2">
      <c r="A187" s="24" t="s">
        <v>260</v>
      </c>
      <c r="B187" s="26">
        <v>48.63</v>
      </c>
      <c r="C187" s="26">
        <v>32.200000000000003</v>
      </c>
      <c r="D187" s="26">
        <v>53.4</v>
      </c>
      <c r="E187" s="26">
        <v>58.46</v>
      </c>
      <c r="F187" s="26">
        <v>0.06</v>
      </c>
      <c r="G187" s="26">
        <v>15.48</v>
      </c>
      <c r="H187" s="26">
        <v>84.22</v>
      </c>
      <c r="I187" s="26">
        <v>38.770000000000003</v>
      </c>
      <c r="J187" s="26">
        <v>22.77</v>
      </c>
      <c r="K187" s="26">
        <v>84.76</v>
      </c>
      <c r="L187" s="26">
        <v>5.94</v>
      </c>
      <c r="M187" s="26">
        <v>0.96</v>
      </c>
      <c r="N187" s="26">
        <v>28.17</v>
      </c>
      <c r="O187" s="25"/>
      <c r="P187" s="26">
        <v>44.96</v>
      </c>
    </row>
    <row r="188" spans="1:16" x14ac:dyDescent="0.2">
      <c r="A188" s="24" t="s">
        <v>261</v>
      </c>
      <c r="B188" s="26">
        <v>48.78</v>
      </c>
      <c r="C188" s="26">
        <v>32.630000000000003</v>
      </c>
      <c r="D188" s="26">
        <v>53.57</v>
      </c>
      <c r="E188" s="26">
        <v>59.05</v>
      </c>
      <c r="F188" s="26">
        <v>7.0000000000000007E-2</v>
      </c>
      <c r="G188" s="26">
        <v>15.57</v>
      </c>
      <c r="H188" s="26">
        <v>84.45</v>
      </c>
      <c r="I188" s="26">
        <v>39.11</v>
      </c>
      <c r="J188" s="26">
        <v>23.36</v>
      </c>
      <c r="K188" s="26">
        <v>86.11</v>
      </c>
      <c r="L188" s="26">
        <v>5.95</v>
      </c>
      <c r="M188" s="26">
        <v>1.07</v>
      </c>
      <c r="N188" s="26">
        <v>28.69</v>
      </c>
      <c r="O188" s="25"/>
      <c r="P188" s="26">
        <v>45.25</v>
      </c>
    </row>
    <row r="189" spans="1:16" x14ac:dyDescent="0.2">
      <c r="A189" s="24" t="s">
        <v>262</v>
      </c>
      <c r="B189" s="26">
        <v>48.95</v>
      </c>
      <c r="C189" s="26">
        <v>33.04</v>
      </c>
      <c r="D189" s="26">
        <v>53.77</v>
      </c>
      <c r="E189" s="26">
        <v>59.7</v>
      </c>
      <c r="F189" s="26">
        <v>0.08</v>
      </c>
      <c r="G189" s="26">
        <v>15.67</v>
      </c>
      <c r="H189" s="26">
        <v>84.57</v>
      </c>
      <c r="I189" s="26">
        <v>39.49</v>
      </c>
      <c r="J189" s="26">
        <v>23.98</v>
      </c>
      <c r="K189" s="26">
        <v>86.87</v>
      </c>
      <c r="L189" s="26">
        <v>5.98</v>
      </c>
      <c r="M189" s="26">
        <v>1.2</v>
      </c>
      <c r="N189" s="26">
        <v>29.23</v>
      </c>
      <c r="O189" s="25"/>
      <c r="P189" s="26">
        <v>45.52</v>
      </c>
    </row>
    <row r="190" spans="1:16" x14ac:dyDescent="0.2">
      <c r="A190" s="24" t="s">
        <v>263</v>
      </c>
      <c r="B190" s="26">
        <v>49.13</v>
      </c>
      <c r="C190" s="26">
        <v>33.43</v>
      </c>
      <c r="D190" s="26">
        <v>53.98</v>
      </c>
      <c r="E190" s="26">
        <v>60.44</v>
      </c>
      <c r="F190" s="26">
        <v>0.1</v>
      </c>
      <c r="G190" s="26">
        <v>15.8</v>
      </c>
      <c r="H190" s="26">
        <v>84.74</v>
      </c>
      <c r="I190" s="26">
        <v>39.840000000000003</v>
      </c>
      <c r="J190" s="26">
        <v>24.66</v>
      </c>
      <c r="K190" s="26">
        <v>87.17</v>
      </c>
      <c r="L190" s="26">
        <v>6.07</v>
      </c>
      <c r="M190" s="26">
        <v>1.35</v>
      </c>
      <c r="N190" s="26">
        <v>29.77</v>
      </c>
      <c r="O190" s="25"/>
      <c r="P190" s="26">
        <v>45.81</v>
      </c>
    </row>
    <row r="191" spans="1:16" x14ac:dyDescent="0.2">
      <c r="A191" s="24" t="s">
        <v>264</v>
      </c>
      <c r="B191" s="26">
        <v>49.32</v>
      </c>
      <c r="C191" s="26">
        <v>33.79</v>
      </c>
      <c r="D191" s="26">
        <v>54.16</v>
      </c>
      <c r="E191" s="26">
        <v>61.29</v>
      </c>
      <c r="F191" s="26">
        <v>0.11</v>
      </c>
      <c r="G191" s="26">
        <v>15.95</v>
      </c>
      <c r="H191" s="26">
        <v>84.97</v>
      </c>
      <c r="I191" s="26">
        <v>40.119999999999997</v>
      </c>
      <c r="J191" s="26">
        <v>25.42</v>
      </c>
      <c r="K191" s="26">
        <v>87.19</v>
      </c>
      <c r="L191" s="26">
        <v>6.26</v>
      </c>
      <c r="M191" s="26">
        <v>1.5</v>
      </c>
      <c r="N191" s="26">
        <v>30.3</v>
      </c>
      <c r="O191" s="25"/>
      <c r="P191" s="26">
        <v>46.13</v>
      </c>
    </row>
    <row r="192" spans="1:16" x14ac:dyDescent="0.2">
      <c r="A192" s="24" t="s">
        <v>265</v>
      </c>
      <c r="B192" s="26">
        <v>49.52</v>
      </c>
      <c r="C192" s="26">
        <v>34.11</v>
      </c>
      <c r="D192" s="26">
        <v>54.3</v>
      </c>
      <c r="E192" s="26">
        <v>62.22</v>
      </c>
      <c r="F192" s="26">
        <v>0.12</v>
      </c>
      <c r="G192" s="26">
        <v>16.14</v>
      </c>
      <c r="H192" s="26">
        <v>85.26</v>
      </c>
      <c r="I192" s="26">
        <v>40.32</v>
      </c>
      <c r="J192" s="26">
        <v>26.28</v>
      </c>
      <c r="K192" s="26">
        <v>87.1</v>
      </c>
      <c r="L192" s="26">
        <v>6.56</v>
      </c>
      <c r="M192" s="26">
        <v>1.67</v>
      </c>
      <c r="N192" s="26">
        <v>30.82</v>
      </c>
      <c r="O192" s="25"/>
      <c r="P192" s="26">
        <v>46.47</v>
      </c>
    </row>
    <row r="193" spans="1:16" x14ac:dyDescent="0.2">
      <c r="A193" s="24" t="s">
        <v>266</v>
      </c>
      <c r="B193" s="26">
        <v>49.72</v>
      </c>
      <c r="C193" s="26">
        <v>34.380000000000003</v>
      </c>
      <c r="D193" s="26">
        <v>54.42</v>
      </c>
      <c r="E193" s="26">
        <v>63.13</v>
      </c>
      <c r="F193" s="26">
        <v>0.14000000000000001</v>
      </c>
      <c r="G193" s="26">
        <v>16.350000000000001</v>
      </c>
      <c r="H193" s="26">
        <v>85.68</v>
      </c>
      <c r="I193" s="26">
        <v>40.49</v>
      </c>
      <c r="J193" s="26">
        <v>27.23</v>
      </c>
      <c r="K193" s="26">
        <v>87.04</v>
      </c>
      <c r="L193" s="26">
        <v>6.94</v>
      </c>
      <c r="M193" s="26">
        <v>1.84</v>
      </c>
      <c r="N193" s="26">
        <v>31.31</v>
      </c>
      <c r="O193" s="25"/>
      <c r="P193" s="26">
        <v>46.84</v>
      </c>
    </row>
    <row r="194" spans="1:16" x14ac:dyDescent="0.2">
      <c r="A194" s="24" t="s">
        <v>267</v>
      </c>
      <c r="B194" s="26">
        <v>49.92</v>
      </c>
      <c r="C194" s="26">
        <v>34.630000000000003</v>
      </c>
      <c r="D194" s="26">
        <v>54.54</v>
      </c>
      <c r="E194" s="26">
        <v>63.84</v>
      </c>
      <c r="F194" s="26">
        <v>0.15</v>
      </c>
      <c r="G194" s="26">
        <v>16.559999999999999</v>
      </c>
      <c r="H194" s="26">
        <v>86.06</v>
      </c>
      <c r="I194" s="26">
        <v>40.72</v>
      </c>
      <c r="J194" s="26">
        <v>28.25</v>
      </c>
      <c r="K194" s="26">
        <v>87.12</v>
      </c>
      <c r="L194" s="26">
        <v>7.34</v>
      </c>
      <c r="M194" s="26">
        <v>2.04</v>
      </c>
      <c r="N194" s="26">
        <v>31.75</v>
      </c>
      <c r="O194" s="25"/>
      <c r="P194" s="26">
        <v>47.21</v>
      </c>
    </row>
    <row r="195" spans="1:16" x14ac:dyDescent="0.2">
      <c r="A195" s="24" t="s">
        <v>268</v>
      </c>
      <c r="B195" s="26">
        <v>50.1</v>
      </c>
      <c r="C195" s="26">
        <v>34.86</v>
      </c>
      <c r="D195" s="26">
        <v>54.66</v>
      </c>
      <c r="E195" s="26">
        <v>64.31</v>
      </c>
      <c r="F195" s="26">
        <v>0.17</v>
      </c>
      <c r="G195" s="26">
        <v>16.77</v>
      </c>
      <c r="H195" s="26">
        <v>86.39</v>
      </c>
      <c r="I195" s="26">
        <v>41.07</v>
      </c>
      <c r="J195" s="26">
        <v>29.32</v>
      </c>
      <c r="K195" s="26">
        <v>87.43</v>
      </c>
      <c r="L195" s="26">
        <v>7.72</v>
      </c>
      <c r="M195" s="26">
        <v>2.2400000000000002</v>
      </c>
      <c r="N195" s="26">
        <v>32.159999999999997</v>
      </c>
      <c r="O195" s="25"/>
      <c r="P195" s="26">
        <v>47.54</v>
      </c>
    </row>
    <row r="196" spans="1:16" x14ac:dyDescent="0.2">
      <c r="A196" s="24" t="s">
        <v>269</v>
      </c>
      <c r="B196" s="26">
        <v>50.28</v>
      </c>
      <c r="C196" s="26">
        <v>35.090000000000003</v>
      </c>
      <c r="D196" s="26">
        <v>54.78</v>
      </c>
      <c r="E196" s="26">
        <v>64.59</v>
      </c>
      <c r="F196" s="26">
        <v>0.19</v>
      </c>
      <c r="G196" s="26">
        <v>16.96</v>
      </c>
      <c r="H196" s="26">
        <v>86.68</v>
      </c>
      <c r="I196" s="26">
        <v>41.56</v>
      </c>
      <c r="J196" s="26">
        <v>30.42</v>
      </c>
      <c r="K196" s="26">
        <v>87.82</v>
      </c>
      <c r="L196" s="26">
        <v>8.06</v>
      </c>
      <c r="M196" s="26">
        <v>2.4500000000000002</v>
      </c>
      <c r="N196" s="26">
        <v>32.35</v>
      </c>
      <c r="O196" s="25"/>
      <c r="P196" s="26">
        <v>47.84</v>
      </c>
    </row>
    <row r="197" spans="1:16" x14ac:dyDescent="0.2">
      <c r="A197" s="24" t="s">
        <v>270</v>
      </c>
      <c r="B197" s="26">
        <v>50.44</v>
      </c>
      <c r="C197" s="26">
        <v>35.33</v>
      </c>
      <c r="D197" s="26">
        <v>54.88</v>
      </c>
      <c r="E197" s="26">
        <v>64.69</v>
      </c>
      <c r="F197" s="26">
        <v>0.22</v>
      </c>
      <c r="G197" s="26">
        <v>17.14</v>
      </c>
      <c r="H197" s="26">
        <v>86.86</v>
      </c>
      <c r="I197" s="26">
        <v>42.18</v>
      </c>
      <c r="J197" s="26">
        <v>31.56</v>
      </c>
      <c r="K197" s="26">
        <v>88.52</v>
      </c>
      <c r="L197" s="26">
        <v>8.34</v>
      </c>
      <c r="M197" s="26">
        <v>2.67</v>
      </c>
      <c r="N197" s="26">
        <v>32.520000000000003</v>
      </c>
      <c r="O197" s="25"/>
      <c r="P197" s="26">
        <v>48.1</v>
      </c>
    </row>
    <row r="198" spans="1:16" x14ac:dyDescent="0.2">
      <c r="A198" s="24" t="s">
        <v>271</v>
      </c>
      <c r="B198" s="26">
        <v>50.58</v>
      </c>
      <c r="C198" s="26">
        <v>35.58</v>
      </c>
      <c r="D198" s="26">
        <v>54.94</v>
      </c>
      <c r="E198" s="26">
        <v>64.66</v>
      </c>
      <c r="F198" s="26">
        <v>0.24</v>
      </c>
      <c r="G198" s="26">
        <v>17.3</v>
      </c>
      <c r="H198" s="26">
        <v>86.95</v>
      </c>
      <c r="I198" s="26">
        <v>42.85</v>
      </c>
      <c r="J198" s="26">
        <v>32.76</v>
      </c>
      <c r="K198" s="26">
        <v>89.38</v>
      </c>
      <c r="L198" s="26">
        <v>8.56</v>
      </c>
      <c r="M198" s="26">
        <v>2.87</v>
      </c>
      <c r="N198" s="26">
        <v>32.71</v>
      </c>
      <c r="O198" s="25"/>
      <c r="P198" s="26">
        <v>48.32</v>
      </c>
    </row>
    <row r="199" spans="1:16" x14ac:dyDescent="0.2">
      <c r="A199" s="24" t="s">
        <v>272</v>
      </c>
      <c r="B199" s="26">
        <v>50.71</v>
      </c>
      <c r="C199" s="26">
        <v>35.840000000000003</v>
      </c>
      <c r="D199" s="26">
        <v>54.94</v>
      </c>
      <c r="E199" s="26">
        <v>64.5</v>
      </c>
      <c r="F199" s="26">
        <v>0.26</v>
      </c>
      <c r="G199" s="26">
        <v>17.45</v>
      </c>
      <c r="H199" s="26">
        <v>86.96</v>
      </c>
      <c r="I199" s="26">
        <v>43.49</v>
      </c>
      <c r="J199" s="26">
        <v>34.020000000000003</v>
      </c>
      <c r="K199" s="26">
        <v>90.33</v>
      </c>
      <c r="L199" s="26">
        <v>8.73</v>
      </c>
      <c r="M199" s="26">
        <v>3.06</v>
      </c>
      <c r="N199" s="26">
        <v>32.96</v>
      </c>
      <c r="O199" s="25"/>
      <c r="P199" s="26">
        <v>48.51</v>
      </c>
    </row>
    <row r="200" spans="1:16" x14ac:dyDescent="0.2">
      <c r="A200" s="24" t="s">
        <v>273</v>
      </c>
      <c r="B200" s="26">
        <v>50.83</v>
      </c>
      <c r="C200" s="26">
        <v>36.11</v>
      </c>
      <c r="D200" s="26">
        <v>54.87</v>
      </c>
      <c r="E200" s="26">
        <v>64.23</v>
      </c>
      <c r="F200" s="26">
        <v>0.28999999999999998</v>
      </c>
      <c r="G200" s="26">
        <v>17.59</v>
      </c>
      <c r="H200" s="26">
        <v>86.97</v>
      </c>
      <c r="I200" s="26">
        <v>44.07</v>
      </c>
      <c r="J200" s="26">
        <v>35.33</v>
      </c>
      <c r="K200" s="26">
        <v>91.38</v>
      </c>
      <c r="L200" s="26">
        <v>8.86</v>
      </c>
      <c r="M200" s="26">
        <v>3.23</v>
      </c>
      <c r="N200" s="26">
        <v>33.26</v>
      </c>
      <c r="O200" s="25"/>
      <c r="P200" s="26">
        <v>48.7</v>
      </c>
    </row>
    <row r="201" spans="1:16" x14ac:dyDescent="0.2">
      <c r="A201" s="24" t="s">
        <v>274</v>
      </c>
      <c r="B201" s="26">
        <v>50.92</v>
      </c>
      <c r="C201" s="26">
        <v>36.39</v>
      </c>
      <c r="D201" s="26">
        <v>54.75</v>
      </c>
      <c r="E201" s="26">
        <v>63.91</v>
      </c>
      <c r="F201" s="26">
        <v>0.31</v>
      </c>
      <c r="G201" s="26">
        <v>17.72</v>
      </c>
      <c r="H201" s="26">
        <v>86.88</v>
      </c>
      <c r="I201" s="26">
        <v>44.63</v>
      </c>
      <c r="J201" s="26">
        <v>36.659999999999997</v>
      </c>
      <c r="K201" s="26">
        <v>92.62</v>
      </c>
      <c r="L201" s="26">
        <v>8.9700000000000006</v>
      </c>
      <c r="M201" s="26">
        <v>3.38</v>
      </c>
      <c r="N201" s="26">
        <v>33.61</v>
      </c>
      <c r="O201" s="25"/>
      <c r="P201" s="26">
        <v>48.87</v>
      </c>
    </row>
    <row r="202" spans="1:16" x14ac:dyDescent="0.2">
      <c r="A202" s="24" t="s">
        <v>275</v>
      </c>
      <c r="B202" s="26">
        <v>51.02</v>
      </c>
      <c r="C202" s="26">
        <v>36.659999999999997</v>
      </c>
      <c r="D202" s="26">
        <v>54.64</v>
      </c>
      <c r="E202" s="26">
        <v>63.52</v>
      </c>
      <c r="F202" s="26">
        <v>0.33</v>
      </c>
      <c r="G202" s="26">
        <v>17.82</v>
      </c>
      <c r="H202" s="26">
        <v>86.78</v>
      </c>
      <c r="I202" s="26">
        <v>45.24</v>
      </c>
      <c r="J202" s="26">
        <v>37.979999999999997</v>
      </c>
      <c r="K202" s="26">
        <v>94.24</v>
      </c>
      <c r="L202" s="26">
        <v>9.09</v>
      </c>
      <c r="M202" s="26">
        <v>3.52</v>
      </c>
      <c r="N202" s="26">
        <v>33.950000000000003</v>
      </c>
      <c r="O202" s="25"/>
      <c r="P202" s="26">
        <v>49.03</v>
      </c>
    </row>
    <row r="203" spans="1:16" x14ac:dyDescent="0.2">
      <c r="A203" s="24" t="s">
        <v>276</v>
      </c>
      <c r="B203" s="26">
        <v>51.12</v>
      </c>
      <c r="C203" s="26">
        <v>36.92</v>
      </c>
      <c r="D203" s="26">
        <v>54.58</v>
      </c>
      <c r="E203" s="26">
        <v>63.15</v>
      </c>
      <c r="F203" s="26">
        <v>0.36</v>
      </c>
      <c r="G203" s="26">
        <v>17.899999999999999</v>
      </c>
      <c r="H203" s="26">
        <v>86.67</v>
      </c>
      <c r="I203" s="26">
        <v>45.94</v>
      </c>
      <c r="J203" s="26">
        <v>39.25</v>
      </c>
      <c r="K203" s="26">
        <v>96.36</v>
      </c>
      <c r="L203" s="26">
        <v>9.23</v>
      </c>
      <c r="M203" s="26">
        <v>3.65</v>
      </c>
      <c r="N203" s="26">
        <v>34.26</v>
      </c>
      <c r="O203" s="25"/>
      <c r="P203" s="26">
        <v>49.19</v>
      </c>
    </row>
    <row r="204" spans="1:16" x14ac:dyDescent="0.2">
      <c r="A204" s="24" t="s">
        <v>277</v>
      </c>
      <c r="B204" s="26">
        <v>51.24</v>
      </c>
      <c r="C204" s="26">
        <v>37.17</v>
      </c>
      <c r="D204" s="26">
        <v>54.58</v>
      </c>
      <c r="E204" s="26">
        <v>62.71</v>
      </c>
      <c r="F204" s="26">
        <v>0.38</v>
      </c>
      <c r="G204" s="26">
        <v>17.97</v>
      </c>
      <c r="H204" s="26">
        <v>86.6</v>
      </c>
      <c r="I204" s="26">
        <v>46.72</v>
      </c>
      <c r="J204" s="26">
        <v>40.44</v>
      </c>
      <c r="K204" s="26">
        <v>98.99</v>
      </c>
      <c r="L204" s="26">
        <v>9.39</v>
      </c>
      <c r="M204" s="26">
        <v>3.78</v>
      </c>
      <c r="N204" s="26">
        <v>34.520000000000003</v>
      </c>
      <c r="O204" s="25"/>
      <c r="P204" s="26">
        <v>49.36</v>
      </c>
    </row>
    <row r="205" spans="1:16" x14ac:dyDescent="0.2">
      <c r="A205" s="24" t="s">
        <v>278</v>
      </c>
      <c r="B205" s="26">
        <v>51.37</v>
      </c>
      <c r="C205" s="26">
        <v>37.409999999999997</v>
      </c>
      <c r="D205" s="26">
        <v>54.64</v>
      </c>
      <c r="E205" s="26">
        <v>62.28</v>
      </c>
      <c r="F205" s="26">
        <v>0.4</v>
      </c>
      <c r="G205" s="26">
        <v>18.010000000000002</v>
      </c>
      <c r="H205" s="26">
        <v>86.57</v>
      </c>
      <c r="I205" s="26">
        <v>47.49</v>
      </c>
      <c r="J205" s="26">
        <v>41.54</v>
      </c>
      <c r="K205" s="26">
        <v>101.98</v>
      </c>
      <c r="L205" s="26">
        <v>9.57</v>
      </c>
      <c r="M205" s="26">
        <v>3.91</v>
      </c>
      <c r="N205" s="26">
        <v>34.75</v>
      </c>
      <c r="O205" s="25"/>
      <c r="P205" s="26">
        <v>49.54</v>
      </c>
    </row>
    <row r="206" spans="1:16" x14ac:dyDescent="0.2">
      <c r="A206" s="24" t="s">
        <v>279</v>
      </c>
      <c r="B206" s="26">
        <v>51.52</v>
      </c>
      <c r="C206" s="26">
        <v>37.64</v>
      </c>
      <c r="D206" s="26">
        <v>54.73</v>
      </c>
      <c r="E206" s="26">
        <v>61.91</v>
      </c>
      <c r="F206" s="26">
        <v>0.42</v>
      </c>
      <c r="G206" s="26">
        <v>18.05</v>
      </c>
      <c r="H206" s="26">
        <v>86.53</v>
      </c>
      <c r="I206" s="26">
        <v>48.14</v>
      </c>
      <c r="J206" s="26">
        <v>42.57</v>
      </c>
      <c r="K206" s="26">
        <v>105.09</v>
      </c>
      <c r="L206" s="26">
        <v>9.76</v>
      </c>
      <c r="M206" s="26">
        <v>4.04</v>
      </c>
      <c r="N206" s="26">
        <v>34.979999999999997</v>
      </c>
      <c r="O206" s="25"/>
      <c r="P206" s="26">
        <v>49.72</v>
      </c>
    </row>
    <row r="207" spans="1:16" x14ac:dyDescent="0.2">
      <c r="A207" s="24" t="s">
        <v>280</v>
      </c>
      <c r="B207" s="26">
        <v>51.65</v>
      </c>
      <c r="C207" s="26">
        <v>37.869999999999997</v>
      </c>
      <c r="D207" s="26">
        <v>54.82</v>
      </c>
      <c r="E207" s="26">
        <v>61.59</v>
      </c>
      <c r="F207" s="26">
        <v>0.44</v>
      </c>
      <c r="G207" s="26">
        <v>18.11</v>
      </c>
      <c r="H207" s="26">
        <v>86.49</v>
      </c>
      <c r="I207" s="26">
        <v>48.56</v>
      </c>
      <c r="J207" s="26">
        <v>43.54</v>
      </c>
      <c r="K207" s="26">
        <v>108.12</v>
      </c>
      <c r="L207" s="26">
        <v>9.93</v>
      </c>
      <c r="M207" s="26">
        <v>4.1900000000000004</v>
      </c>
      <c r="N207" s="26">
        <v>35.26</v>
      </c>
      <c r="O207" s="25"/>
      <c r="P207" s="26">
        <v>49.9</v>
      </c>
    </row>
    <row r="208" spans="1:16" x14ac:dyDescent="0.2">
      <c r="A208" s="24" t="s">
        <v>281</v>
      </c>
      <c r="B208" s="26">
        <v>51.77</v>
      </c>
      <c r="C208" s="26">
        <v>38.090000000000003</v>
      </c>
      <c r="D208" s="26">
        <v>54.89</v>
      </c>
      <c r="E208" s="26">
        <v>61.38</v>
      </c>
      <c r="F208" s="26">
        <v>0.47</v>
      </c>
      <c r="G208" s="26">
        <v>18.18</v>
      </c>
      <c r="H208" s="26">
        <v>86.47</v>
      </c>
      <c r="I208" s="26">
        <v>48.77</v>
      </c>
      <c r="J208" s="26">
        <v>44.45</v>
      </c>
      <c r="K208" s="26">
        <v>111.02</v>
      </c>
      <c r="L208" s="26">
        <v>10.08</v>
      </c>
      <c r="M208" s="26">
        <v>4.33</v>
      </c>
      <c r="N208" s="26">
        <v>35.590000000000003</v>
      </c>
      <c r="O208" s="25"/>
      <c r="P208" s="26">
        <v>50.07</v>
      </c>
    </row>
    <row r="209" spans="1:16" x14ac:dyDescent="0.2">
      <c r="A209" s="24" t="s">
        <v>282</v>
      </c>
      <c r="B209" s="26">
        <v>51.89</v>
      </c>
      <c r="C209" s="26">
        <v>38.31</v>
      </c>
      <c r="D209" s="26">
        <v>54.96</v>
      </c>
      <c r="E209" s="26">
        <v>61.19</v>
      </c>
      <c r="F209" s="26">
        <v>0.51</v>
      </c>
      <c r="G209" s="26">
        <v>18.25</v>
      </c>
      <c r="H209" s="26">
        <v>86.44</v>
      </c>
      <c r="I209" s="26">
        <v>48.87</v>
      </c>
      <c r="J209" s="26">
        <v>45.34</v>
      </c>
      <c r="K209" s="26">
        <v>113.9</v>
      </c>
      <c r="L209" s="26">
        <v>10.199999999999999</v>
      </c>
      <c r="M209" s="26">
        <v>4.49</v>
      </c>
      <c r="N209" s="26">
        <v>35.97</v>
      </c>
      <c r="O209" s="25"/>
      <c r="P209" s="26">
        <v>50.23</v>
      </c>
    </row>
    <row r="210" spans="1:16" x14ac:dyDescent="0.2">
      <c r="A210" s="24" t="s">
        <v>283</v>
      </c>
      <c r="B210" s="26">
        <v>52</v>
      </c>
      <c r="C210" s="26">
        <v>38.53</v>
      </c>
      <c r="D210" s="26">
        <v>55.04</v>
      </c>
      <c r="E210" s="26">
        <v>61.06</v>
      </c>
      <c r="F210" s="26">
        <v>0.55000000000000004</v>
      </c>
      <c r="G210" s="26">
        <v>18.309999999999999</v>
      </c>
      <c r="H210" s="26">
        <v>86.4</v>
      </c>
      <c r="I210" s="26">
        <v>49.07</v>
      </c>
      <c r="J210" s="26">
        <v>46.22</v>
      </c>
      <c r="K210" s="26">
        <v>117</v>
      </c>
      <c r="L210" s="26">
        <v>10.29</v>
      </c>
      <c r="M210" s="26">
        <v>4.6500000000000004</v>
      </c>
      <c r="N210" s="26">
        <v>36.39</v>
      </c>
      <c r="O210" s="25"/>
      <c r="P210" s="26">
        <v>50.4</v>
      </c>
    </row>
    <row r="211" spans="1:16" x14ac:dyDescent="0.2">
      <c r="A211" s="24" t="s">
        <v>284</v>
      </c>
      <c r="B211" s="26">
        <v>52.13</v>
      </c>
      <c r="C211" s="26">
        <v>38.76</v>
      </c>
      <c r="D211" s="26">
        <v>55.16</v>
      </c>
      <c r="E211" s="26">
        <v>61.01</v>
      </c>
      <c r="F211" s="26">
        <v>0.59</v>
      </c>
      <c r="G211" s="26">
        <v>18.36</v>
      </c>
      <c r="H211" s="26">
        <v>86.35</v>
      </c>
      <c r="I211" s="26">
        <v>49.51</v>
      </c>
      <c r="J211" s="26">
        <v>47.08</v>
      </c>
      <c r="K211" s="26">
        <v>120.56</v>
      </c>
      <c r="L211" s="26">
        <v>10.36</v>
      </c>
      <c r="M211" s="26">
        <v>4.82</v>
      </c>
      <c r="N211" s="26">
        <v>36.81</v>
      </c>
      <c r="O211" s="25"/>
      <c r="P211" s="26">
        <v>50.59</v>
      </c>
    </row>
    <row r="212" spans="1:16" x14ac:dyDescent="0.2">
      <c r="A212" s="24" t="s">
        <v>285</v>
      </c>
      <c r="B212" s="26">
        <v>52.27</v>
      </c>
      <c r="C212" s="26">
        <v>38.99</v>
      </c>
      <c r="D212" s="26">
        <v>55.33</v>
      </c>
      <c r="E212" s="26">
        <v>61.05</v>
      </c>
      <c r="F212" s="26">
        <v>0.64</v>
      </c>
      <c r="G212" s="26">
        <v>18.440000000000001</v>
      </c>
      <c r="H212" s="26">
        <v>86.33</v>
      </c>
      <c r="I212" s="26">
        <v>50.26</v>
      </c>
      <c r="J212" s="26">
        <v>47.94</v>
      </c>
      <c r="K212" s="26">
        <v>124.68</v>
      </c>
      <c r="L212" s="26">
        <v>10.39</v>
      </c>
      <c r="M212" s="26">
        <v>5.0199999999999996</v>
      </c>
      <c r="N212" s="26">
        <v>37.229999999999997</v>
      </c>
      <c r="O212" s="25"/>
      <c r="P212" s="26">
        <v>50.79</v>
      </c>
    </row>
    <row r="213" spans="1:16" x14ac:dyDescent="0.2">
      <c r="A213" s="24" t="s">
        <v>286</v>
      </c>
      <c r="B213" s="26">
        <v>52.43</v>
      </c>
      <c r="C213" s="26">
        <v>39.21</v>
      </c>
      <c r="D213" s="26">
        <v>55.54</v>
      </c>
      <c r="E213" s="26">
        <v>61.15</v>
      </c>
      <c r="F213" s="26">
        <v>0.69</v>
      </c>
      <c r="G213" s="26">
        <v>18.46</v>
      </c>
      <c r="H213" s="26">
        <v>86.33</v>
      </c>
      <c r="I213" s="26">
        <v>51.24</v>
      </c>
      <c r="J213" s="26">
        <v>48.79</v>
      </c>
      <c r="K213" s="26">
        <v>129.29</v>
      </c>
      <c r="L213" s="26">
        <v>10.41</v>
      </c>
      <c r="M213" s="26">
        <v>5.22</v>
      </c>
      <c r="N213" s="26">
        <v>37.659999999999997</v>
      </c>
      <c r="O213" s="25"/>
      <c r="P213" s="26">
        <v>51.01</v>
      </c>
    </row>
    <row r="214" spans="1:16" x14ac:dyDescent="0.2">
      <c r="A214" s="24" t="s">
        <v>287</v>
      </c>
      <c r="B214" s="26">
        <v>52.6</v>
      </c>
      <c r="C214" s="26">
        <v>39.44</v>
      </c>
      <c r="D214" s="26">
        <v>55.75</v>
      </c>
      <c r="E214" s="26">
        <v>61.35</v>
      </c>
      <c r="F214" s="26">
        <v>0.75</v>
      </c>
      <c r="G214" s="26">
        <v>18.54</v>
      </c>
      <c r="H214" s="26">
        <v>86.38</v>
      </c>
      <c r="I214" s="26">
        <v>52.28</v>
      </c>
      <c r="J214" s="26">
        <v>49.6</v>
      </c>
      <c r="K214" s="26">
        <v>134.19999999999999</v>
      </c>
      <c r="L214" s="26">
        <v>10.42</v>
      </c>
      <c r="M214" s="26">
        <v>5.45</v>
      </c>
      <c r="N214" s="26">
        <v>38.1</v>
      </c>
      <c r="O214" s="25"/>
      <c r="P214" s="26">
        <v>51.26</v>
      </c>
    </row>
    <row r="215" spans="1:16" x14ac:dyDescent="0.2">
      <c r="A215" s="24" t="s">
        <v>288</v>
      </c>
      <c r="B215" s="26">
        <v>52.8</v>
      </c>
      <c r="C215" s="26">
        <v>39.68</v>
      </c>
      <c r="D215" s="26">
        <v>55.93</v>
      </c>
      <c r="E215" s="26">
        <v>61.64</v>
      </c>
      <c r="F215" s="26">
        <v>0.82</v>
      </c>
      <c r="G215" s="26">
        <v>18.71</v>
      </c>
      <c r="H215" s="26">
        <v>86.49</v>
      </c>
      <c r="I215" s="26">
        <v>53.18</v>
      </c>
      <c r="J215" s="26">
        <v>50.37</v>
      </c>
      <c r="K215" s="26">
        <v>139.18</v>
      </c>
      <c r="L215" s="26">
        <v>10.42</v>
      </c>
      <c r="M215" s="26">
        <v>5.72</v>
      </c>
      <c r="N215" s="26">
        <v>38.56</v>
      </c>
      <c r="O215" s="25"/>
      <c r="P215" s="26">
        <v>51.54</v>
      </c>
    </row>
    <row r="216" spans="1:16" x14ac:dyDescent="0.2">
      <c r="A216" s="24" t="s">
        <v>289</v>
      </c>
      <c r="B216" s="26">
        <v>53</v>
      </c>
      <c r="C216" s="26">
        <v>39.909999999999997</v>
      </c>
      <c r="D216" s="26">
        <v>55.92</v>
      </c>
      <c r="E216" s="26">
        <v>61.94</v>
      </c>
      <c r="F216" s="26">
        <v>0.89</v>
      </c>
      <c r="G216" s="26">
        <v>18.989999999999998</v>
      </c>
      <c r="H216" s="26">
        <v>86.69</v>
      </c>
      <c r="I216" s="26">
        <v>53.84</v>
      </c>
      <c r="J216" s="26">
        <v>51.12</v>
      </c>
      <c r="K216" s="26">
        <v>144</v>
      </c>
      <c r="L216" s="26">
        <v>10.42</v>
      </c>
      <c r="M216" s="26">
        <v>6.03</v>
      </c>
      <c r="N216" s="26">
        <v>39.06</v>
      </c>
      <c r="O216" s="25"/>
      <c r="P216" s="26">
        <v>51.83</v>
      </c>
    </row>
    <row r="217" spans="1:16" x14ac:dyDescent="0.2">
      <c r="A217" s="24" t="s">
        <v>290</v>
      </c>
      <c r="B217" s="26">
        <v>53.19</v>
      </c>
      <c r="C217" s="26">
        <v>40.14</v>
      </c>
      <c r="D217" s="26">
        <v>55.9</v>
      </c>
      <c r="E217" s="26">
        <v>62.26</v>
      </c>
      <c r="F217" s="26">
        <v>0.97</v>
      </c>
      <c r="G217" s="26">
        <v>19.34</v>
      </c>
      <c r="H217" s="26">
        <v>86.95</v>
      </c>
      <c r="I217" s="26">
        <v>54.25</v>
      </c>
      <c r="J217" s="26">
        <v>51.9</v>
      </c>
      <c r="K217" s="26">
        <v>148.44</v>
      </c>
      <c r="L217" s="26">
        <v>10.42</v>
      </c>
      <c r="M217" s="26">
        <v>6.37</v>
      </c>
      <c r="N217" s="26">
        <v>39.57</v>
      </c>
      <c r="O217" s="25"/>
      <c r="P217" s="26">
        <v>52.13</v>
      </c>
    </row>
    <row r="218" spans="1:16" x14ac:dyDescent="0.2">
      <c r="A218" s="24" t="s">
        <v>291</v>
      </c>
      <c r="B218" s="26">
        <v>53.37</v>
      </c>
      <c r="C218" s="26">
        <v>40.35</v>
      </c>
      <c r="D218" s="26">
        <v>55.82</v>
      </c>
      <c r="E218" s="26">
        <v>62.48</v>
      </c>
      <c r="F218" s="26">
        <v>1.06</v>
      </c>
      <c r="G218" s="26">
        <v>19.68</v>
      </c>
      <c r="H218" s="26">
        <v>87.24</v>
      </c>
      <c r="I218" s="26">
        <v>54.51</v>
      </c>
      <c r="J218" s="26">
        <v>52.77</v>
      </c>
      <c r="K218" s="26">
        <v>152.33000000000001</v>
      </c>
      <c r="L218" s="26">
        <v>10.43</v>
      </c>
      <c r="M218" s="26">
        <v>6.73</v>
      </c>
      <c r="N218" s="26">
        <v>40.090000000000003</v>
      </c>
      <c r="O218" s="25"/>
      <c r="P218" s="26">
        <v>52.42</v>
      </c>
    </row>
    <row r="219" spans="1:16" x14ac:dyDescent="0.2">
      <c r="A219" s="24" t="s">
        <v>292</v>
      </c>
      <c r="B219" s="26">
        <v>53.51</v>
      </c>
      <c r="C219" s="26">
        <v>40.54</v>
      </c>
      <c r="D219" s="26">
        <v>55.66</v>
      </c>
      <c r="E219" s="26">
        <v>62.57</v>
      </c>
      <c r="F219" s="26">
        <v>1.1499999999999999</v>
      </c>
      <c r="G219" s="26">
        <v>19.95</v>
      </c>
      <c r="H219" s="26">
        <v>87.52</v>
      </c>
      <c r="I219" s="26">
        <v>54.71</v>
      </c>
      <c r="J219" s="26">
        <v>53.79</v>
      </c>
      <c r="K219" s="26">
        <v>155.52000000000001</v>
      </c>
      <c r="L219" s="26">
        <v>10.46</v>
      </c>
      <c r="M219" s="26">
        <v>7.1</v>
      </c>
      <c r="N219" s="26">
        <v>40.6</v>
      </c>
      <c r="O219" s="25"/>
      <c r="P219" s="26">
        <v>52.69</v>
      </c>
    </row>
    <row r="220" spans="1:16" x14ac:dyDescent="0.2">
      <c r="A220" s="24" t="s">
        <v>293</v>
      </c>
      <c r="B220" s="26">
        <v>53.65</v>
      </c>
      <c r="C220" s="26">
        <v>40.729999999999997</v>
      </c>
      <c r="D220" s="26">
        <v>55.47</v>
      </c>
      <c r="E220" s="26">
        <v>62.57</v>
      </c>
      <c r="F220" s="26">
        <v>1.25</v>
      </c>
      <c r="G220" s="26">
        <v>20.13</v>
      </c>
      <c r="H220" s="26">
        <v>87.82</v>
      </c>
      <c r="I220" s="26">
        <v>54.91</v>
      </c>
      <c r="J220" s="26">
        <v>54.97</v>
      </c>
      <c r="K220" s="26">
        <v>157.91</v>
      </c>
      <c r="L220" s="26">
        <v>10.54</v>
      </c>
      <c r="M220" s="26">
        <v>7.46</v>
      </c>
      <c r="N220" s="26">
        <v>41.1</v>
      </c>
      <c r="O220" s="25"/>
      <c r="P220" s="26">
        <v>52.95</v>
      </c>
    </row>
    <row r="221" spans="1:16" x14ac:dyDescent="0.2">
      <c r="A221" s="24" t="s">
        <v>294</v>
      </c>
      <c r="B221" s="26">
        <v>53.79</v>
      </c>
      <c r="C221" s="26">
        <v>40.9</v>
      </c>
      <c r="D221" s="26">
        <v>55.28</v>
      </c>
      <c r="E221" s="26">
        <v>62.47</v>
      </c>
      <c r="F221" s="26">
        <v>1.35</v>
      </c>
      <c r="G221" s="26">
        <v>20.2</v>
      </c>
      <c r="H221" s="26">
        <v>88.1</v>
      </c>
      <c r="I221" s="26">
        <v>55.13</v>
      </c>
      <c r="J221" s="26">
        <v>56.25</v>
      </c>
      <c r="K221" s="26">
        <v>159.46</v>
      </c>
      <c r="L221" s="26">
        <v>10.64</v>
      </c>
      <c r="M221" s="26">
        <v>7.84</v>
      </c>
      <c r="N221" s="26">
        <v>41.58</v>
      </c>
      <c r="O221" s="25"/>
      <c r="P221" s="26">
        <v>53.2</v>
      </c>
    </row>
    <row r="222" spans="1:16" x14ac:dyDescent="0.2">
      <c r="A222" s="24" t="s">
        <v>295</v>
      </c>
      <c r="B222" s="26">
        <v>53.97</v>
      </c>
      <c r="C222" s="26">
        <v>41.06</v>
      </c>
      <c r="D222" s="26">
        <v>55.15</v>
      </c>
      <c r="E222" s="26">
        <v>62.44</v>
      </c>
      <c r="F222" s="26">
        <v>1.45</v>
      </c>
      <c r="G222" s="26">
        <v>20.23</v>
      </c>
      <c r="H222" s="26">
        <v>88.38</v>
      </c>
      <c r="I222" s="26">
        <v>55.34</v>
      </c>
      <c r="J222" s="26">
        <v>57.57</v>
      </c>
      <c r="K222" s="26">
        <v>160.19999999999999</v>
      </c>
      <c r="L222" s="26">
        <v>10.77</v>
      </c>
      <c r="M222" s="26">
        <v>8.2200000000000006</v>
      </c>
      <c r="N222" s="26">
        <v>42.06</v>
      </c>
      <c r="O222" s="25"/>
      <c r="P222" s="26">
        <v>53.46</v>
      </c>
    </row>
    <row r="223" spans="1:16" x14ac:dyDescent="0.2">
      <c r="A223" s="24" t="s">
        <v>296</v>
      </c>
      <c r="B223" s="26">
        <v>54.2</v>
      </c>
      <c r="C223" s="26">
        <v>41.22</v>
      </c>
      <c r="D223" s="26">
        <v>55.14</v>
      </c>
      <c r="E223" s="26">
        <v>62.59</v>
      </c>
      <c r="F223" s="26">
        <v>1.57</v>
      </c>
      <c r="G223" s="26">
        <v>20.260000000000002</v>
      </c>
      <c r="H223" s="26">
        <v>88.67</v>
      </c>
      <c r="I223" s="26">
        <v>55.5</v>
      </c>
      <c r="J223" s="26">
        <v>58.82</v>
      </c>
      <c r="K223" s="26">
        <v>160.22</v>
      </c>
      <c r="L223" s="26">
        <v>10.92</v>
      </c>
      <c r="M223" s="26">
        <v>8.6199999999999992</v>
      </c>
      <c r="N223" s="26">
        <v>42.54</v>
      </c>
      <c r="O223" s="25"/>
      <c r="P223" s="26">
        <v>53.74</v>
      </c>
    </row>
    <row r="224" spans="1:16" x14ac:dyDescent="0.2">
      <c r="A224" s="24" t="s">
        <v>297</v>
      </c>
      <c r="B224" s="26">
        <v>54.52</v>
      </c>
      <c r="C224" s="26">
        <v>41.36</v>
      </c>
      <c r="D224" s="26">
        <v>55.24</v>
      </c>
      <c r="E224" s="26">
        <v>62.87</v>
      </c>
      <c r="F224" s="26">
        <v>1.7</v>
      </c>
      <c r="G224" s="26">
        <v>20.329999999999998</v>
      </c>
      <c r="H224" s="26">
        <v>88.98</v>
      </c>
      <c r="I224" s="26">
        <v>55.6</v>
      </c>
      <c r="J224" s="26">
        <v>59.98</v>
      </c>
      <c r="K224" s="26">
        <v>159.72999999999999</v>
      </c>
      <c r="L224" s="26">
        <v>11.12</v>
      </c>
      <c r="M224" s="26">
        <v>9.02</v>
      </c>
      <c r="N224" s="26">
        <v>43.07</v>
      </c>
      <c r="O224" s="25"/>
      <c r="P224" s="26">
        <v>54.06</v>
      </c>
    </row>
    <row r="225" spans="1:16" x14ac:dyDescent="0.2">
      <c r="A225" s="24" t="s">
        <v>298</v>
      </c>
      <c r="B225" s="26">
        <v>54.91</v>
      </c>
      <c r="C225" s="26">
        <v>41.49</v>
      </c>
      <c r="D225" s="26">
        <v>55.43</v>
      </c>
      <c r="E225" s="26">
        <v>63.3</v>
      </c>
      <c r="F225" s="26">
        <v>1.84</v>
      </c>
      <c r="G225" s="26">
        <v>20.46</v>
      </c>
      <c r="H225" s="26">
        <v>89.28</v>
      </c>
      <c r="I225" s="26">
        <v>55.63</v>
      </c>
      <c r="J225" s="26">
        <v>61.05</v>
      </c>
      <c r="K225" s="26">
        <v>159.03</v>
      </c>
      <c r="L225" s="26">
        <v>11.36</v>
      </c>
      <c r="M225" s="26">
        <v>9.43</v>
      </c>
      <c r="N225" s="26">
        <v>43.69</v>
      </c>
      <c r="O225" s="25"/>
      <c r="P225" s="26">
        <v>54.41</v>
      </c>
    </row>
    <row r="226" spans="1:16" x14ac:dyDescent="0.2">
      <c r="A226" s="24" t="s">
        <v>299</v>
      </c>
      <c r="B226" s="26">
        <v>55.38</v>
      </c>
      <c r="C226" s="26">
        <v>41.61</v>
      </c>
      <c r="D226" s="26">
        <v>55.67</v>
      </c>
      <c r="E226" s="26">
        <v>63.77</v>
      </c>
      <c r="F226" s="26">
        <v>1.99</v>
      </c>
      <c r="G226" s="26">
        <v>20.63</v>
      </c>
      <c r="H226" s="26">
        <v>89.59</v>
      </c>
      <c r="I226" s="26">
        <v>55.62</v>
      </c>
      <c r="J226" s="26">
        <v>62.1</v>
      </c>
      <c r="K226" s="26">
        <v>158.5</v>
      </c>
      <c r="L226" s="26">
        <v>11.67</v>
      </c>
      <c r="M226" s="26">
        <v>9.8800000000000008</v>
      </c>
      <c r="N226" s="26">
        <v>44.44</v>
      </c>
      <c r="O226" s="25"/>
      <c r="P226" s="26">
        <v>54.8</v>
      </c>
    </row>
    <row r="227" spans="1:16" x14ac:dyDescent="0.2">
      <c r="A227" s="24" t="s">
        <v>300</v>
      </c>
      <c r="B227" s="26">
        <v>55.92</v>
      </c>
      <c r="C227" s="26">
        <v>41.75</v>
      </c>
      <c r="D227" s="26">
        <v>55.92</v>
      </c>
      <c r="E227" s="26">
        <v>64.22</v>
      </c>
      <c r="F227" s="26">
        <v>2.16</v>
      </c>
      <c r="G227" s="26">
        <v>20.85</v>
      </c>
      <c r="H227" s="26">
        <v>89.89</v>
      </c>
      <c r="I227" s="26">
        <v>55.58</v>
      </c>
      <c r="J227" s="26">
        <v>63.18</v>
      </c>
      <c r="K227" s="26">
        <v>158.41999999999999</v>
      </c>
      <c r="L227" s="26">
        <v>12.05</v>
      </c>
      <c r="M227" s="26">
        <v>10.38</v>
      </c>
      <c r="N227" s="26">
        <v>45.35</v>
      </c>
      <c r="O227" s="25"/>
      <c r="P227" s="26">
        <v>55.23</v>
      </c>
    </row>
    <row r="228" spans="1:16" x14ac:dyDescent="0.2">
      <c r="A228" s="24" t="s">
        <v>301</v>
      </c>
      <c r="B228" s="26">
        <v>56.51</v>
      </c>
      <c r="C228" s="26">
        <v>41.9</v>
      </c>
      <c r="D228" s="26">
        <v>56.16</v>
      </c>
      <c r="E228" s="26">
        <v>64.489999999999995</v>
      </c>
      <c r="F228" s="26">
        <v>2.33</v>
      </c>
      <c r="G228" s="26">
        <v>21.11</v>
      </c>
      <c r="H228" s="26">
        <v>90.24</v>
      </c>
      <c r="I228" s="26">
        <v>55.55</v>
      </c>
      <c r="J228" s="26">
        <v>64.3</v>
      </c>
      <c r="K228" s="26">
        <v>158.88</v>
      </c>
      <c r="L228" s="26">
        <v>12.51</v>
      </c>
      <c r="M228" s="26">
        <v>10.96</v>
      </c>
      <c r="N228" s="26">
        <v>46.4</v>
      </c>
      <c r="O228" s="25"/>
      <c r="P228" s="26">
        <v>55.68</v>
      </c>
    </row>
    <row r="229" spans="1:16" x14ac:dyDescent="0.2">
      <c r="A229" s="24" t="s">
        <v>302</v>
      </c>
      <c r="B229" s="26">
        <v>57.16</v>
      </c>
      <c r="C229" s="26">
        <v>42.05</v>
      </c>
      <c r="D229" s="26">
        <v>56.39</v>
      </c>
      <c r="E229" s="26">
        <v>64.7</v>
      </c>
      <c r="F229" s="26">
        <v>2.52</v>
      </c>
      <c r="G229" s="26">
        <v>21.43</v>
      </c>
      <c r="H229" s="26">
        <v>90.48</v>
      </c>
      <c r="I229" s="26">
        <v>55.54</v>
      </c>
      <c r="J229" s="26">
        <v>65.44</v>
      </c>
      <c r="K229" s="26">
        <v>159.72999999999999</v>
      </c>
      <c r="L229" s="26">
        <v>13.03</v>
      </c>
      <c r="M229" s="26">
        <v>11.65</v>
      </c>
      <c r="N229" s="26">
        <v>47.49</v>
      </c>
      <c r="O229" s="25"/>
      <c r="P229" s="26">
        <v>56.13</v>
      </c>
    </row>
    <row r="230" spans="1:16" x14ac:dyDescent="0.2">
      <c r="A230" s="24" t="s">
        <v>303</v>
      </c>
      <c r="B230" s="26">
        <v>57.87</v>
      </c>
      <c r="C230" s="26">
        <v>42.22</v>
      </c>
      <c r="D230" s="26">
        <v>56.62</v>
      </c>
      <c r="E230" s="26">
        <v>64.89</v>
      </c>
      <c r="F230" s="26">
        <v>2.75</v>
      </c>
      <c r="G230" s="26">
        <v>21.82</v>
      </c>
      <c r="H230" s="26">
        <v>90.78</v>
      </c>
      <c r="I230" s="26">
        <v>55.58</v>
      </c>
      <c r="J230" s="26">
        <v>66.540000000000006</v>
      </c>
      <c r="K230" s="26">
        <v>160.66999999999999</v>
      </c>
      <c r="L230" s="26">
        <v>13.58</v>
      </c>
      <c r="M230" s="26">
        <v>12.49</v>
      </c>
      <c r="N230" s="26">
        <v>48.49</v>
      </c>
      <c r="O230" s="25"/>
      <c r="P230" s="26">
        <v>56.63</v>
      </c>
    </row>
    <row r="231" spans="1:16" x14ac:dyDescent="0.2">
      <c r="A231" s="24" t="s">
        <v>304</v>
      </c>
      <c r="B231" s="26">
        <v>58.63</v>
      </c>
      <c r="C231" s="26">
        <v>42.4</v>
      </c>
      <c r="D231" s="26">
        <v>56.89</v>
      </c>
      <c r="E231" s="26">
        <v>65.11</v>
      </c>
      <c r="F231" s="26">
        <v>3.02</v>
      </c>
      <c r="G231" s="26">
        <v>22.3</v>
      </c>
      <c r="H231" s="26">
        <v>91.18</v>
      </c>
      <c r="I231" s="26">
        <v>55.68</v>
      </c>
      <c r="J231" s="26">
        <v>67.569999999999993</v>
      </c>
      <c r="K231" s="26">
        <v>161.41</v>
      </c>
      <c r="L231" s="26">
        <v>14.15</v>
      </c>
      <c r="M231" s="26">
        <v>13.5</v>
      </c>
      <c r="N231" s="26">
        <v>49.29</v>
      </c>
      <c r="O231" s="25"/>
      <c r="P231" s="26">
        <v>57.16</v>
      </c>
    </row>
    <row r="232" spans="1:16" x14ac:dyDescent="0.2">
      <c r="A232" s="24" t="s">
        <v>305</v>
      </c>
      <c r="B232" s="26">
        <v>59.43</v>
      </c>
      <c r="C232" s="26">
        <v>42.59</v>
      </c>
      <c r="D232" s="26">
        <v>57.2</v>
      </c>
      <c r="E232" s="26">
        <v>65.36</v>
      </c>
      <c r="F232" s="26">
        <v>3.35</v>
      </c>
      <c r="G232" s="26">
        <v>22.86</v>
      </c>
      <c r="H232" s="26">
        <v>91.7</v>
      </c>
      <c r="I232" s="26">
        <v>55.87</v>
      </c>
      <c r="J232" s="26">
        <v>68.510000000000005</v>
      </c>
      <c r="K232" s="26">
        <v>161.83000000000001</v>
      </c>
      <c r="L232" s="26">
        <v>14.73</v>
      </c>
      <c r="M232" s="26">
        <v>14.68</v>
      </c>
      <c r="N232" s="26">
        <v>49.87</v>
      </c>
      <c r="O232" s="25"/>
      <c r="P232" s="26">
        <v>57.74</v>
      </c>
    </row>
    <row r="233" spans="1:16" x14ac:dyDescent="0.2">
      <c r="A233" s="24" t="s">
        <v>306</v>
      </c>
      <c r="B233" s="26">
        <v>60.28</v>
      </c>
      <c r="C233" s="26">
        <v>42.79</v>
      </c>
      <c r="D233" s="26">
        <v>57.58</v>
      </c>
      <c r="E233" s="26">
        <v>65.64</v>
      </c>
      <c r="F233" s="26">
        <v>3.7</v>
      </c>
      <c r="G233" s="26">
        <v>23.45</v>
      </c>
      <c r="H233" s="26">
        <v>92.42</v>
      </c>
      <c r="I233" s="26">
        <v>56.16</v>
      </c>
      <c r="J233" s="26">
        <v>69.430000000000007</v>
      </c>
      <c r="K233" s="26">
        <v>162.02000000000001</v>
      </c>
      <c r="L233" s="26">
        <v>15.34</v>
      </c>
      <c r="M233" s="26">
        <v>15.93</v>
      </c>
      <c r="N233" s="26">
        <v>50.26</v>
      </c>
      <c r="O233" s="25"/>
      <c r="P233" s="26">
        <v>58.38</v>
      </c>
    </row>
    <row r="234" spans="1:16" x14ac:dyDescent="0.2">
      <c r="A234" s="24" t="s">
        <v>307</v>
      </c>
      <c r="B234" s="26">
        <v>61.15</v>
      </c>
      <c r="C234" s="26">
        <v>42.99</v>
      </c>
      <c r="D234" s="26">
        <v>58.02</v>
      </c>
      <c r="E234" s="26">
        <v>65.88</v>
      </c>
      <c r="F234" s="26">
        <v>4.03</v>
      </c>
      <c r="G234" s="26">
        <v>24</v>
      </c>
      <c r="H234" s="26">
        <v>93.06</v>
      </c>
      <c r="I234" s="26">
        <v>56.58</v>
      </c>
      <c r="J234" s="26">
        <v>70.42</v>
      </c>
      <c r="K234" s="26">
        <v>162.22</v>
      </c>
      <c r="L234" s="26">
        <v>15.99</v>
      </c>
      <c r="M234" s="26">
        <v>17.11</v>
      </c>
      <c r="N234" s="26">
        <v>50.58</v>
      </c>
      <c r="O234" s="25"/>
      <c r="P234" s="26">
        <v>59.01</v>
      </c>
    </row>
    <row r="235" spans="1:16" x14ac:dyDescent="0.2">
      <c r="A235" s="24" t="s">
        <v>308</v>
      </c>
      <c r="B235" s="26">
        <v>62.05</v>
      </c>
      <c r="C235" s="26">
        <v>43.22</v>
      </c>
      <c r="D235" s="26">
        <v>58.53</v>
      </c>
      <c r="E235" s="26">
        <v>66.02</v>
      </c>
      <c r="F235" s="26">
        <v>4.32</v>
      </c>
      <c r="G235" s="26">
        <v>24.45</v>
      </c>
      <c r="H235" s="26">
        <v>93.6</v>
      </c>
      <c r="I235" s="26">
        <v>57.15</v>
      </c>
      <c r="J235" s="26">
        <v>71.56</v>
      </c>
      <c r="K235" s="26">
        <v>162.69</v>
      </c>
      <c r="L235" s="26">
        <v>16.7</v>
      </c>
      <c r="M235" s="26">
        <v>18.12</v>
      </c>
      <c r="N235" s="26">
        <v>50.93</v>
      </c>
      <c r="O235" s="25"/>
      <c r="P235" s="26">
        <v>59.63</v>
      </c>
    </row>
    <row r="236" spans="1:16" x14ac:dyDescent="0.2">
      <c r="A236" s="24" t="s">
        <v>309</v>
      </c>
      <c r="B236" s="26">
        <v>62.96</v>
      </c>
      <c r="C236" s="26">
        <v>43.48</v>
      </c>
      <c r="D236" s="26">
        <v>59.1</v>
      </c>
      <c r="E236" s="26">
        <v>66.040000000000006</v>
      </c>
      <c r="F236" s="26">
        <v>4.54</v>
      </c>
      <c r="G236" s="26">
        <v>24.85</v>
      </c>
      <c r="H236" s="26">
        <v>94.15</v>
      </c>
      <c r="I236" s="26">
        <v>57.85</v>
      </c>
      <c r="J236" s="26">
        <v>72.89</v>
      </c>
      <c r="K236" s="26">
        <v>163.62</v>
      </c>
      <c r="L236" s="26">
        <v>17.489999999999998</v>
      </c>
      <c r="M236" s="26">
        <v>18.940000000000001</v>
      </c>
      <c r="N236" s="26">
        <v>51.36</v>
      </c>
      <c r="O236" s="25"/>
      <c r="P236" s="26">
        <v>60.27</v>
      </c>
    </row>
    <row r="237" spans="1:16" x14ac:dyDescent="0.2">
      <c r="A237" s="24" t="s">
        <v>310</v>
      </c>
      <c r="B237" s="26">
        <v>63.84</v>
      </c>
      <c r="C237" s="26">
        <v>43.79</v>
      </c>
      <c r="D237" s="26">
        <v>59.66</v>
      </c>
      <c r="E237" s="26">
        <v>65.959999999999994</v>
      </c>
      <c r="F237" s="26">
        <v>4.72</v>
      </c>
      <c r="G237" s="26">
        <v>25.18</v>
      </c>
      <c r="H237" s="26">
        <v>94.67</v>
      </c>
      <c r="I237" s="26">
        <v>58.66</v>
      </c>
      <c r="J237" s="26">
        <v>74.38</v>
      </c>
      <c r="K237" s="26">
        <v>165.09</v>
      </c>
      <c r="L237" s="26">
        <v>18.25</v>
      </c>
      <c r="M237" s="26">
        <v>19.61</v>
      </c>
      <c r="N237" s="26">
        <v>51.85</v>
      </c>
      <c r="O237" s="25"/>
      <c r="P237" s="26">
        <v>60.9</v>
      </c>
    </row>
    <row r="238" spans="1:16" x14ac:dyDescent="0.2">
      <c r="A238" s="24" t="s">
        <v>311</v>
      </c>
      <c r="B238" s="26">
        <v>64.680000000000007</v>
      </c>
      <c r="C238" s="26">
        <v>44.17</v>
      </c>
      <c r="D238" s="26">
        <v>60.19</v>
      </c>
      <c r="E238" s="26">
        <v>65.83</v>
      </c>
      <c r="F238" s="26">
        <v>4.9000000000000004</v>
      </c>
      <c r="G238" s="26">
        <v>25.5</v>
      </c>
      <c r="H238" s="26">
        <v>95.22</v>
      </c>
      <c r="I238" s="26">
        <v>59.48</v>
      </c>
      <c r="J238" s="26">
        <v>75.97</v>
      </c>
      <c r="K238" s="26">
        <v>167.1</v>
      </c>
      <c r="L238" s="26">
        <v>18.91</v>
      </c>
      <c r="M238" s="26">
        <v>20.29</v>
      </c>
      <c r="N238" s="26">
        <v>52.37</v>
      </c>
      <c r="O238" s="25"/>
      <c r="P238" s="26">
        <v>61.54</v>
      </c>
    </row>
    <row r="239" spans="1:16" x14ac:dyDescent="0.2">
      <c r="A239" s="24" t="s">
        <v>312</v>
      </c>
      <c r="B239" s="26">
        <v>65.45</v>
      </c>
      <c r="C239" s="26">
        <v>44.64</v>
      </c>
      <c r="D239" s="26">
        <v>60.64</v>
      </c>
      <c r="E239" s="26">
        <v>65.7</v>
      </c>
      <c r="F239" s="26">
        <v>5.14</v>
      </c>
      <c r="G239" s="26">
        <v>25.91</v>
      </c>
      <c r="H239" s="26">
        <v>95.96</v>
      </c>
      <c r="I239" s="26">
        <v>60.24</v>
      </c>
      <c r="J239" s="26">
        <v>77.59</v>
      </c>
      <c r="K239" s="26">
        <v>169.55</v>
      </c>
      <c r="L239" s="26">
        <v>19.420000000000002</v>
      </c>
      <c r="M239" s="26">
        <v>21.13</v>
      </c>
      <c r="N239" s="26">
        <v>52.85</v>
      </c>
      <c r="O239" s="25"/>
      <c r="P239" s="26">
        <v>62.22</v>
      </c>
    </row>
    <row r="240" spans="1:16" x14ac:dyDescent="0.2">
      <c r="A240" s="24" t="s">
        <v>313</v>
      </c>
      <c r="B240" s="26">
        <v>66.13</v>
      </c>
      <c r="C240" s="26">
        <v>45.21</v>
      </c>
      <c r="D240" s="26">
        <v>60.98</v>
      </c>
      <c r="E240" s="26">
        <v>65.61</v>
      </c>
      <c r="F240" s="26">
        <v>5.45</v>
      </c>
      <c r="G240" s="26">
        <v>26.43</v>
      </c>
      <c r="H240" s="26">
        <v>96.94</v>
      </c>
      <c r="I240" s="26">
        <v>60.86</v>
      </c>
      <c r="J240" s="26">
        <v>79.17</v>
      </c>
      <c r="K240" s="26">
        <v>172.27</v>
      </c>
      <c r="L240" s="26">
        <v>19.75</v>
      </c>
      <c r="M240" s="26">
        <v>22.13</v>
      </c>
      <c r="N240" s="26">
        <v>53.27</v>
      </c>
      <c r="O240" s="25"/>
      <c r="P240" s="26">
        <v>62.92</v>
      </c>
    </row>
    <row r="241" spans="1:16" x14ac:dyDescent="0.2">
      <c r="A241" s="24" t="s">
        <v>314</v>
      </c>
      <c r="B241" s="26">
        <v>66.73</v>
      </c>
      <c r="C241" s="26">
        <v>45.87</v>
      </c>
      <c r="D241" s="26">
        <v>61.23</v>
      </c>
      <c r="E241" s="26">
        <v>65.55</v>
      </c>
      <c r="F241" s="26">
        <v>5.82</v>
      </c>
      <c r="G241" s="26">
        <v>26.99</v>
      </c>
      <c r="H241" s="26">
        <v>98.03</v>
      </c>
      <c r="I241" s="26">
        <v>61.32</v>
      </c>
      <c r="J241" s="26">
        <v>80.680000000000007</v>
      </c>
      <c r="K241" s="26">
        <v>174.94</v>
      </c>
      <c r="L241" s="26">
        <v>19.93</v>
      </c>
      <c r="M241" s="26">
        <v>23.19</v>
      </c>
      <c r="N241" s="26">
        <v>53.61</v>
      </c>
      <c r="O241" s="25"/>
      <c r="P241" s="26">
        <v>63.62</v>
      </c>
    </row>
    <row r="242" spans="1:16" x14ac:dyDescent="0.2">
      <c r="A242" s="24" t="s">
        <v>315</v>
      </c>
      <c r="B242" s="26">
        <v>67.27</v>
      </c>
      <c r="C242" s="26">
        <v>46.62</v>
      </c>
      <c r="D242" s="26">
        <v>61.41</v>
      </c>
      <c r="E242" s="26">
        <v>65.44</v>
      </c>
      <c r="F242" s="26">
        <v>6.16</v>
      </c>
      <c r="G242" s="26">
        <v>27.48</v>
      </c>
      <c r="H242" s="26">
        <v>99.08</v>
      </c>
      <c r="I242" s="26">
        <v>61.65</v>
      </c>
      <c r="J242" s="26">
        <v>82.12</v>
      </c>
      <c r="K242" s="26">
        <v>177.2</v>
      </c>
      <c r="L242" s="26">
        <v>20.02</v>
      </c>
      <c r="M242" s="26">
        <v>24.08</v>
      </c>
      <c r="N242" s="26">
        <v>53.91</v>
      </c>
      <c r="O242" s="25"/>
      <c r="P242" s="26">
        <v>64.27</v>
      </c>
    </row>
    <row r="243" spans="1:16" x14ac:dyDescent="0.2">
      <c r="A243" s="24" t="s">
        <v>316</v>
      </c>
      <c r="B243" s="26">
        <v>67.77</v>
      </c>
      <c r="C243" s="26">
        <v>47.41</v>
      </c>
      <c r="D243" s="26">
        <v>61.58</v>
      </c>
      <c r="E243" s="26">
        <v>65.25</v>
      </c>
      <c r="F243" s="26">
        <v>6.43</v>
      </c>
      <c r="G243" s="26">
        <v>27.77</v>
      </c>
      <c r="H243" s="26">
        <v>99.95</v>
      </c>
      <c r="I243" s="26">
        <v>61.91</v>
      </c>
      <c r="J243" s="26">
        <v>83.48</v>
      </c>
      <c r="K243" s="26">
        <v>178.76</v>
      </c>
      <c r="L243" s="26">
        <v>20.059999999999999</v>
      </c>
      <c r="M243" s="26">
        <v>24.58</v>
      </c>
      <c r="N243" s="26">
        <v>54.19</v>
      </c>
      <c r="O243" s="25"/>
      <c r="P243" s="26">
        <v>64.849999999999994</v>
      </c>
    </row>
    <row r="244" spans="1:16" x14ac:dyDescent="0.2">
      <c r="A244" s="24" t="s">
        <v>317</v>
      </c>
      <c r="B244" s="26">
        <v>68.25</v>
      </c>
      <c r="C244" s="26">
        <v>48.21</v>
      </c>
      <c r="D244" s="26">
        <v>61.74</v>
      </c>
      <c r="E244" s="26">
        <v>64.94</v>
      </c>
      <c r="F244" s="26">
        <v>6.64</v>
      </c>
      <c r="G244" s="26">
        <v>27.79</v>
      </c>
      <c r="H244" s="26">
        <v>100.57</v>
      </c>
      <c r="I244" s="26">
        <v>62.15</v>
      </c>
      <c r="J244" s="26">
        <v>85.03</v>
      </c>
      <c r="K244" s="26">
        <v>179.51</v>
      </c>
      <c r="L244" s="26">
        <v>20.09</v>
      </c>
      <c r="M244" s="26">
        <v>24.7</v>
      </c>
      <c r="N244" s="26">
        <v>54.47</v>
      </c>
      <c r="O244" s="25"/>
      <c r="P244" s="26">
        <v>65.36</v>
      </c>
    </row>
    <row r="245" spans="1:16" x14ac:dyDescent="0.2">
      <c r="A245" s="24" t="s">
        <v>318</v>
      </c>
      <c r="B245" s="26">
        <v>68.72</v>
      </c>
      <c r="C245" s="26">
        <v>49.01</v>
      </c>
      <c r="D245" s="26">
        <v>61.92</v>
      </c>
      <c r="E245" s="26">
        <v>64.53</v>
      </c>
      <c r="F245" s="26">
        <v>6.75</v>
      </c>
      <c r="G245" s="26">
        <v>27.56</v>
      </c>
      <c r="H245" s="26">
        <v>100.95</v>
      </c>
      <c r="I245" s="26">
        <v>62.45</v>
      </c>
      <c r="J245" s="26">
        <v>86.48</v>
      </c>
      <c r="K245" s="26">
        <v>179.53</v>
      </c>
      <c r="L245" s="26">
        <v>20.11</v>
      </c>
      <c r="M245" s="26">
        <v>24.42</v>
      </c>
      <c r="N245" s="26">
        <v>54.75</v>
      </c>
      <c r="O245" s="25"/>
      <c r="P245" s="26">
        <v>65.790000000000006</v>
      </c>
    </row>
    <row r="246" spans="1:16" x14ac:dyDescent="0.2">
      <c r="A246" s="24" t="s">
        <v>319</v>
      </c>
      <c r="B246" s="26">
        <v>69.19</v>
      </c>
      <c r="C246" s="26">
        <v>49.77</v>
      </c>
      <c r="D246" s="26">
        <v>62.09</v>
      </c>
      <c r="E246" s="26">
        <v>64.12</v>
      </c>
      <c r="F246" s="26">
        <v>6.83</v>
      </c>
      <c r="G246" s="26">
        <v>27.18</v>
      </c>
      <c r="H246" s="26">
        <v>101.2</v>
      </c>
      <c r="I246" s="26">
        <v>62.86</v>
      </c>
      <c r="J246" s="26">
        <v>87.8</v>
      </c>
      <c r="K246" s="26">
        <v>179.07</v>
      </c>
      <c r="L246" s="26">
        <v>20.11</v>
      </c>
      <c r="M246" s="26">
        <v>23.92</v>
      </c>
      <c r="N246" s="26">
        <v>55.05</v>
      </c>
      <c r="O246" s="25"/>
      <c r="P246" s="26">
        <v>66.180000000000007</v>
      </c>
    </row>
    <row r="247" spans="1:16" x14ac:dyDescent="0.2">
      <c r="A247" s="24" t="s">
        <v>320</v>
      </c>
      <c r="B247" s="26">
        <v>69.63</v>
      </c>
      <c r="C247" s="26">
        <v>50.49</v>
      </c>
      <c r="D247" s="26">
        <v>62.24</v>
      </c>
      <c r="E247" s="26">
        <v>63.72</v>
      </c>
      <c r="F247" s="26">
        <v>6.97</v>
      </c>
      <c r="G247" s="26">
        <v>26.76</v>
      </c>
      <c r="H247" s="26">
        <v>101.43</v>
      </c>
      <c r="I247" s="26">
        <v>63.44</v>
      </c>
      <c r="J247" s="26">
        <v>89.21</v>
      </c>
      <c r="K247" s="26">
        <v>178.38</v>
      </c>
      <c r="L247" s="26">
        <v>20.07</v>
      </c>
      <c r="M247" s="26">
        <v>23.45</v>
      </c>
      <c r="N247" s="26">
        <v>55.36</v>
      </c>
      <c r="O247" s="25"/>
      <c r="P247" s="26">
        <v>66.55</v>
      </c>
    </row>
    <row r="248" spans="1:16" x14ac:dyDescent="0.2">
      <c r="A248" s="24" t="s">
        <v>321</v>
      </c>
      <c r="B248" s="26">
        <v>70.040000000000006</v>
      </c>
      <c r="C248" s="26">
        <v>51.17</v>
      </c>
      <c r="D248" s="26">
        <v>62.36</v>
      </c>
      <c r="E248" s="26">
        <v>63.35</v>
      </c>
      <c r="F248" s="26">
        <v>7.16</v>
      </c>
      <c r="G248" s="26">
        <v>26.36</v>
      </c>
      <c r="H248" s="26">
        <v>101.67</v>
      </c>
      <c r="I248" s="26">
        <v>64.23</v>
      </c>
      <c r="J248" s="26">
        <v>90.79</v>
      </c>
      <c r="K248" s="26">
        <v>177.59</v>
      </c>
      <c r="L248" s="26">
        <v>20</v>
      </c>
      <c r="M248" s="26">
        <v>23.11</v>
      </c>
      <c r="N248" s="26">
        <v>55.71</v>
      </c>
      <c r="O248" s="25"/>
      <c r="P248" s="26">
        <v>66.930000000000007</v>
      </c>
    </row>
    <row r="249" spans="1:16" x14ac:dyDescent="0.2">
      <c r="A249" s="24" t="s">
        <v>322</v>
      </c>
      <c r="B249" s="26">
        <v>70.42</v>
      </c>
      <c r="C249" s="26">
        <v>51.8</v>
      </c>
      <c r="D249" s="26">
        <v>62.47</v>
      </c>
      <c r="E249" s="26">
        <v>63.09</v>
      </c>
      <c r="F249" s="26">
        <v>7.47</v>
      </c>
      <c r="G249" s="26">
        <v>26.01</v>
      </c>
      <c r="H249" s="26">
        <v>102.01</v>
      </c>
      <c r="I249" s="26">
        <v>65.290000000000006</v>
      </c>
      <c r="J249" s="26">
        <v>92.52</v>
      </c>
      <c r="K249" s="26">
        <v>176.69</v>
      </c>
      <c r="L249" s="26">
        <v>19.91</v>
      </c>
      <c r="M249" s="26">
        <v>22.94</v>
      </c>
      <c r="N249" s="26">
        <v>56.11</v>
      </c>
      <c r="O249" s="25"/>
      <c r="P249" s="26">
        <v>67.34</v>
      </c>
    </row>
    <row r="250" spans="1:16" x14ac:dyDescent="0.2">
      <c r="A250" s="24" t="s">
        <v>323</v>
      </c>
      <c r="B250" s="26">
        <v>70.77</v>
      </c>
      <c r="C250" s="26">
        <v>52.38</v>
      </c>
      <c r="D250" s="26">
        <v>62.58</v>
      </c>
      <c r="E250" s="26">
        <v>62.97</v>
      </c>
      <c r="F250" s="26">
        <v>7.85</v>
      </c>
      <c r="G250" s="26">
        <v>25.77</v>
      </c>
      <c r="H250" s="26">
        <v>102.38</v>
      </c>
      <c r="I250" s="26">
        <v>66.709999999999994</v>
      </c>
      <c r="J250" s="26">
        <v>94.01</v>
      </c>
      <c r="K250" s="26">
        <v>175.58</v>
      </c>
      <c r="L250" s="26">
        <v>19.82</v>
      </c>
      <c r="M250" s="26">
        <v>23.01</v>
      </c>
      <c r="N250" s="26">
        <v>56.59</v>
      </c>
      <c r="O250" s="25"/>
      <c r="P250" s="26">
        <v>67.73</v>
      </c>
    </row>
    <row r="251" spans="1:16" x14ac:dyDescent="0.2">
      <c r="A251" s="24" t="s">
        <v>324</v>
      </c>
      <c r="B251" s="26">
        <v>71.12</v>
      </c>
      <c r="C251" s="26">
        <v>52.92</v>
      </c>
      <c r="D251" s="26">
        <v>62.72</v>
      </c>
      <c r="E251" s="26">
        <v>62.96</v>
      </c>
      <c r="F251" s="26">
        <v>8.2799999999999994</v>
      </c>
      <c r="G251" s="26">
        <v>25.61</v>
      </c>
      <c r="H251" s="26">
        <v>102.67</v>
      </c>
      <c r="I251" s="26">
        <v>68.55</v>
      </c>
      <c r="J251" s="26">
        <v>95.42</v>
      </c>
      <c r="K251" s="26">
        <v>174.14</v>
      </c>
      <c r="L251" s="26">
        <v>19.77</v>
      </c>
      <c r="M251" s="26">
        <v>23.27</v>
      </c>
      <c r="N251" s="26">
        <v>57.19</v>
      </c>
      <c r="O251" s="25"/>
      <c r="P251" s="26">
        <v>68.11</v>
      </c>
    </row>
    <row r="252" spans="1:16" x14ac:dyDescent="0.2">
      <c r="A252" s="24" t="s">
        <v>325</v>
      </c>
      <c r="B252" s="26">
        <v>71.45</v>
      </c>
      <c r="C252" s="26">
        <v>53.42</v>
      </c>
      <c r="D252" s="26">
        <v>62.91</v>
      </c>
      <c r="E252" s="26">
        <v>63.03</v>
      </c>
      <c r="F252" s="26">
        <v>8.73</v>
      </c>
      <c r="G252" s="26">
        <v>25.54</v>
      </c>
      <c r="H252" s="26">
        <v>102.91</v>
      </c>
      <c r="I252" s="26">
        <v>70.83</v>
      </c>
      <c r="J252" s="26">
        <v>96.7</v>
      </c>
      <c r="K252" s="26">
        <v>172.36</v>
      </c>
      <c r="L252" s="26">
        <v>19.78</v>
      </c>
      <c r="M252" s="26">
        <v>23.71</v>
      </c>
      <c r="N252" s="26">
        <v>57.9</v>
      </c>
      <c r="O252" s="25"/>
      <c r="P252" s="26">
        <v>68.48</v>
      </c>
    </row>
    <row r="253" spans="1:16" x14ac:dyDescent="0.2">
      <c r="A253" s="24" t="s">
        <v>326</v>
      </c>
      <c r="B253" s="26">
        <v>71.81</v>
      </c>
      <c r="C253" s="26">
        <v>53.9</v>
      </c>
      <c r="D253" s="26">
        <v>63.13</v>
      </c>
      <c r="E253" s="26">
        <v>63.16</v>
      </c>
      <c r="F253" s="26">
        <v>9.2100000000000009</v>
      </c>
      <c r="G253" s="26">
        <v>25.56</v>
      </c>
      <c r="H253" s="26">
        <v>103.04</v>
      </c>
      <c r="I253" s="26">
        <v>73.44</v>
      </c>
      <c r="J253" s="26">
        <v>97.73</v>
      </c>
      <c r="K253" s="26">
        <v>170.36</v>
      </c>
      <c r="L253" s="26">
        <v>19.850000000000001</v>
      </c>
      <c r="M253" s="26">
        <v>24.35</v>
      </c>
      <c r="N253" s="26">
        <v>58.7</v>
      </c>
      <c r="O253" s="25"/>
      <c r="P253" s="26">
        <v>68.84</v>
      </c>
    </row>
    <row r="254" spans="1:16" x14ac:dyDescent="0.2">
      <c r="A254" s="24" t="s">
        <v>327</v>
      </c>
      <c r="B254" s="26">
        <v>72.180000000000007</v>
      </c>
      <c r="C254" s="26">
        <v>54.35</v>
      </c>
      <c r="D254" s="26">
        <v>63.35</v>
      </c>
      <c r="E254" s="26">
        <v>63.33</v>
      </c>
      <c r="F254" s="26">
        <v>9.73</v>
      </c>
      <c r="G254" s="26">
        <v>25.69</v>
      </c>
      <c r="H254" s="26">
        <v>103.18</v>
      </c>
      <c r="I254" s="26">
        <v>76.03</v>
      </c>
      <c r="J254" s="26">
        <v>98.6</v>
      </c>
      <c r="K254" s="26">
        <v>168.33</v>
      </c>
      <c r="L254" s="26">
        <v>19.989999999999998</v>
      </c>
      <c r="M254" s="26">
        <v>25.18</v>
      </c>
      <c r="N254" s="26">
        <v>59.56</v>
      </c>
      <c r="O254" s="25"/>
      <c r="P254" s="26">
        <v>69.209999999999994</v>
      </c>
    </row>
    <row r="255" spans="1:16" x14ac:dyDescent="0.2">
      <c r="A255" s="24" t="s">
        <v>328</v>
      </c>
      <c r="B255" s="26">
        <v>72.569999999999993</v>
      </c>
      <c r="C255" s="26">
        <v>54.8</v>
      </c>
      <c r="D255" s="26">
        <v>63.53</v>
      </c>
      <c r="E255" s="26">
        <v>63.46</v>
      </c>
      <c r="F255" s="26">
        <v>10.34</v>
      </c>
      <c r="G255" s="26">
        <v>25.96</v>
      </c>
      <c r="H255" s="26">
        <v>103.36</v>
      </c>
      <c r="I255" s="26">
        <v>78.150000000000006</v>
      </c>
      <c r="J255" s="26">
        <v>99.09</v>
      </c>
      <c r="K255" s="26">
        <v>166.49</v>
      </c>
      <c r="L255" s="26">
        <v>20.190000000000001</v>
      </c>
      <c r="M255" s="26">
        <v>26.24</v>
      </c>
      <c r="N255" s="26">
        <v>60.43</v>
      </c>
      <c r="O255" s="25"/>
      <c r="P255" s="26">
        <v>69.58</v>
      </c>
    </row>
    <row r="256" spans="1:16" x14ac:dyDescent="0.2">
      <c r="A256" s="24" t="s">
        <v>329</v>
      </c>
      <c r="B256" s="26">
        <v>72.98</v>
      </c>
      <c r="C256" s="26">
        <v>55.25</v>
      </c>
      <c r="D256" s="26">
        <v>63.71</v>
      </c>
      <c r="E256" s="26">
        <v>63.46</v>
      </c>
      <c r="F256" s="26">
        <v>11.08</v>
      </c>
      <c r="G256" s="26">
        <v>26.35</v>
      </c>
      <c r="H256" s="26">
        <v>103.62</v>
      </c>
      <c r="I256" s="26">
        <v>79.55</v>
      </c>
      <c r="J256" s="26">
        <v>99.07</v>
      </c>
      <c r="K256" s="26">
        <v>164.91</v>
      </c>
      <c r="L256" s="26">
        <v>20.440000000000001</v>
      </c>
      <c r="M256" s="26">
        <v>27.53</v>
      </c>
      <c r="N256" s="26">
        <v>61.3</v>
      </c>
      <c r="O256" s="25"/>
      <c r="P256" s="26">
        <v>69.94</v>
      </c>
    </row>
    <row r="257" spans="1:16" x14ac:dyDescent="0.2">
      <c r="A257" s="24" t="s">
        <v>330</v>
      </c>
      <c r="B257" s="26">
        <v>73.41</v>
      </c>
      <c r="C257" s="26">
        <v>55.7</v>
      </c>
      <c r="D257" s="26">
        <v>63.9</v>
      </c>
      <c r="E257" s="26">
        <v>63.27</v>
      </c>
      <c r="F257" s="26">
        <v>12</v>
      </c>
      <c r="G257" s="26">
        <v>26.88</v>
      </c>
      <c r="H257" s="26">
        <v>103.96</v>
      </c>
      <c r="I257" s="26">
        <v>80.13</v>
      </c>
      <c r="J257" s="26">
        <v>98.62</v>
      </c>
      <c r="K257" s="26">
        <v>163.57</v>
      </c>
      <c r="L257" s="26">
        <v>20.71</v>
      </c>
      <c r="M257" s="26">
        <v>28.98</v>
      </c>
      <c r="N257" s="26">
        <v>62.18</v>
      </c>
      <c r="O257" s="25"/>
      <c r="P257" s="26">
        <v>70.3</v>
      </c>
    </row>
    <row r="258" spans="1:16" x14ac:dyDescent="0.2">
      <c r="A258" s="24" t="s">
        <v>331</v>
      </c>
      <c r="B258" s="26">
        <v>73.849999999999994</v>
      </c>
      <c r="C258" s="26">
        <v>56.17</v>
      </c>
      <c r="D258" s="26">
        <v>64.150000000000006</v>
      </c>
      <c r="E258" s="26">
        <v>62.95</v>
      </c>
      <c r="F258" s="26">
        <v>13.12</v>
      </c>
      <c r="G258" s="26">
        <v>27.56</v>
      </c>
      <c r="H258" s="26">
        <v>104.38</v>
      </c>
      <c r="I258" s="26">
        <v>79.92</v>
      </c>
      <c r="J258" s="26">
        <v>98.08</v>
      </c>
      <c r="K258" s="26">
        <v>162.32</v>
      </c>
      <c r="L258" s="26">
        <v>20.96</v>
      </c>
      <c r="M258" s="26">
        <v>30.54</v>
      </c>
      <c r="N258" s="26">
        <v>63.08</v>
      </c>
      <c r="O258" s="25"/>
      <c r="P258" s="26">
        <v>70.67</v>
      </c>
    </row>
    <row r="259" spans="1:16" x14ac:dyDescent="0.2">
      <c r="A259" s="24" t="s">
        <v>332</v>
      </c>
      <c r="B259" s="26">
        <v>74.319999999999993</v>
      </c>
      <c r="C259" s="26">
        <v>56.66</v>
      </c>
      <c r="D259" s="26">
        <v>64.510000000000005</v>
      </c>
      <c r="E259" s="26">
        <v>62.62</v>
      </c>
      <c r="F259" s="26">
        <v>14.47</v>
      </c>
      <c r="G259" s="26">
        <v>28.38</v>
      </c>
      <c r="H259" s="26">
        <v>104.88</v>
      </c>
      <c r="I259" s="26">
        <v>79</v>
      </c>
      <c r="J259" s="26">
        <v>97.64</v>
      </c>
      <c r="K259" s="26">
        <v>161.01</v>
      </c>
      <c r="L259" s="26">
        <v>21.16</v>
      </c>
      <c r="M259" s="26">
        <v>32.130000000000003</v>
      </c>
      <c r="N259" s="26">
        <v>64.03</v>
      </c>
      <c r="O259" s="25"/>
      <c r="P259" s="26">
        <v>71.09</v>
      </c>
    </row>
    <row r="260" spans="1:16" x14ac:dyDescent="0.2">
      <c r="A260" s="24" t="s">
        <v>333</v>
      </c>
      <c r="B260" s="26">
        <v>74.81</v>
      </c>
      <c r="C260" s="26">
        <v>57.17</v>
      </c>
      <c r="D260" s="26">
        <v>65.010000000000005</v>
      </c>
      <c r="E260" s="26">
        <v>62.36</v>
      </c>
      <c r="F260" s="26">
        <v>16.059999999999999</v>
      </c>
      <c r="G260" s="26">
        <v>29.31</v>
      </c>
      <c r="H260" s="26">
        <v>105.46</v>
      </c>
      <c r="I260" s="26">
        <v>77.59</v>
      </c>
      <c r="J260" s="26">
        <v>97.38</v>
      </c>
      <c r="K260" s="26">
        <v>159.59</v>
      </c>
      <c r="L260" s="26">
        <v>21.33</v>
      </c>
      <c r="M260" s="26">
        <v>33.700000000000003</v>
      </c>
      <c r="N260" s="26">
        <v>65.02</v>
      </c>
      <c r="O260" s="25"/>
      <c r="P260" s="26">
        <v>71.55</v>
      </c>
    </row>
    <row r="261" spans="1:16" x14ac:dyDescent="0.2">
      <c r="A261" s="24" t="s">
        <v>334</v>
      </c>
      <c r="B261" s="26">
        <v>75.349999999999994</v>
      </c>
      <c r="C261" s="26">
        <v>57.68</v>
      </c>
      <c r="D261" s="26">
        <v>65.63</v>
      </c>
      <c r="E261" s="26">
        <v>62.18</v>
      </c>
      <c r="F261" s="26">
        <v>17.84</v>
      </c>
      <c r="G261" s="26">
        <v>30.29</v>
      </c>
      <c r="H261" s="26">
        <v>106.11</v>
      </c>
      <c r="I261" s="26">
        <v>75.95</v>
      </c>
      <c r="J261" s="26">
        <v>97.3</v>
      </c>
      <c r="K261" s="26">
        <v>158.1</v>
      </c>
      <c r="L261" s="26">
        <v>21.53</v>
      </c>
      <c r="M261" s="26">
        <v>35.21</v>
      </c>
      <c r="N261" s="26">
        <v>66.040000000000006</v>
      </c>
      <c r="O261" s="25"/>
      <c r="P261" s="26">
        <v>72.06</v>
      </c>
    </row>
    <row r="262" spans="1:16" x14ac:dyDescent="0.2">
      <c r="A262" s="24" t="s">
        <v>335</v>
      </c>
      <c r="B262" s="26">
        <v>75.94</v>
      </c>
      <c r="C262" s="26">
        <v>58.21</v>
      </c>
      <c r="D262" s="26">
        <v>66.34</v>
      </c>
      <c r="E262" s="26">
        <v>62.08</v>
      </c>
      <c r="F262" s="26">
        <v>19.75</v>
      </c>
      <c r="G262" s="26">
        <v>31.23</v>
      </c>
      <c r="H262" s="26">
        <v>106.83</v>
      </c>
      <c r="I262" s="26">
        <v>74.48</v>
      </c>
      <c r="J262" s="26">
        <v>97.36</v>
      </c>
      <c r="K262" s="26">
        <v>156.63</v>
      </c>
      <c r="L262" s="26">
        <v>21.85</v>
      </c>
      <c r="M262" s="26">
        <v>36.67</v>
      </c>
      <c r="N262" s="26">
        <v>67.040000000000006</v>
      </c>
      <c r="O262" s="25"/>
      <c r="P262" s="26">
        <v>72.64</v>
      </c>
    </row>
    <row r="263" spans="1:16" x14ac:dyDescent="0.2">
      <c r="A263" s="24" t="s">
        <v>336</v>
      </c>
      <c r="B263" s="26">
        <v>76.61</v>
      </c>
      <c r="C263" s="26">
        <v>58.73</v>
      </c>
      <c r="D263" s="26">
        <v>67.099999999999994</v>
      </c>
      <c r="E263" s="26">
        <v>62.09</v>
      </c>
      <c r="F263" s="26">
        <v>21.71</v>
      </c>
      <c r="G263" s="26">
        <v>32.1</v>
      </c>
      <c r="H263" s="26">
        <v>107.58</v>
      </c>
      <c r="I263" s="26">
        <v>73.44</v>
      </c>
      <c r="J263" s="26">
        <v>97.5</v>
      </c>
      <c r="K263" s="26">
        <v>155.31</v>
      </c>
      <c r="L263" s="26">
        <v>22.36</v>
      </c>
      <c r="M263" s="26">
        <v>38.14</v>
      </c>
      <c r="N263" s="26">
        <v>67.98</v>
      </c>
      <c r="O263" s="25"/>
      <c r="P263" s="26">
        <v>73.27</v>
      </c>
    </row>
    <row r="264" spans="1:16" x14ac:dyDescent="0.2">
      <c r="A264" s="24" t="s">
        <v>337</v>
      </c>
      <c r="B264" s="26">
        <v>77.459999999999994</v>
      </c>
      <c r="C264" s="26">
        <v>59.65</v>
      </c>
      <c r="D264" s="26">
        <v>68.47</v>
      </c>
      <c r="E264" s="26">
        <v>62.93</v>
      </c>
      <c r="F264" s="26">
        <v>22.8</v>
      </c>
      <c r="G264" s="26">
        <v>32.130000000000003</v>
      </c>
      <c r="H264" s="26">
        <v>107.07</v>
      </c>
      <c r="I264" s="26">
        <v>73.290000000000006</v>
      </c>
      <c r="J264" s="26">
        <v>96.78</v>
      </c>
      <c r="K264" s="26">
        <v>155.21</v>
      </c>
      <c r="L264" s="26">
        <v>24.75</v>
      </c>
      <c r="M264" s="26">
        <v>37.380000000000003</v>
      </c>
      <c r="N264" s="26">
        <v>68.819999999999993</v>
      </c>
      <c r="O264" s="25"/>
      <c r="P264" s="26">
        <v>73.8</v>
      </c>
    </row>
    <row r="265" spans="1:16" x14ac:dyDescent="0.2">
      <c r="A265" s="24" t="s">
        <v>338</v>
      </c>
      <c r="B265" s="26">
        <v>78.400000000000006</v>
      </c>
      <c r="C265" s="26">
        <v>60.37</v>
      </c>
      <c r="D265" s="26">
        <v>69.709999999999994</v>
      </c>
      <c r="E265" s="26">
        <v>63.74</v>
      </c>
      <c r="F265" s="26">
        <v>24.25</v>
      </c>
      <c r="G265" s="26">
        <v>32.25</v>
      </c>
      <c r="H265" s="26">
        <v>106.65</v>
      </c>
      <c r="I265" s="26">
        <v>73.2</v>
      </c>
      <c r="J265" s="26">
        <v>96.05</v>
      </c>
      <c r="K265" s="26">
        <v>155.11000000000001</v>
      </c>
      <c r="L265" s="26">
        <v>27.15</v>
      </c>
      <c r="M265" s="26">
        <v>36.97</v>
      </c>
      <c r="N265" s="26">
        <v>69.650000000000006</v>
      </c>
      <c r="O265" s="25"/>
      <c r="P265" s="26">
        <v>74.37</v>
      </c>
    </row>
    <row r="266" spans="1:16" x14ac:dyDescent="0.2">
      <c r="A266" s="24" t="s">
        <v>339</v>
      </c>
      <c r="B266" s="26">
        <v>79.45</v>
      </c>
      <c r="C266" s="26">
        <v>61.24</v>
      </c>
      <c r="D266" s="26">
        <v>70.91</v>
      </c>
      <c r="E266" s="26">
        <v>64.19</v>
      </c>
      <c r="F266" s="26">
        <v>25.87</v>
      </c>
      <c r="G266" s="26">
        <v>32.44</v>
      </c>
      <c r="H266" s="26">
        <v>106.32</v>
      </c>
      <c r="I266" s="26">
        <v>73.05</v>
      </c>
      <c r="J266" s="26">
        <v>95.3</v>
      </c>
      <c r="K266" s="26">
        <v>155.19</v>
      </c>
      <c r="L266" s="26">
        <v>29.72</v>
      </c>
      <c r="M266" s="26">
        <v>36.9</v>
      </c>
      <c r="N266" s="26">
        <v>70.510000000000005</v>
      </c>
      <c r="O266" s="25"/>
      <c r="P266" s="26">
        <v>74.989999999999995</v>
      </c>
    </row>
    <row r="267" spans="1:16" x14ac:dyDescent="0.2">
      <c r="A267" s="24" t="s">
        <v>340</v>
      </c>
      <c r="B267" s="26">
        <v>80.73</v>
      </c>
      <c r="C267" s="26">
        <v>62.28</v>
      </c>
      <c r="D267" s="26">
        <v>71.92</v>
      </c>
      <c r="E267" s="26">
        <v>64.19</v>
      </c>
      <c r="F267" s="26">
        <v>28.15</v>
      </c>
      <c r="G267" s="26">
        <v>32.89</v>
      </c>
      <c r="H267" s="26">
        <v>106.41</v>
      </c>
      <c r="I267" s="26">
        <v>72.97</v>
      </c>
      <c r="J267" s="26">
        <v>94.49</v>
      </c>
      <c r="K267" s="26">
        <v>155.66999999999999</v>
      </c>
      <c r="L267" s="26">
        <v>32.21</v>
      </c>
      <c r="M267" s="26">
        <v>37.49</v>
      </c>
      <c r="N267" s="26">
        <v>71.260000000000005</v>
      </c>
      <c r="O267" s="25"/>
      <c r="P267" s="26">
        <v>75.790000000000006</v>
      </c>
    </row>
    <row r="268" spans="1:16" x14ac:dyDescent="0.2">
      <c r="A268" s="24" t="s">
        <v>341</v>
      </c>
      <c r="B268" s="26">
        <v>81.92</v>
      </c>
      <c r="C268" s="26">
        <v>63.42</v>
      </c>
      <c r="D268" s="26">
        <v>73.2</v>
      </c>
      <c r="E268" s="26">
        <v>65.510000000000005</v>
      </c>
      <c r="F268" s="26">
        <v>29.93</v>
      </c>
      <c r="G268" s="26">
        <v>33.26</v>
      </c>
      <c r="H268" s="26">
        <v>106.1</v>
      </c>
      <c r="I268" s="26">
        <v>72.92</v>
      </c>
      <c r="J268" s="26">
        <v>93.78</v>
      </c>
      <c r="K268" s="26">
        <v>154.15</v>
      </c>
      <c r="L268" s="26">
        <v>34.99</v>
      </c>
      <c r="M268" s="26">
        <v>37.880000000000003</v>
      </c>
      <c r="N268" s="26">
        <v>71.94</v>
      </c>
      <c r="O268" s="25"/>
      <c r="P268" s="26">
        <v>76.58</v>
      </c>
    </row>
    <row r="269" spans="1:16" x14ac:dyDescent="0.2">
      <c r="A269" s="24" t="s">
        <v>342</v>
      </c>
      <c r="B269" s="26">
        <v>82.79</v>
      </c>
      <c r="C269" s="26">
        <v>64.39</v>
      </c>
      <c r="D269" s="26">
        <v>74.33</v>
      </c>
      <c r="E269" s="26">
        <v>66.400000000000006</v>
      </c>
      <c r="F269" s="26">
        <v>32.229999999999997</v>
      </c>
      <c r="G269" s="26">
        <v>33.56</v>
      </c>
      <c r="H269" s="26">
        <v>105.68</v>
      </c>
      <c r="I269" s="26">
        <v>72.400000000000006</v>
      </c>
      <c r="J269" s="26">
        <v>92.87</v>
      </c>
      <c r="K269" s="26">
        <v>152.91999999999999</v>
      </c>
      <c r="L269" s="26">
        <v>37.630000000000003</v>
      </c>
      <c r="M269" s="26">
        <v>38.200000000000003</v>
      </c>
      <c r="N269" s="26">
        <v>72.459999999999994</v>
      </c>
      <c r="O269" s="25"/>
      <c r="P269" s="26">
        <v>77.17</v>
      </c>
    </row>
    <row r="270" spans="1:16" x14ac:dyDescent="0.2">
      <c r="A270" s="24" t="s">
        <v>343</v>
      </c>
      <c r="B270" s="26">
        <v>83.89</v>
      </c>
      <c r="C270" s="26">
        <v>65.430000000000007</v>
      </c>
      <c r="D270" s="26">
        <v>75.56</v>
      </c>
      <c r="E270" s="26">
        <v>66.8</v>
      </c>
      <c r="F270" s="26">
        <v>33.99</v>
      </c>
      <c r="G270" s="26">
        <v>33.83</v>
      </c>
      <c r="H270" s="26">
        <v>105.16</v>
      </c>
      <c r="I270" s="26">
        <v>71.61</v>
      </c>
      <c r="J270" s="26">
        <v>91.9</v>
      </c>
      <c r="K270" s="26">
        <v>151.78</v>
      </c>
      <c r="L270" s="26">
        <v>40.25</v>
      </c>
      <c r="M270" s="26">
        <v>38.47</v>
      </c>
      <c r="N270" s="26">
        <v>72.97</v>
      </c>
      <c r="O270" s="25"/>
      <c r="P270" s="26">
        <v>77.75</v>
      </c>
    </row>
    <row r="271" spans="1:16" x14ac:dyDescent="0.2">
      <c r="A271" s="24" t="s">
        <v>344</v>
      </c>
      <c r="B271" s="26">
        <v>85.31</v>
      </c>
      <c r="C271" s="26">
        <v>66.41</v>
      </c>
      <c r="D271" s="26">
        <v>76.44</v>
      </c>
      <c r="E271" s="26">
        <v>67.209999999999994</v>
      </c>
      <c r="F271" s="26">
        <v>36.840000000000003</v>
      </c>
      <c r="G271" s="26">
        <v>34.28</v>
      </c>
      <c r="H271" s="26">
        <v>105.1</v>
      </c>
      <c r="I271" s="26">
        <v>70.38</v>
      </c>
      <c r="J271" s="26">
        <v>91.03</v>
      </c>
      <c r="K271" s="26">
        <v>150.54</v>
      </c>
      <c r="L271" s="26">
        <v>42.54</v>
      </c>
      <c r="M271" s="26">
        <v>39.29</v>
      </c>
      <c r="N271" s="26">
        <v>73.62</v>
      </c>
      <c r="O271" s="25"/>
      <c r="P271" s="26">
        <v>78.56</v>
      </c>
    </row>
    <row r="272" spans="1:16" x14ac:dyDescent="0.2">
      <c r="A272" s="24" t="s">
        <v>345</v>
      </c>
      <c r="B272" s="26">
        <v>86.38</v>
      </c>
      <c r="C272" s="26">
        <v>67.5</v>
      </c>
      <c r="D272" s="26">
        <v>77.52</v>
      </c>
      <c r="E272" s="26">
        <v>68.31</v>
      </c>
      <c r="F272" s="26">
        <v>39.35</v>
      </c>
      <c r="G272" s="26">
        <v>35.22</v>
      </c>
      <c r="H272" s="26">
        <v>104.72</v>
      </c>
      <c r="I272" s="26">
        <v>68.59</v>
      </c>
      <c r="J272" s="26">
        <v>90.51</v>
      </c>
      <c r="K272" s="26">
        <v>147.38</v>
      </c>
      <c r="L272" s="26">
        <v>44.72</v>
      </c>
      <c r="M272" s="26">
        <v>39.03</v>
      </c>
      <c r="N272" s="26">
        <v>74.37</v>
      </c>
      <c r="O272" s="25"/>
      <c r="P272" s="26">
        <v>79.260000000000005</v>
      </c>
    </row>
    <row r="273" spans="1:16" x14ac:dyDescent="0.2">
      <c r="A273" s="24" t="s">
        <v>346</v>
      </c>
      <c r="B273" s="26">
        <v>87.3</v>
      </c>
      <c r="C273" s="26">
        <v>68.41</v>
      </c>
      <c r="D273" s="26">
        <v>78.16</v>
      </c>
      <c r="E273" s="26">
        <v>69.099999999999994</v>
      </c>
      <c r="F273" s="26">
        <v>41.29</v>
      </c>
      <c r="G273" s="26">
        <v>35.78</v>
      </c>
      <c r="H273" s="26">
        <v>104.2</v>
      </c>
      <c r="I273" s="26">
        <v>66.260000000000005</v>
      </c>
      <c r="J273" s="26">
        <v>90.2</v>
      </c>
      <c r="K273" s="26">
        <v>144.11000000000001</v>
      </c>
      <c r="L273" s="26">
        <v>46.54</v>
      </c>
      <c r="M273" s="26">
        <v>38.51</v>
      </c>
      <c r="N273" s="26">
        <v>75.11</v>
      </c>
      <c r="O273" s="25"/>
      <c r="P273" s="26">
        <v>79.78</v>
      </c>
    </row>
    <row r="274" spans="1:16" x14ac:dyDescent="0.2">
      <c r="A274" s="24" t="s">
        <v>347</v>
      </c>
      <c r="B274" s="26">
        <v>88.31</v>
      </c>
      <c r="C274" s="26">
        <v>69.319999999999993</v>
      </c>
      <c r="D274" s="26">
        <v>78.87</v>
      </c>
      <c r="E274" s="26">
        <v>69.64</v>
      </c>
      <c r="F274" s="26">
        <v>43.2</v>
      </c>
      <c r="G274" s="26">
        <v>36.619999999999997</v>
      </c>
      <c r="H274" s="26">
        <v>103.9</v>
      </c>
      <c r="I274" s="26">
        <v>63.8</v>
      </c>
      <c r="J274" s="26">
        <v>89.92</v>
      </c>
      <c r="K274" s="26">
        <v>140.82</v>
      </c>
      <c r="L274" s="26">
        <v>48.34</v>
      </c>
      <c r="M274" s="26">
        <v>37.979999999999997</v>
      </c>
      <c r="N274" s="26">
        <v>75.91</v>
      </c>
      <c r="O274" s="25"/>
      <c r="P274" s="26">
        <v>80.349999999999994</v>
      </c>
    </row>
    <row r="275" spans="1:16" x14ac:dyDescent="0.2">
      <c r="A275" s="24" t="s">
        <v>348</v>
      </c>
      <c r="B275" s="26">
        <v>89.51</v>
      </c>
      <c r="C275" s="26">
        <v>70.22</v>
      </c>
      <c r="D275" s="26">
        <v>79.52</v>
      </c>
      <c r="E275" s="26">
        <v>69.94</v>
      </c>
      <c r="F275" s="26">
        <v>45.32</v>
      </c>
      <c r="G275" s="26">
        <v>37.270000000000003</v>
      </c>
      <c r="H275" s="26">
        <v>103.68</v>
      </c>
      <c r="I275" s="26">
        <v>61.61</v>
      </c>
      <c r="J275" s="26">
        <v>89.64</v>
      </c>
      <c r="K275" s="26">
        <v>137.56</v>
      </c>
      <c r="L275" s="26">
        <v>50.18</v>
      </c>
      <c r="M275" s="26">
        <v>37.65</v>
      </c>
      <c r="N275" s="26">
        <v>76.83</v>
      </c>
      <c r="O275" s="25"/>
      <c r="P275" s="26">
        <v>80.989999999999995</v>
      </c>
    </row>
    <row r="276" spans="1:16" x14ac:dyDescent="0.2">
      <c r="A276" s="24" t="s">
        <v>349</v>
      </c>
      <c r="B276" s="26">
        <v>90.52</v>
      </c>
      <c r="C276" s="26">
        <v>70.91</v>
      </c>
      <c r="D276" s="26">
        <v>80.42</v>
      </c>
      <c r="E276" s="26">
        <v>70.239999999999995</v>
      </c>
      <c r="F276" s="26">
        <v>47.02</v>
      </c>
      <c r="G276" s="26">
        <v>38.65</v>
      </c>
      <c r="H276" s="26">
        <v>103.65</v>
      </c>
      <c r="I276" s="26">
        <v>59.23</v>
      </c>
      <c r="J276" s="26">
        <v>89.43</v>
      </c>
      <c r="K276" s="26">
        <v>133.88999999999999</v>
      </c>
      <c r="L276" s="26">
        <v>52.3</v>
      </c>
      <c r="M276" s="26">
        <v>37.47</v>
      </c>
      <c r="N276" s="26">
        <v>77.72</v>
      </c>
      <c r="O276" s="25"/>
      <c r="P276" s="26">
        <v>81.58</v>
      </c>
    </row>
    <row r="277" spans="1:16" x14ac:dyDescent="0.2">
      <c r="A277" s="24" t="s">
        <v>350</v>
      </c>
      <c r="B277" s="26">
        <v>91.19</v>
      </c>
      <c r="C277" s="26">
        <v>71.38</v>
      </c>
      <c r="D277" s="26">
        <v>80.89</v>
      </c>
      <c r="E277" s="26">
        <v>70.959999999999994</v>
      </c>
      <c r="F277" s="26">
        <v>49.72</v>
      </c>
      <c r="G277" s="26">
        <v>42.34</v>
      </c>
      <c r="H277" s="26">
        <v>103.9</v>
      </c>
      <c r="I277" s="26">
        <v>57.06</v>
      </c>
      <c r="J277" s="26">
        <v>89.23</v>
      </c>
      <c r="K277" s="26">
        <v>130.35</v>
      </c>
      <c r="L277" s="26">
        <v>54.26</v>
      </c>
      <c r="M277" s="26">
        <v>37.71</v>
      </c>
      <c r="N277" s="26">
        <v>78.48</v>
      </c>
      <c r="O277" s="25"/>
      <c r="P277" s="26">
        <v>82.22</v>
      </c>
    </row>
    <row r="278" spans="1:16" x14ac:dyDescent="0.2">
      <c r="A278" s="24" t="s">
        <v>351</v>
      </c>
      <c r="B278" s="26">
        <v>91.9</v>
      </c>
      <c r="C278" s="26">
        <v>72.010000000000005</v>
      </c>
      <c r="D278" s="26">
        <v>81.430000000000007</v>
      </c>
      <c r="E278" s="26">
        <v>71.13</v>
      </c>
      <c r="F278" s="26">
        <v>50.97</v>
      </c>
      <c r="G278" s="26">
        <v>43.21</v>
      </c>
      <c r="H278" s="26">
        <v>103.75</v>
      </c>
      <c r="I278" s="26">
        <v>55.59</v>
      </c>
      <c r="J278" s="26">
        <v>89.01</v>
      </c>
      <c r="K278" s="26">
        <v>126.95</v>
      </c>
      <c r="L278" s="26">
        <v>56.17</v>
      </c>
      <c r="M278" s="26">
        <v>37.369999999999997</v>
      </c>
      <c r="N278" s="26">
        <v>79.19</v>
      </c>
      <c r="O278" s="25"/>
      <c r="P278" s="26">
        <v>82.63</v>
      </c>
    </row>
    <row r="279" spans="1:16" x14ac:dyDescent="0.2">
      <c r="A279" s="24" t="s">
        <v>352</v>
      </c>
      <c r="B279" s="26">
        <v>92.89</v>
      </c>
      <c r="C279" s="26">
        <v>72.81</v>
      </c>
      <c r="D279" s="26">
        <v>82.01</v>
      </c>
      <c r="E279" s="26">
        <v>71.510000000000005</v>
      </c>
      <c r="F279" s="26">
        <v>53.41</v>
      </c>
      <c r="G279" s="26">
        <v>44.51</v>
      </c>
      <c r="H279" s="26">
        <v>103.88</v>
      </c>
      <c r="I279" s="26">
        <v>54.91</v>
      </c>
      <c r="J279" s="26">
        <v>88.8</v>
      </c>
      <c r="K279" s="26">
        <v>123.69</v>
      </c>
      <c r="L279" s="26">
        <v>58.03</v>
      </c>
      <c r="M279" s="26">
        <v>37.479999999999997</v>
      </c>
      <c r="N279" s="26">
        <v>79.92</v>
      </c>
      <c r="O279" s="25"/>
      <c r="P279" s="26">
        <v>83.29</v>
      </c>
    </row>
    <row r="280" spans="1:16" x14ac:dyDescent="0.2">
      <c r="A280" s="24" t="s">
        <v>353</v>
      </c>
      <c r="B280" s="26">
        <v>93.9</v>
      </c>
      <c r="C280" s="26">
        <v>73.5</v>
      </c>
      <c r="D280" s="26">
        <v>82.72</v>
      </c>
      <c r="E280" s="26">
        <v>71.69</v>
      </c>
      <c r="F280" s="26">
        <v>54.92</v>
      </c>
      <c r="G280" s="26">
        <v>45.96</v>
      </c>
      <c r="H280" s="26">
        <v>104.12</v>
      </c>
      <c r="I280" s="26">
        <v>54.93</v>
      </c>
      <c r="J280" s="26">
        <v>88.32</v>
      </c>
      <c r="K280" s="26">
        <v>120.59</v>
      </c>
      <c r="L280" s="26">
        <v>59.91</v>
      </c>
      <c r="M280" s="26">
        <v>36.65</v>
      </c>
      <c r="N280" s="26">
        <v>80.55</v>
      </c>
      <c r="O280" s="25"/>
      <c r="P280" s="26">
        <v>83.89</v>
      </c>
    </row>
    <row r="281" spans="1:16" x14ac:dyDescent="0.2">
      <c r="A281" s="24" t="s">
        <v>354</v>
      </c>
      <c r="B281" s="26">
        <v>94.79</v>
      </c>
      <c r="C281" s="26">
        <v>74.16</v>
      </c>
      <c r="D281" s="26">
        <v>83.01</v>
      </c>
      <c r="E281" s="26">
        <v>73.739999999999995</v>
      </c>
      <c r="F281" s="26">
        <v>55.65</v>
      </c>
      <c r="G281" s="26">
        <v>46.84</v>
      </c>
      <c r="H281" s="26">
        <v>104.08</v>
      </c>
      <c r="I281" s="26">
        <v>55.64</v>
      </c>
      <c r="J281" s="26">
        <v>87.89</v>
      </c>
      <c r="K281" s="26">
        <v>117.62</v>
      </c>
      <c r="L281" s="26">
        <v>61.49</v>
      </c>
      <c r="M281" s="26">
        <v>36.18</v>
      </c>
      <c r="N281" s="26">
        <v>81.05</v>
      </c>
      <c r="O281" s="25"/>
      <c r="P281" s="26">
        <v>84.52</v>
      </c>
    </row>
    <row r="282" spans="1:16" x14ac:dyDescent="0.2">
      <c r="A282" s="24" t="s">
        <v>355</v>
      </c>
      <c r="B282" s="26">
        <v>95.53</v>
      </c>
      <c r="C282" s="26">
        <v>74.91</v>
      </c>
      <c r="D282" s="26">
        <v>83.5</v>
      </c>
      <c r="E282" s="26">
        <v>74.790000000000006</v>
      </c>
      <c r="F282" s="26">
        <v>56.49</v>
      </c>
      <c r="G282" s="26">
        <v>47.74</v>
      </c>
      <c r="H282" s="26">
        <v>104.01</v>
      </c>
      <c r="I282" s="26">
        <v>56.97</v>
      </c>
      <c r="J282" s="26">
        <v>87.47</v>
      </c>
      <c r="K282" s="26">
        <v>114.79</v>
      </c>
      <c r="L282" s="26">
        <v>62.7</v>
      </c>
      <c r="M282" s="26">
        <v>35.770000000000003</v>
      </c>
      <c r="N282" s="26">
        <v>81.540000000000006</v>
      </c>
      <c r="O282" s="25"/>
      <c r="P282" s="26">
        <v>85.01</v>
      </c>
    </row>
    <row r="283" spans="1:16" x14ac:dyDescent="0.2">
      <c r="A283" s="24" t="s">
        <v>356</v>
      </c>
      <c r="B283" s="26">
        <v>96.16</v>
      </c>
      <c r="C283" s="26">
        <v>75.39</v>
      </c>
      <c r="D283" s="26">
        <v>83.82</v>
      </c>
      <c r="E283" s="26">
        <v>74.89</v>
      </c>
      <c r="F283" s="26">
        <v>59.01</v>
      </c>
      <c r="G283" s="26">
        <v>49.45</v>
      </c>
      <c r="H283" s="26">
        <v>104.36</v>
      </c>
      <c r="I283" s="26">
        <v>59.2</v>
      </c>
      <c r="J283" s="26">
        <v>87.03</v>
      </c>
      <c r="K283" s="26">
        <v>112.1</v>
      </c>
      <c r="L283" s="26">
        <v>63.8</v>
      </c>
      <c r="M283" s="26">
        <v>35.75</v>
      </c>
      <c r="N283" s="26">
        <v>82.11</v>
      </c>
      <c r="O283" s="25"/>
      <c r="P283" s="26">
        <v>85.52</v>
      </c>
    </row>
    <row r="284" spans="1:16" x14ac:dyDescent="0.2">
      <c r="A284" s="24" t="s">
        <v>357</v>
      </c>
      <c r="B284" s="26">
        <v>96.71</v>
      </c>
      <c r="C284" s="26">
        <v>75.87</v>
      </c>
      <c r="D284" s="26">
        <v>84.32</v>
      </c>
      <c r="E284" s="26">
        <v>75.31</v>
      </c>
      <c r="F284" s="26">
        <v>60.5</v>
      </c>
      <c r="G284" s="26">
        <v>51.12</v>
      </c>
      <c r="H284" s="26">
        <v>104.23</v>
      </c>
      <c r="I284" s="26">
        <v>61.28</v>
      </c>
      <c r="J284" s="26">
        <v>86.36</v>
      </c>
      <c r="K284" s="26">
        <v>109.6</v>
      </c>
      <c r="L284" s="26">
        <v>64.459999999999994</v>
      </c>
      <c r="M284" s="26">
        <v>35.5</v>
      </c>
      <c r="N284" s="26">
        <v>82.77</v>
      </c>
      <c r="O284" s="25"/>
      <c r="P284" s="26">
        <v>85.87</v>
      </c>
    </row>
    <row r="285" spans="1:16" x14ac:dyDescent="0.2">
      <c r="A285" s="24" t="s">
        <v>358</v>
      </c>
      <c r="B285" s="26">
        <v>97.12</v>
      </c>
      <c r="C285" s="26">
        <v>76.19</v>
      </c>
      <c r="D285" s="26">
        <v>84.64</v>
      </c>
      <c r="E285" s="26">
        <v>77.25</v>
      </c>
      <c r="F285" s="26">
        <v>62.1</v>
      </c>
      <c r="G285" s="26">
        <v>52.23</v>
      </c>
      <c r="H285" s="26">
        <v>104.42</v>
      </c>
      <c r="I285" s="26">
        <v>63.34</v>
      </c>
      <c r="J285" s="26">
        <v>85.73</v>
      </c>
      <c r="K285" s="26">
        <v>107.19</v>
      </c>
      <c r="L285" s="26">
        <v>65.2</v>
      </c>
      <c r="M285" s="26">
        <v>35.14</v>
      </c>
      <c r="N285" s="26">
        <v>83.46</v>
      </c>
      <c r="O285" s="25"/>
      <c r="P285" s="26">
        <v>86.35</v>
      </c>
    </row>
    <row r="286" spans="1:16" x14ac:dyDescent="0.2">
      <c r="A286" s="24" t="s">
        <v>359</v>
      </c>
      <c r="B286" s="26">
        <v>97.62</v>
      </c>
      <c r="C286" s="26">
        <v>76.56</v>
      </c>
      <c r="D286" s="26">
        <v>85.1</v>
      </c>
      <c r="E286" s="26">
        <v>78.22</v>
      </c>
      <c r="F286" s="26">
        <v>63.28</v>
      </c>
      <c r="G286" s="26">
        <v>53.37</v>
      </c>
      <c r="H286" s="26">
        <v>104.37</v>
      </c>
      <c r="I286" s="26">
        <v>65.709999999999994</v>
      </c>
      <c r="J286" s="26">
        <v>85.14</v>
      </c>
      <c r="K286" s="26">
        <v>104.84</v>
      </c>
      <c r="L286" s="26">
        <v>65.97</v>
      </c>
      <c r="M286" s="26">
        <v>35.5</v>
      </c>
      <c r="N286" s="26">
        <v>84.24</v>
      </c>
      <c r="O286" s="25"/>
      <c r="P286" s="26">
        <v>86.74</v>
      </c>
    </row>
    <row r="287" spans="1:16" x14ac:dyDescent="0.2">
      <c r="A287" s="24" t="s">
        <v>360</v>
      </c>
      <c r="B287" s="26">
        <v>98.71</v>
      </c>
      <c r="C287" s="26">
        <v>77.14</v>
      </c>
      <c r="D287" s="26">
        <v>85.84</v>
      </c>
      <c r="E287" s="26">
        <v>78.77</v>
      </c>
      <c r="F287" s="26">
        <v>65.27</v>
      </c>
      <c r="G287" s="26">
        <v>55.16</v>
      </c>
      <c r="H287" s="26">
        <v>104.78</v>
      </c>
      <c r="I287" s="26">
        <v>67.7</v>
      </c>
      <c r="J287" s="26">
        <v>84.55</v>
      </c>
      <c r="K287" s="26">
        <v>102.55</v>
      </c>
      <c r="L287" s="26">
        <v>67.11</v>
      </c>
      <c r="M287" s="26">
        <v>36</v>
      </c>
      <c r="N287" s="26">
        <v>84.98</v>
      </c>
      <c r="O287" s="25"/>
      <c r="P287" s="26">
        <v>87.47</v>
      </c>
    </row>
    <row r="288" spans="1:16" x14ac:dyDescent="0.2">
      <c r="A288" s="24" t="s">
        <v>361</v>
      </c>
      <c r="B288" s="26">
        <v>99.81</v>
      </c>
      <c r="C288" s="26">
        <v>77.69</v>
      </c>
      <c r="D288" s="26">
        <v>86.6</v>
      </c>
      <c r="E288" s="26">
        <v>79.2</v>
      </c>
      <c r="F288" s="26">
        <v>65.72</v>
      </c>
      <c r="G288" s="26">
        <v>56.1</v>
      </c>
      <c r="H288" s="26">
        <v>104.89</v>
      </c>
      <c r="I288" s="26">
        <v>68.88</v>
      </c>
      <c r="J288" s="26">
        <v>83.97</v>
      </c>
      <c r="K288" s="26">
        <v>100.09</v>
      </c>
      <c r="L288" s="26">
        <v>68.55</v>
      </c>
      <c r="M288" s="26">
        <v>35.799999999999997</v>
      </c>
      <c r="N288" s="26">
        <v>85.73</v>
      </c>
      <c r="O288" s="25"/>
      <c r="P288" s="26">
        <v>88.04</v>
      </c>
    </row>
    <row r="289" spans="1:16" x14ac:dyDescent="0.2">
      <c r="A289" s="24" t="s">
        <v>362</v>
      </c>
      <c r="B289" s="26">
        <v>100.47</v>
      </c>
      <c r="C289" s="26">
        <v>78.010000000000005</v>
      </c>
      <c r="D289" s="26">
        <v>87.01</v>
      </c>
      <c r="E289" s="26">
        <v>79.94</v>
      </c>
      <c r="F289" s="26">
        <v>65.53</v>
      </c>
      <c r="G289" s="26">
        <v>56.65</v>
      </c>
      <c r="H289" s="26">
        <v>104.67</v>
      </c>
      <c r="I289" s="26">
        <v>69.7</v>
      </c>
      <c r="J289" s="26">
        <v>83.43</v>
      </c>
      <c r="K289" s="26">
        <v>97.64</v>
      </c>
      <c r="L289" s="26">
        <v>70.209999999999994</v>
      </c>
      <c r="M289" s="26">
        <v>35.83</v>
      </c>
      <c r="N289" s="26">
        <v>86.35</v>
      </c>
      <c r="O289" s="25"/>
      <c r="P289" s="26">
        <v>88.39</v>
      </c>
    </row>
    <row r="290" spans="1:16" x14ac:dyDescent="0.2">
      <c r="A290" s="24" t="s">
        <v>363</v>
      </c>
      <c r="B290" s="26">
        <v>100.89</v>
      </c>
      <c r="C290" s="26">
        <v>78.260000000000005</v>
      </c>
      <c r="D290" s="26">
        <v>87.19</v>
      </c>
      <c r="E290" s="26">
        <v>80.52</v>
      </c>
      <c r="F290" s="26">
        <v>66.38</v>
      </c>
      <c r="G290" s="26">
        <v>57.08</v>
      </c>
      <c r="H290" s="26">
        <v>104.67</v>
      </c>
      <c r="I290" s="26">
        <v>70.38</v>
      </c>
      <c r="J290" s="26">
        <v>82.93</v>
      </c>
      <c r="K290" s="26">
        <v>95.15</v>
      </c>
      <c r="L290" s="26">
        <v>71.69</v>
      </c>
      <c r="M290" s="26">
        <v>35.78</v>
      </c>
      <c r="N290" s="26">
        <v>86.96</v>
      </c>
      <c r="O290" s="25"/>
      <c r="P290" s="26">
        <v>88.7</v>
      </c>
    </row>
    <row r="291" spans="1:16" x14ac:dyDescent="0.2">
      <c r="A291" s="24" t="s">
        <v>364</v>
      </c>
      <c r="B291" s="26">
        <v>101.63</v>
      </c>
      <c r="C291" s="26">
        <v>78.55</v>
      </c>
      <c r="D291" s="26">
        <v>87.35</v>
      </c>
      <c r="E291" s="26">
        <v>80.569999999999993</v>
      </c>
      <c r="F291" s="26">
        <v>67.09</v>
      </c>
      <c r="G291" s="26">
        <v>57.69</v>
      </c>
      <c r="H291" s="26">
        <v>104.75</v>
      </c>
      <c r="I291" s="26">
        <v>71.16</v>
      </c>
      <c r="J291" s="26">
        <v>82.55</v>
      </c>
      <c r="K291" s="26">
        <v>92.61</v>
      </c>
      <c r="L291" s="26">
        <v>72.8</v>
      </c>
      <c r="M291" s="26">
        <v>36.06</v>
      </c>
      <c r="N291" s="26">
        <v>87.54</v>
      </c>
      <c r="O291" s="25"/>
      <c r="P291" s="26">
        <v>89.08</v>
      </c>
    </row>
    <row r="292" spans="1:16" x14ac:dyDescent="0.2">
      <c r="A292" s="24" t="s">
        <v>365</v>
      </c>
      <c r="B292" s="26">
        <v>102.36</v>
      </c>
      <c r="C292" s="26">
        <v>78.930000000000007</v>
      </c>
      <c r="D292" s="26">
        <v>88.02</v>
      </c>
      <c r="E292" s="26">
        <v>80.599999999999994</v>
      </c>
      <c r="F292" s="26">
        <v>67.05</v>
      </c>
      <c r="G292" s="26">
        <v>58.74</v>
      </c>
      <c r="H292" s="26">
        <v>104.43</v>
      </c>
      <c r="I292" s="26">
        <v>71.14</v>
      </c>
      <c r="J292" s="26">
        <v>82.34</v>
      </c>
      <c r="K292" s="26">
        <v>90.05</v>
      </c>
      <c r="L292" s="26">
        <v>73.430000000000007</v>
      </c>
      <c r="M292" s="26">
        <v>36.43</v>
      </c>
      <c r="N292" s="26">
        <v>88.16</v>
      </c>
      <c r="O292" s="25"/>
      <c r="P292" s="26">
        <v>89.37</v>
      </c>
    </row>
    <row r="293" spans="1:16" x14ac:dyDescent="0.2">
      <c r="A293" s="24" t="s">
        <v>366</v>
      </c>
      <c r="B293" s="26">
        <v>102.37</v>
      </c>
      <c r="C293" s="26">
        <v>79.08</v>
      </c>
      <c r="D293" s="26">
        <v>87.97</v>
      </c>
      <c r="E293" s="26">
        <v>81.430000000000007</v>
      </c>
      <c r="F293" s="26">
        <v>67.069999999999993</v>
      </c>
      <c r="G293" s="26">
        <v>59.46</v>
      </c>
      <c r="H293" s="26">
        <v>104.25</v>
      </c>
      <c r="I293" s="26">
        <v>70.599999999999994</v>
      </c>
      <c r="J293" s="26">
        <v>82.22</v>
      </c>
      <c r="K293" s="26">
        <v>90.3</v>
      </c>
      <c r="L293" s="26">
        <v>73.819999999999993</v>
      </c>
      <c r="M293" s="26">
        <v>36.61</v>
      </c>
      <c r="N293" s="26">
        <v>88.89</v>
      </c>
      <c r="O293" s="25"/>
      <c r="P293" s="26">
        <v>89.48</v>
      </c>
    </row>
    <row r="294" spans="1:16" x14ac:dyDescent="0.2">
      <c r="A294" s="24" t="s">
        <v>367</v>
      </c>
      <c r="B294" s="26">
        <v>102.47</v>
      </c>
      <c r="C294" s="26">
        <v>79.349999999999994</v>
      </c>
      <c r="D294" s="26">
        <v>88.13</v>
      </c>
      <c r="E294" s="26">
        <v>81.650000000000006</v>
      </c>
      <c r="F294" s="26">
        <v>66.930000000000007</v>
      </c>
      <c r="G294" s="26">
        <v>60.34</v>
      </c>
      <c r="H294" s="26">
        <v>104.1</v>
      </c>
      <c r="I294" s="26">
        <v>70.19</v>
      </c>
      <c r="J294" s="26">
        <v>82.2</v>
      </c>
      <c r="K294" s="26">
        <v>89.9</v>
      </c>
      <c r="L294" s="26">
        <v>74.05</v>
      </c>
      <c r="M294" s="26">
        <v>37.479999999999997</v>
      </c>
      <c r="N294" s="26">
        <v>89.61</v>
      </c>
      <c r="O294" s="25"/>
      <c r="P294" s="26">
        <v>89.62</v>
      </c>
    </row>
    <row r="295" spans="1:16" x14ac:dyDescent="0.2">
      <c r="A295" s="24" t="s">
        <v>368</v>
      </c>
      <c r="B295" s="26">
        <v>102.76</v>
      </c>
      <c r="C295" s="26">
        <v>79.77</v>
      </c>
      <c r="D295" s="26">
        <v>88.12</v>
      </c>
      <c r="E295" s="26">
        <v>81.36</v>
      </c>
      <c r="F295" s="26">
        <v>67.959999999999994</v>
      </c>
      <c r="G295" s="26">
        <v>61.41</v>
      </c>
      <c r="H295" s="26">
        <v>104.26</v>
      </c>
      <c r="I295" s="26">
        <v>70.2</v>
      </c>
      <c r="J295" s="26">
        <v>82.23</v>
      </c>
      <c r="K295" s="26">
        <v>88.94</v>
      </c>
      <c r="L295" s="26">
        <v>74.2</v>
      </c>
      <c r="M295" s="26">
        <v>38.47</v>
      </c>
      <c r="N295" s="26">
        <v>90.37</v>
      </c>
      <c r="O295" s="25"/>
      <c r="P295" s="26">
        <v>89.89</v>
      </c>
    </row>
    <row r="296" spans="1:16" x14ac:dyDescent="0.2">
      <c r="A296" s="24" t="s">
        <v>369</v>
      </c>
      <c r="B296" s="26">
        <v>102.98</v>
      </c>
      <c r="C296" s="26">
        <v>79.989999999999995</v>
      </c>
      <c r="D296" s="26">
        <v>88.62</v>
      </c>
      <c r="E296" s="26">
        <v>81.150000000000006</v>
      </c>
      <c r="F296" s="26">
        <v>68.55</v>
      </c>
      <c r="G296" s="26">
        <v>62.44</v>
      </c>
      <c r="H296" s="26">
        <v>103.96</v>
      </c>
      <c r="I296" s="26">
        <v>69.66</v>
      </c>
      <c r="J296" s="26">
        <v>82.72</v>
      </c>
      <c r="K296" s="26">
        <v>88.53</v>
      </c>
      <c r="L296" s="26">
        <v>74.5</v>
      </c>
      <c r="M296" s="26">
        <v>39.450000000000003</v>
      </c>
      <c r="N296" s="26">
        <v>91.08</v>
      </c>
      <c r="O296" s="25"/>
      <c r="P296" s="26">
        <v>90.06</v>
      </c>
    </row>
    <row r="297" spans="1:16" x14ac:dyDescent="0.2">
      <c r="A297" s="24" t="s">
        <v>370</v>
      </c>
      <c r="B297" s="26">
        <v>103.17</v>
      </c>
      <c r="C297" s="26">
        <v>80.17</v>
      </c>
      <c r="D297" s="26">
        <v>88.91</v>
      </c>
      <c r="E297" s="26">
        <v>81.64</v>
      </c>
      <c r="F297" s="26">
        <v>71.180000000000007</v>
      </c>
      <c r="G297" s="26">
        <v>63.72</v>
      </c>
      <c r="H297" s="26">
        <v>104.15</v>
      </c>
      <c r="I297" s="26">
        <v>69.209999999999994</v>
      </c>
      <c r="J297" s="26">
        <v>83.2</v>
      </c>
      <c r="K297" s="26">
        <v>89</v>
      </c>
      <c r="L297" s="26">
        <v>74.83</v>
      </c>
      <c r="M297" s="26">
        <v>40.26</v>
      </c>
      <c r="N297" s="26">
        <v>91.64</v>
      </c>
      <c r="O297" s="25"/>
      <c r="P297" s="26">
        <v>90.46</v>
      </c>
    </row>
    <row r="298" spans="1:16" x14ac:dyDescent="0.2">
      <c r="A298" s="24" t="s">
        <v>371</v>
      </c>
      <c r="B298" s="26">
        <v>103.35</v>
      </c>
      <c r="C298" s="26">
        <v>80.38</v>
      </c>
      <c r="D298" s="26">
        <v>89.22</v>
      </c>
      <c r="E298" s="26">
        <v>81.88</v>
      </c>
      <c r="F298" s="26">
        <v>72.42</v>
      </c>
      <c r="G298" s="26">
        <v>65.27</v>
      </c>
      <c r="H298" s="26">
        <v>104.35</v>
      </c>
      <c r="I298" s="26">
        <v>69.010000000000005</v>
      </c>
      <c r="J298" s="26">
        <v>83.75</v>
      </c>
      <c r="K298" s="26">
        <v>88.57</v>
      </c>
      <c r="L298" s="26">
        <v>75.23</v>
      </c>
      <c r="M298" s="26">
        <v>40.950000000000003</v>
      </c>
      <c r="N298" s="26">
        <v>92.19</v>
      </c>
      <c r="O298" s="25"/>
      <c r="P298" s="26">
        <v>90.81</v>
      </c>
    </row>
    <row r="299" spans="1:16" x14ac:dyDescent="0.2">
      <c r="A299" s="24" t="s">
        <v>372</v>
      </c>
      <c r="B299" s="26">
        <v>103.62</v>
      </c>
      <c r="C299" s="26">
        <v>80.64</v>
      </c>
      <c r="D299" s="26">
        <v>89.46</v>
      </c>
      <c r="E299" s="26">
        <v>82.04</v>
      </c>
      <c r="F299" s="26">
        <v>74.959999999999994</v>
      </c>
      <c r="G299" s="26">
        <v>67.430000000000007</v>
      </c>
      <c r="H299" s="26">
        <v>104.77</v>
      </c>
      <c r="I299" s="26">
        <v>70.260000000000005</v>
      </c>
      <c r="J299" s="26">
        <v>84.32</v>
      </c>
      <c r="K299" s="26">
        <v>88.68</v>
      </c>
      <c r="L299" s="26">
        <v>75.650000000000006</v>
      </c>
      <c r="M299" s="26">
        <v>42.31</v>
      </c>
      <c r="N299" s="26">
        <v>92.68</v>
      </c>
      <c r="O299" s="25"/>
      <c r="P299" s="26">
        <v>91.32</v>
      </c>
    </row>
    <row r="300" spans="1:16" x14ac:dyDescent="0.2">
      <c r="A300" s="24" t="s">
        <v>373</v>
      </c>
      <c r="B300" s="26">
        <v>103.74</v>
      </c>
      <c r="C300" s="26">
        <v>81.09</v>
      </c>
      <c r="D300" s="26">
        <v>89.94</v>
      </c>
      <c r="E300" s="26">
        <v>82.59</v>
      </c>
      <c r="F300" s="26">
        <v>77.41</v>
      </c>
      <c r="G300" s="26">
        <v>69.13</v>
      </c>
      <c r="H300" s="26">
        <v>104.81</v>
      </c>
      <c r="I300" s="26">
        <v>71.900000000000006</v>
      </c>
      <c r="J300" s="26">
        <v>84.7</v>
      </c>
      <c r="K300" s="26">
        <v>85.7</v>
      </c>
      <c r="L300" s="26">
        <v>76.099999999999994</v>
      </c>
      <c r="M300" s="26">
        <v>43.35</v>
      </c>
      <c r="N300" s="26">
        <v>93.12</v>
      </c>
      <c r="O300" s="25"/>
      <c r="P300" s="26">
        <v>91.7</v>
      </c>
    </row>
    <row r="301" spans="1:16" x14ac:dyDescent="0.2">
      <c r="A301" s="24" t="s">
        <v>374</v>
      </c>
      <c r="B301" s="26">
        <v>103.81</v>
      </c>
      <c r="C301" s="26">
        <v>81.56</v>
      </c>
      <c r="D301" s="26">
        <v>90.21</v>
      </c>
      <c r="E301" s="26">
        <v>83.49</v>
      </c>
      <c r="F301" s="26">
        <v>78.95</v>
      </c>
      <c r="G301" s="26">
        <v>70.59</v>
      </c>
      <c r="H301" s="26">
        <v>104.74</v>
      </c>
      <c r="I301" s="26">
        <v>73.87</v>
      </c>
      <c r="J301" s="26">
        <v>85.03</v>
      </c>
      <c r="K301" s="26">
        <v>83.68</v>
      </c>
      <c r="L301" s="26">
        <v>76.290000000000006</v>
      </c>
      <c r="M301" s="26">
        <v>43.88</v>
      </c>
      <c r="N301" s="26">
        <v>93.38</v>
      </c>
      <c r="O301" s="25"/>
      <c r="P301" s="26">
        <v>92</v>
      </c>
    </row>
    <row r="302" spans="1:16" x14ac:dyDescent="0.2">
      <c r="A302" s="24" t="s">
        <v>375</v>
      </c>
      <c r="B302" s="26">
        <v>104.02</v>
      </c>
      <c r="C302" s="26">
        <v>82.14</v>
      </c>
      <c r="D302" s="26">
        <v>90.74</v>
      </c>
      <c r="E302" s="26">
        <v>84.72</v>
      </c>
      <c r="F302" s="26">
        <v>81.93</v>
      </c>
      <c r="G302" s="26">
        <v>73.150000000000006</v>
      </c>
      <c r="H302" s="26">
        <v>104.87</v>
      </c>
      <c r="I302" s="26">
        <v>75.03</v>
      </c>
      <c r="J302" s="26">
        <v>85.35</v>
      </c>
      <c r="K302" s="26">
        <v>81.650000000000006</v>
      </c>
      <c r="L302" s="26">
        <v>76.56</v>
      </c>
      <c r="M302" s="26">
        <v>44.75</v>
      </c>
      <c r="N302" s="26">
        <v>93.64</v>
      </c>
      <c r="O302" s="25"/>
      <c r="P302" s="26">
        <v>92.52</v>
      </c>
    </row>
    <row r="303" spans="1:16" x14ac:dyDescent="0.2">
      <c r="A303" s="24" t="s">
        <v>376</v>
      </c>
      <c r="B303" s="26">
        <v>104.37</v>
      </c>
      <c r="C303" s="26">
        <v>82.6</v>
      </c>
      <c r="D303" s="26">
        <v>91.11</v>
      </c>
      <c r="E303" s="26">
        <v>85.57</v>
      </c>
      <c r="F303" s="26">
        <v>85.63</v>
      </c>
      <c r="G303" s="26">
        <v>75.34</v>
      </c>
      <c r="H303" s="26">
        <v>105.3</v>
      </c>
      <c r="I303" s="26">
        <v>76.150000000000006</v>
      </c>
      <c r="J303" s="26">
        <v>85.64</v>
      </c>
      <c r="K303" s="26">
        <v>79.930000000000007</v>
      </c>
      <c r="L303" s="26">
        <v>76.900000000000006</v>
      </c>
      <c r="M303" s="26">
        <v>46.52</v>
      </c>
      <c r="N303" s="26">
        <v>93.9</v>
      </c>
      <c r="O303" s="25"/>
      <c r="P303" s="26">
        <v>93.14</v>
      </c>
    </row>
    <row r="304" spans="1:16" x14ac:dyDescent="0.2">
      <c r="A304" s="24" t="s">
        <v>377</v>
      </c>
      <c r="B304" s="26">
        <v>104.56</v>
      </c>
      <c r="C304" s="26">
        <v>83.09</v>
      </c>
      <c r="D304" s="26">
        <v>91.52</v>
      </c>
      <c r="E304" s="26">
        <v>86.14</v>
      </c>
      <c r="F304" s="26">
        <v>89.03</v>
      </c>
      <c r="G304" s="26">
        <v>77.349999999999994</v>
      </c>
      <c r="H304" s="26">
        <v>105.62</v>
      </c>
      <c r="I304" s="26">
        <v>77.25</v>
      </c>
      <c r="J304" s="26">
        <v>86.07</v>
      </c>
      <c r="K304" s="26">
        <v>77.91</v>
      </c>
      <c r="L304" s="26">
        <v>77.44</v>
      </c>
      <c r="M304" s="26">
        <v>48.01</v>
      </c>
      <c r="N304" s="26">
        <v>94.21</v>
      </c>
      <c r="O304" s="25"/>
      <c r="P304" s="26">
        <v>93.66</v>
      </c>
    </row>
    <row r="305" spans="1:16" x14ac:dyDescent="0.2">
      <c r="A305" s="24" t="s">
        <v>378</v>
      </c>
      <c r="B305" s="26">
        <v>104.67</v>
      </c>
      <c r="C305" s="26">
        <v>83.46</v>
      </c>
      <c r="D305" s="26">
        <v>91.66</v>
      </c>
      <c r="E305" s="26">
        <v>87.59</v>
      </c>
      <c r="F305" s="26">
        <v>90.26</v>
      </c>
      <c r="G305" s="26">
        <v>78.8</v>
      </c>
      <c r="H305" s="26">
        <v>105.86</v>
      </c>
      <c r="I305" s="26">
        <v>78.05</v>
      </c>
      <c r="J305" s="26">
        <v>86.5</v>
      </c>
      <c r="K305" s="26">
        <v>76.2</v>
      </c>
      <c r="L305" s="26">
        <v>77.87</v>
      </c>
      <c r="M305" s="26">
        <v>48.79</v>
      </c>
      <c r="N305" s="26">
        <v>94.43</v>
      </c>
      <c r="O305" s="25"/>
      <c r="P305" s="26">
        <v>94.08</v>
      </c>
    </row>
    <row r="306" spans="1:16" x14ac:dyDescent="0.2">
      <c r="A306" s="24" t="s">
        <v>379</v>
      </c>
      <c r="B306" s="26">
        <v>104.92</v>
      </c>
      <c r="C306" s="26">
        <v>84.05</v>
      </c>
      <c r="D306" s="26">
        <v>92.22</v>
      </c>
      <c r="E306" s="26">
        <v>88.33</v>
      </c>
      <c r="F306" s="26">
        <v>92.61</v>
      </c>
      <c r="G306" s="26">
        <v>80.430000000000007</v>
      </c>
      <c r="H306" s="26">
        <v>106.31</v>
      </c>
      <c r="I306" s="26">
        <v>78.78</v>
      </c>
      <c r="J306" s="26">
        <v>86.98</v>
      </c>
      <c r="K306" s="26">
        <v>74.790000000000006</v>
      </c>
      <c r="L306" s="26">
        <v>78.25</v>
      </c>
      <c r="M306" s="26">
        <v>49.16</v>
      </c>
      <c r="N306" s="26">
        <v>94.55</v>
      </c>
      <c r="O306" s="25"/>
      <c r="P306" s="26">
        <v>94.59</v>
      </c>
    </row>
    <row r="307" spans="1:16" x14ac:dyDescent="0.2">
      <c r="A307" s="24" t="s">
        <v>380</v>
      </c>
      <c r="B307" s="26">
        <v>105.31</v>
      </c>
      <c r="C307" s="26">
        <v>84.46</v>
      </c>
      <c r="D307" s="26">
        <v>92.83</v>
      </c>
      <c r="E307" s="26">
        <v>88.5</v>
      </c>
      <c r="F307" s="26">
        <v>97.07</v>
      </c>
      <c r="G307" s="26">
        <v>82.76</v>
      </c>
      <c r="H307" s="26">
        <v>107.38</v>
      </c>
      <c r="I307" s="26">
        <v>79.650000000000006</v>
      </c>
      <c r="J307" s="26">
        <v>87.54</v>
      </c>
      <c r="K307" s="26">
        <v>74.92</v>
      </c>
      <c r="L307" s="26">
        <v>78.599999999999994</v>
      </c>
      <c r="M307" s="26">
        <v>50.8</v>
      </c>
      <c r="N307" s="26">
        <v>94.75</v>
      </c>
      <c r="O307" s="25"/>
      <c r="P307" s="26">
        <v>95.36</v>
      </c>
    </row>
    <row r="308" spans="1:16" x14ac:dyDescent="0.2">
      <c r="A308" s="24" t="s">
        <v>381</v>
      </c>
      <c r="B308" s="26">
        <v>105.45</v>
      </c>
      <c r="C308" s="26">
        <v>84.76</v>
      </c>
      <c r="D308" s="26">
        <v>93.32</v>
      </c>
      <c r="E308" s="26">
        <v>88.03</v>
      </c>
      <c r="F308" s="26">
        <v>99.02</v>
      </c>
      <c r="G308" s="26">
        <v>83.98</v>
      </c>
      <c r="H308" s="26">
        <v>107.74</v>
      </c>
      <c r="I308" s="26">
        <v>80.569999999999993</v>
      </c>
      <c r="J308" s="26">
        <v>88.15</v>
      </c>
      <c r="K308" s="26">
        <v>75.45</v>
      </c>
      <c r="L308" s="26">
        <v>79.040000000000006</v>
      </c>
      <c r="M308" s="26">
        <v>52.1</v>
      </c>
      <c r="N308" s="26">
        <v>94.91</v>
      </c>
      <c r="O308" s="25"/>
      <c r="P308" s="26">
        <v>95.7</v>
      </c>
    </row>
    <row r="309" spans="1:16" x14ac:dyDescent="0.2">
      <c r="A309" s="24" t="s">
        <v>382</v>
      </c>
      <c r="B309" s="26">
        <v>105.43</v>
      </c>
      <c r="C309" s="26">
        <v>85.1</v>
      </c>
      <c r="D309" s="26">
        <v>93.45</v>
      </c>
      <c r="E309" s="26">
        <v>88.82</v>
      </c>
      <c r="F309" s="26">
        <v>100.05</v>
      </c>
      <c r="G309" s="26">
        <v>84.95</v>
      </c>
      <c r="H309" s="26">
        <v>108.06</v>
      </c>
      <c r="I309" s="26">
        <v>81.569999999999993</v>
      </c>
      <c r="J309" s="26">
        <v>88.83</v>
      </c>
      <c r="K309" s="26">
        <v>75.58</v>
      </c>
      <c r="L309" s="26">
        <v>79.44</v>
      </c>
      <c r="M309" s="26">
        <v>52.4</v>
      </c>
      <c r="N309" s="26">
        <v>94.92</v>
      </c>
      <c r="O309" s="25"/>
      <c r="P309" s="26">
        <v>96</v>
      </c>
    </row>
    <row r="310" spans="1:16" x14ac:dyDescent="0.2">
      <c r="A310" s="24" t="s">
        <v>383</v>
      </c>
      <c r="B310" s="26">
        <v>105.36</v>
      </c>
      <c r="C310" s="26">
        <v>85.44</v>
      </c>
      <c r="D310" s="26">
        <v>93.9</v>
      </c>
      <c r="E310" s="26">
        <v>89.08</v>
      </c>
      <c r="F310" s="26">
        <v>100.41</v>
      </c>
      <c r="G310" s="26">
        <v>86</v>
      </c>
      <c r="H310" s="26">
        <v>108.29</v>
      </c>
      <c r="I310" s="26">
        <v>82.39</v>
      </c>
      <c r="J310" s="26">
        <v>89.52</v>
      </c>
      <c r="K310" s="26">
        <v>74.91</v>
      </c>
      <c r="L310" s="26">
        <v>80.03</v>
      </c>
      <c r="M310" s="26">
        <v>52.78</v>
      </c>
      <c r="N310" s="26">
        <v>94.99</v>
      </c>
      <c r="O310" s="25"/>
      <c r="P310" s="26">
        <v>96.21</v>
      </c>
    </row>
    <row r="311" spans="1:16" x14ac:dyDescent="0.2">
      <c r="A311" s="24" t="s">
        <v>384</v>
      </c>
      <c r="B311" s="26">
        <v>105.26</v>
      </c>
      <c r="C311" s="26">
        <v>85.52</v>
      </c>
      <c r="D311" s="26">
        <v>94.04</v>
      </c>
      <c r="E311" s="26">
        <v>89.39</v>
      </c>
      <c r="F311" s="26">
        <v>102.2</v>
      </c>
      <c r="G311" s="26">
        <v>86.91</v>
      </c>
      <c r="H311" s="26">
        <v>108.49</v>
      </c>
      <c r="I311" s="26">
        <v>83.98</v>
      </c>
      <c r="J311" s="26">
        <v>90.18</v>
      </c>
      <c r="K311" s="26">
        <v>74.849999999999994</v>
      </c>
      <c r="L311" s="26">
        <v>80.599999999999994</v>
      </c>
      <c r="M311" s="26">
        <v>53.52</v>
      </c>
      <c r="N311" s="26">
        <v>95.06</v>
      </c>
      <c r="O311" s="25"/>
      <c r="P311" s="26">
        <v>96.41</v>
      </c>
    </row>
    <row r="312" spans="1:16" x14ac:dyDescent="0.2">
      <c r="A312" s="24" t="s">
        <v>385</v>
      </c>
      <c r="B312" s="26">
        <v>104.84</v>
      </c>
      <c r="C312" s="26">
        <v>85.52</v>
      </c>
      <c r="D312" s="26">
        <v>93.97</v>
      </c>
      <c r="E312" s="26">
        <v>88.94</v>
      </c>
      <c r="F312" s="26">
        <v>101.37</v>
      </c>
      <c r="G312" s="26">
        <v>87.47</v>
      </c>
      <c r="H312" s="26">
        <v>108.21</v>
      </c>
      <c r="I312" s="26">
        <v>85.8</v>
      </c>
      <c r="J312" s="26">
        <v>90.43</v>
      </c>
      <c r="K312" s="26">
        <v>75.22</v>
      </c>
      <c r="L312" s="26">
        <v>81.319999999999993</v>
      </c>
      <c r="M312" s="26">
        <v>53.71</v>
      </c>
      <c r="N312" s="26">
        <v>95.16</v>
      </c>
      <c r="O312" s="25"/>
      <c r="P312" s="26">
        <v>96.23</v>
      </c>
    </row>
    <row r="313" spans="1:16" x14ac:dyDescent="0.2">
      <c r="A313" s="24" t="s">
        <v>386</v>
      </c>
      <c r="B313" s="26">
        <v>104.31</v>
      </c>
      <c r="C313" s="26">
        <v>85.48</v>
      </c>
      <c r="D313" s="26">
        <v>93.61</v>
      </c>
      <c r="E313" s="26">
        <v>89.59</v>
      </c>
      <c r="F313" s="26">
        <v>98.52</v>
      </c>
      <c r="G313" s="26">
        <v>87.2</v>
      </c>
      <c r="H313" s="26">
        <v>107.26</v>
      </c>
      <c r="I313" s="26">
        <v>87.11</v>
      </c>
      <c r="J313" s="26">
        <v>90.66</v>
      </c>
      <c r="K313" s="26">
        <v>76.22</v>
      </c>
      <c r="L313" s="26">
        <v>81.99</v>
      </c>
      <c r="M313" s="26">
        <v>53.13</v>
      </c>
      <c r="N313" s="26">
        <v>95.12</v>
      </c>
      <c r="O313" s="25"/>
      <c r="P313" s="26">
        <v>95.9</v>
      </c>
    </row>
    <row r="314" spans="1:16" x14ac:dyDescent="0.2">
      <c r="A314" s="24" t="s">
        <v>387</v>
      </c>
      <c r="B314" s="26">
        <v>103.72</v>
      </c>
      <c r="C314" s="26">
        <v>85.69</v>
      </c>
      <c r="D314" s="26">
        <v>93.46</v>
      </c>
      <c r="E314" s="26">
        <v>89.62</v>
      </c>
      <c r="F314" s="26">
        <v>96.68</v>
      </c>
      <c r="G314" s="26">
        <v>87.19</v>
      </c>
      <c r="H314" s="26">
        <v>106.28</v>
      </c>
      <c r="I314" s="26">
        <v>87.14</v>
      </c>
      <c r="J314" s="26">
        <v>90.9</v>
      </c>
      <c r="K314" s="26">
        <v>76.78</v>
      </c>
      <c r="L314" s="26">
        <v>82.63</v>
      </c>
      <c r="M314" s="26">
        <v>52.96</v>
      </c>
      <c r="N314" s="26">
        <v>94.77</v>
      </c>
      <c r="O314" s="25"/>
      <c r="P314" s="26">
        <v>95.57</v>
      </c>
    </row>
    <row r="315" spans="1:16" x14ac:dyDescent="0.2">
      <c r="A315" s="24" t="s">
        <v>388</v>
      </c>
      <c r="B315" s="26">
        <v>103.17</v>
      </c>
      <c r="C315" s="26">
        <v>85.65</v>
      </c>
      <c r="D315" s="26">
        <v>93.03</v>
      </c>
      <c r="E315" s="26">
        <v>89.38</v>
      </c>
      <c r="F315" s="26">
        <v>96.19</v>
      </c>
      <c r="G315" s="26">
        <v>87.55</v>
      </c>
      <c r="H315" s="26">
        <v>105.59</v>
      </c>
      <c r="I315" s="26">
        <v>88.21</v>
      </c>
      <c r="J315" s="26">
        <v>91.21</v>
      </c>
      <c r="K315" s="26">
        <v>77.58</v>
      </c>
      <c r="L315" s="26">
        <v>83.24</v>
      </c>
      <c r="M315" s="26">
        <v>53.6</v>
      </c>
      <c r="N315" s="26">
        <v>94.44</v>
      </c>
      <c r="O315" s="25"/>
      <c r="P315" s="26">
        <v>95.3</v>
      </c>
    </row>
    <row r="316" spans="1:16" x14ac:dyDescent="0.2">
      <c r="A316" s="24" t="s">
        <v>389</v>
      </c>
      <c r="B316" s="26">
        <v>102.64</v>
      </c>
      <c r="C316" s="26">
        <v>85.56</v>
      </c>
      <c r="D316" s="26">
        <v>92.68</v>
      </c>
      <c r="E316" s="26">
        <v>89.33</v>
      </c>
      <c r="F316" s="26">
        <v>95.74</v>
      </c>
      <c r="G316" s="26">
        <v>88.46</v>
      </c>
      <c r="H316" s="26">
        <v>104.72</v>
      </c>
      <c r="I316" s="26">
        <v>88.2</v>
      </c>
      <c r="J316" s="26">
        <v>91.63</v>
      </c>
      <c r="K316" s="26">
        <v>78.78</v>
      </c>
      <c r="L316" s="26">
        <v>83.85</v>
      </c>
      <c r="M316" s="26">
        <v>54.32</v>
      </c>
      <c r="N316" s="26">
        <v>94.26</v>
      </c>
      <c r="O316" s="25"/>
      <c r="P316" s="26">
        <v>95.04</v>
      </c>
    </row>
    <row r="317" spans="1:16" x14ac:dyDescent="0.2">
      <c r="A317" s="24" t="s">
        <v>390</v>
      </c>
      <c r="B317" s="26">
        <v>102.03</v>
      </c>
      <c r="C317" s="26">
        <v>85.45</v>
      </c>
      <c r="D317" s="26">
        <v>92.47</v>
      </c>
      <c r="E317" s="26">
        <v>89.41</v>
      </c>
      <c r="F317" s="26">
        <v>93.68</v>
      </c>
      <c r="G317" s="26">
        <v>88.84</v>
      </c>
      <c r="H317" s="26">
        <v>103.61</v>
      </c>
      <c r="I317" s="26">
        <v>87.37</v>
      </c>
      <c r="J317" s="26">
        <v>92.11</v>
      </c>
      <c r="K317" s="26">
        <v>79.2</v>
      </c>
      <c r="L317" s="26">
        <v>84.36</v>
      </c>
      <c r="M317" s="26">
        <v>54.45</v>
      </c>
      <c r="N317" s="26">
        <v>93.95</v>
      </c>
      <c r="O317" s="25"/>
      <c r="P317" s="26">
        <v>94.62</v>
      </c>
    </row>
    <row r="318" spans="1:16" x14ac:dyDescent="0.2">
      <c r="A318" s="24" t="s">
        <v>391</v>
      </c>
      <c r="B318" s="26">
        <v>101.67</v>
      </c>
      <c r="C318" s="26">
        <v>85.44</v>
      </c>
      <c r="D318" s="26">
        <v>92.71</v>
      </c>
      <c r="E318" s="26">
        <v>89.96</v>
      </c>
      <c r="F318" s="26">
        <v>93.08</v>
      </c>
      <c r="G318" s="26">
        <v>89.14</v>
      </c>
      <c r="H318" s="26">
        <v>102.82</v>
      </c>
      <c r="I318" s="26">
        <v>86.06</v>
      </c>
      <c r="J318" s="26">
        <v>92.65</v>
      </c>
      <c r="K318" s="26">
        <v>80.39</v>
      </c>
      <c r="L318" s="26">
        <v>84.84</v>
      </c>
      <c r="M318" s="26">
        <v>55.34</v>
      </c>
      <c r="N318" s="26">
        <v>93.72</v>
      </c>
      <c r="O318" s="25"/>
      <c r="P318" s="26">
        <v>94.46</v>
      </c>
    </row>
    <row r="319" spans="1:16" x14ac:dyDescent="0.2">
      <c r="A319" s="24" t="s">
        <v>392</v>
      </c>
      <c r="B319" s="26">
        <v>101.33</v>
      </c>
      <c r="C319" s="26">
        <v>85.45</v>
      </c>
      <c r="D319" s="26">
        <v>92.71</v>
      </c>
      <c r="E319" s="26">
        <v>92.09</v>
      </c>
      <c r="F319" s="26">
        <v>94.32</v>
      </c>
      <c r="G319" s="26">
        <v>90.11</v>
      </c>
      <c r="H319" s="26">
        <v>102.31</v>
      </c>
      <c r="I319" s="26">
        <v>86.49</v>
      </c>
      <c r="J319" s="26">
        <v>93.2</v>
      </c>
      <c r="K319" s="26">
        <v>82.28</v>
      </c>
      <c r="L319" s="26">
        <v>85.3</v>
      </c>
      <c r="M319" s="26">
        <v>56.07</v>
      </c>
      <c r="N319" s="26">
        <v>93.69</v>
      </c>
      <c r="O319" s="25"/>
      <c r="P319" s="26">
        <v>94.54</v>
      </c>
    </row>
    <row r="320" spans="1:16" x14ac:dyDescent="0.2">
      <c r="A320" s="24" t="s">
        <v>393</v>
      </c>
      <c r="B320" s="26">
        <v>101.05</v>
      </c>
      <c r="C320" s="26">
        <v>85.59</v>
      </c>
      <c r="D320" s="26">
        <v>93.17</v>
      </c>
      <c r="E320" s="26">
        <v>91.07</v>
      </c>
      <c r="F320" s="26">
        <v>93.36</v>
      </c>
      <c r="G320" s="26">
        <v>90.6</v>
      </c>
      <c r="H320" s="26">
        <v>101.6</v>
      </c>
      <c r="I320" s="26">
        <v>87.59</v>
      </c>
      <c r="J320" s="26">
        <v>93.3</v>
      </c>
      <c r="K320" s="26">
        <v>83.31</v>
      </c>
      <c r="L320" s="26">
        <v>85.72</v>
      </c>
      <c r="M320" s="26">
        <v>57.49</v>
      </c>
      <c r="N320" s="26">
        <v>93.82</v>
      </c>
      <c r="O320" s="25"/>
      <c r="P320" s="26">
        <v>94.33</v>
      </c>
    </row>
    <row r="321" spans="1:16" x14ac:dyDescent="0.2">
      <c r="A321" s="24" t="s">
        <v>394</v>
      </c>
      <c r="B321" s="26">
        <v>100.78</v>
      </c>
      <c r="C321" s="26">
        <v>85.77</v>
      </c>
      <c r="D321" s="26">
        <v>93.46</v>
      </c>
      <c r="E321" s="26">
        <v>90.34</v>
      </c>
      <c r="F321" s="26">
        <v>92.93</v>
      </c>
      <c r="G321" s="26">
        <v>90.77</v>
      </c>
      <c r="H321" s="26">
        <v>100.95</v>
      </c>
      <c r="I321" s="26">
        <v>88.8</v>
      </c>
      <c r="J321" s="26">
        <v>93.52</v>
      </c>
      <c r="K321" s="26">
        <v>83.27</v>
      </c>
      <c r="L321" s="26">
        <v>86.21</v>
      </c>
      <c r="M321" s="26">
        <v>58.03</v>
      </c>
      <c r="N321" s="26">
        <v>93.96</v>
      </c>
      <c r="O321" s="25"/>
      <c r="P321" s="26">
        <v>94.14</v>
      </c>
    </row>
    <row r="322" spans="1:16" x14ac:dyDescent="0.2">
      <c r="A322" s="24" t="s">
        <v>395</v>
      </c>
      <c r="B322" s="26">
        <v>100.61</v>
      </c>
      <c r="C322" s="26">
        <v>86.06</v>
      </c>
      <c r="D322" s="26">
        <v>94.09</v>
      </c>
      <c r="E322" s="26">
        <v>89.37</v>
      </c>
      <c r="F322" s="26">
        <v>93.71</v>
      </c>
      <c r="G322" s="26">
        <v>91.26</v>
      </c>
      <c r="H322" s="26">
        <v>100.59</v>
      </c>
      <c r="I322" s="26">
        <v>89.18</v>
      </c>
      <c r="J322" s="26">
        <v>93.79</v>
      </c>
      <c r="K322" s="26">
        <v>84.5</v>
      </c>
      <c r="L322" s="26">
        <v>86.71</v>
      </c>
      <c r="M322" s="26">
        <v>59.5</v>
      </c>
      <c r="N322" s="26">
        <v>94.36</v>
      </c>
      <c r="O322" s="25"/>
      <c r="P322" s="26">
        <v>94.14</v>
      </c>
    </row>
    <row r="323" spans="1:16" x14ac:dyDescent="0.2">
      <c r="A323" s="24" t="s">
        <v>396</v>
      </c>
      <c r="B323" s="26">
        <v>100.48</v>
      </c>
      <c r="C323" s="26">
        <v>86.42</v>
      </c>
      <c r="D323" s="26">
        <v>94.53</v>
      </c>
      <c r="E323" s="26">
        <v>89.14</v>
      </c>
      <c r="F323" s="26">
        <v>96.36</v>
      </c>
      <c r="G323" s="26">
        <v>92.2</v>
      </c>
      <c r="H323" s="26">
        <v>100.63</v>
      </c>
      <c r="I323" s="26">
        <v>90.3</v>
      </c>
      <c r="J323" s="26">
        <v>93.99</v>
      </c>
      <c r="K323" s="26">
        <v>87.82</v>
      </c>
      <c r="L323" s="26">
        <v>87.18</v>
      </c>
      <c r="M323" s="26">
        <v>61.52</v>
      </c>
      <c r="N323" s="26">
        <v>94.38</v>
      </c>
      <c r="O323" s="25"/>
      <c r="P323" s="26">
        <v>94.38</v>
      </c>
    </row>
    <row r="324" spans="1:16" x14ac:dyDescent="0.2">
      <c r="A324" s="24" t="s">
        <v>397</v>
      </c>
      <c r="B324" s="26">
        <v>100.18</v>
      </c>
      <c r="C324" s="26">
        <v>86.74</v>
      </c>
      <c r="D324" s="26">
        <v>94.64</v>
      </c>
      <c r="E324" s="26">
        <v>89.11</v>
      </c>
      <c r="F324" s="26">
        <v>96.79</v>
      </c>
      <c r="G324" s="26">
        <v>93.12</v>
      </c>
      <c r="H324" s="26">
        <v>100.31</v>
      </c>
      <c r="I324" s="26">
        <v>91.05</v>
      </c>
      <c r="J324" s="26">
        <v>94.42</v>
      </c>
      <c r="K324" s="26">
        <v>90.37</v>
      </c>
      <c r="L324" s="26">
        <v>87.66</v>
      </c>
      <c r="M324" s="26">
        <v>63.09</v>
      </c>
      <c r="N324" s="26">
        <v>94.39</v>
      </c>
      <c r="O324" s="25"/>
      <c r="P324" s="26">
        <v>94.43</v>
      </c>
    </row>
    <row r="325" spans="1:16" x14ac:dyDescent="0.2">
      <c r="A325" s="24" t="s">
        <v>398</v>
      </c>
      <c r="B325" s="26">
        <v>99.94</v>
      </c>
      <c r="C325" s="26">
        <v>87.05</v>
      </c>
      <c r="D325" s="26">
        <v>94.98</v>
      </c>
      <c r="E325" s="26">
        <v>88.07</v>
      </c>
      <c r="F325" s="26">
        <v>95.71</v>
      </c>
      <c r="G325" s="26">
        <v>93.65</v>
      </c>
      <c r="H325" s="26">
        <v>99.84</v>
      </c>
      <c r="I325" s="26">
        <v>91.38</v>
      </c>
      <c r="J325" s="26">
        <v>94.76</v>
      </c>
      <c r="K325" s="26">
        <v>91.62</v>
      </c>
      <c r="L325" s="26">
        <v>88.17</v>
      </c>
      <c r="M325" s="26">
        <v>64.63</v>
      </c>
      <c r="N325" s="26">
        <v>94.28</v>
      </c>
      <c r="O325" s="25"/>
      <c r="P325" s="26">
        <v>94.3</v>
      </c>
    </row>
    <row r="326" spans="1:16" x14ac:dyDescent="0.2">
      <c r="A326" s="24" t="s">
        <v>399</v>
      </c>
      <c r="B326" s="26">
        <v>99.74</v>
      </c>
      <c r="C326" s="26">
        <v>87.52</v>
      </c>
      <c r="D326" s="26">
        <v>95.59</v>
      </c>
      <c r="E326" s="26">
        <v>86.8</v>
      </c>
      <c r="F326" s="26">
        <v>96.47</v>
      </c>
      <c r="G326" s="26">
        <v>94.06</v>
      </c>
      <c r="H326" s="26">
        <v>99.63</v>
      </c>
      <c r="I326" s="26">
        <v>91.68</v>
      </c>
      <c r="J326" s="26">
        <v>94.99</v>
      </c>
      <c r="K326" s="26">
        <v>92.92</v>
      </c>
      <c r="L326" s="26">
        <v>88.72</v>
      </c>
      <c r="M326" s="26">
        <v>66.790000000000006</v>
      </c>
      <c r="N326" s="26">
        <v>94.16</v>
      </c>
      <c r="O326" s="25"/>
      <c r="P326" s="26">
        <v>94.31</v>
      </c>
    </row>
    <row r="327" spans="1:16" x14ac:dyDescent="0.2">
      <c r="A327" s="24" t="s">
        <v>400</v>
      </c>
      <c r="B327" s="26">
        <v>99.76</v>
      </c>
      <c r="C327" s="26">
        <v>88.28</v>
      </c>
      <c r="D327" s="26">
        <v>96.48</v>
      </c>
      <c r="E327" s="26">
        <v>86.71</v>
      </c>
      <c r="F327" s="26">
        <v>97.77</v>
      </c>
      <c r="G327" s="26">
        <v>94.64</v>
      </c>
      <c r="H327" s="26">
        <v>99.92</v>
      </c>
      <c r="I327" s="26">
        <v>92.46</v>
      </c>
      <c r="J327" s="26">
        <v>95.12</v>
      </c>
      <c r="K327" s="26">
        <v>96.86</v>
      </c>
      <c r="L327" s="26">
        <v>89.35</v>
      </c>
      <c r="M327" s="26">
        <v>69.349999999999994</v>
      </c>
      <c r="N327" s="26">
        <v>94.1</v>
      </c>
      <c r="O327" s="25"/>
      <c r="P327" s="26">
        <v>94.69</v>
      </c>
    </row>
    <row r="328" spans="1:16" x14ac:dyDescent="0.2">
      <c r="A328" s="24" t="s">
        <v>401</v>
      </c>
      <c r="B328" s="26">
        <v>99.48</v>
      </c>
      <c r="C328" s="26">
        <v>88.84</v>
      </c>
      <c r="D328" s="26">
        <v>96.65</v>
      </c>
      <c r="E328" s="26">
        <v>85.45</v>
      </c>
      <c r="F328" s="26">
        <v>98.42</v>
      </c>
      <c r="G328" s="26">
        <v>95.87</v>
      </c>
      <c r="H328" s="26">
        <v>99.53</v>
      </c>
      <c r="I328" s="26">
        <v>93.07</v>
      </c>
      <c r="J328" s="26">
        <v>95.12</v>
      </c>
      <c r="K328" s="26">
        <v>98.54</v>
      </c>
      <c r="L328" s="26">
        <v>90.14</v>
      </c>
      <c r="M328" s="26">
        <v>72.41</v>
      </c>
      <c r="N328" s="26">
        <v>94.13</v>
      </c>
      <c r="O328" s="25"/>
      <c r="P328" s="26">
        <v>94.72</v>
      </c>
    </row>
    <row r="329" spans="1:16" x14ac:dyDescent="0.2">
      <c r="A329" s="24" t="s">
        <v>402</v>
      </c>
      <c r="B329" s="26">
        <v>99.37</v>
      </c>
      <c r="C329" s="26">
        <v>89.48</v>
      </c>
      <c r="D329" s="26">
        <v>97.08</v>
      </c>
      <c r="E329" s="26">
        <v>84.76</v>
      </c>
      <c r="F329" s="26">
        <v>98.67</v>
      </c>
      <c r="G329" s="26">
        <v>96.51</v>
      </c>
      <c r="H329" s="26">
        <v>99.06</v>
      </c>
      <c r="I329" s="26">
        <v>93.98</v>
      </c>
      <c r="J329" s="26">
        <v>95.08</v>
      </c>
      <c r="K329" s="26">
        <v>101.24</v>
      </c>
      <c r="L329" s="26">
        <v>90.87</v>
      </c>
      <c r="M329" s="26">
        <v>74.239999999999995</v>
      </c>
      <c r="N329" s="26">
        <v>94.23</v>
      </c>
      <c r="O329" s="25"/>
      <c r="P329" s="26">
        <v>94.79</v>
      </c>
    </row>
    <row r="330" spans="1:16" x14ac:dyDescent="0.2">
      <c r="A330" s="24" t="s">
        <v>403</v>
      </c>
      <c r="B330" s="26">
        <v>99.24</v>
      </c>
      <c r="C330" s="26">
        <v>90.24</v>
      </c>
      <c r="D330" s="26">
        <v>97.51</v>
      </c>
      <c r="E330" s="26">
        <v>84.47</v>
      </c>
      <c r="F330" s="26">
        <v>99.92</v>
      </c>
      <c r="G330" s="26">
        <v>96.97</v>
      </c>
      <c r="H330" s="26">
        <v>98.89</v>
      </c>
      <c r="I330" s="26">
        <v>93.77</v>
      </c>
      <c r="J330" s="26">
        <v>95.04</v>
      </c>
      <c r="K330" s="26">
        <v>101.38</v>
      </c>
      <c r="L330" s="26">
        <v>91.56</v>
      </c>
      <c r="M330" s="26">
        <v>76.41</v>
      </c>
      <c r="N330" s="26">
        <v>94.39</v>
      </c>
      <c r="O330" s="25"/>
      <c r="P330" s="26">
        <v>94.97</v>
      </c>
    </row>
    <row r="331" spans="1:16" x14ac:dyDescent="0.2">
      <c r="A331" s="24" t="s">
        <v>404</v>
      </c>
      <c r="B331" s="26">
        <v>99.2</v>
      </c>
      <c r="C331" s="26">
        <v>91.09</v>
      </c>
      <c r="D331" s="26">
        <v>97.85</v>
      </c>
      <c r="E331" s="26">
        <v>84.61</v>
      </c>
      <c r="F331" s="26">
        <v>102.4</v>
      </c>
      <c r="G331" s="26">
        <v>97.69</v>
      </c>
      <c r="H331" s="26">
        <v>98.96</v>
      </c>
      <c r="I331" s="26">
        <v>94.77</v>
      </c>
      <c r="J331" s="26">
        <v>94.94</v>
      </c>
      <c r="K331" s="26">
        <v>100.51</v>
      </c>
      <c r="L331" s="26">
        <v>92.17</v>
      </c>
      <c r="M331" s="26">
        <v>79.86</v>
      </c>
      <c r="N331" s="26">
        <v>94.6</v>
      </c>
      <c r="O331" s="25"/>
      <c r="P331" s="26">
        <v>95.35</v>
      </c>
    </row>
    <row r="332" spans="1:16" x14ac:dyDescent="0.2">
      <c r="A332" s="24" t="s">
        <v>405</v>
      </c>
      <c r="B332" s="26">
        <v>99.02</v>
      </c>
      <c r="C332" s="26">
        <v>91.62</v>
      </c>
      <c r="D332" s="26">
        <v>97.9</v>
      </c>
      <c r="E332" s="26">
        <v>84.29</v>
      </c>
      <c r="F332" s="26">
        <v>102.86</v>
      </c>
      <c r="G332" s="26">
        <v>98.47</v>
      </c>
      <c r="H332" s="26">
        <v>98.72</v>
      </c>
      <c r="I332" s="26">
        <v>96.93</v>
      </c>
      <c r="J332" s="26">
        <v>95.32</v>
      </c>
      <c r="K332" s="26">
        <v>101.19</v>
      </c>
      <c r="L332" s="26">
        <v>92.75</v>
      </c>
      <c r="M332" s="26">
        <v>83.17</v>
      </c>
      <c r="N332" s="26">
        <v>94.95</v>
      </c>
      <c r="O332" s="25"/>
      <c r="P332" s="26">
        <v>95.51</v>
      </c>
    </row>
    <row r="333" spans="1:16" x14ac:dyDescent="0.2">
      <c r="A333" s="24" t="s">
        <v>406</v>
      </c>
      <c r="B333" s="26">
        <v>98.8</v>
      </c>
      <c r="C333" s="26">
        <v>92.37</v>
      </c>
      <c r="D333" s="26">
        <v>97.91</v>
      </c>
      <c r="E333" s="26">
        <v>85.44</v>
      </c>
      <c r="F333" s="26">
        <v>103.49</v>
      </c>
      <c r="G333" s="26">
        <v>99.38</v>
      </c>
      <c r="H333" s="26">
        <v>98.6</v>
      </c>
      <c r="I333" s="26">
        <v>99.2</v>
      </c>
      <c r="J333" s="26">
        <v>95.63</v>
      </c>
      <c r="K333" s="26">
        <v>102.08</v>
      </c>
      <c r="L333" s="26">
        <v>93.37</v>
      </c>
      <c r="M333" s="26">
        <v>85.26</v>
      </c>
      <c r="N333" s="26">
        <v>95.4</v>
      </c>
      <c r="O333" s="25"/>
      <c r="P333" s="26">
        <v>95.81</v>
      </c>
    </row>
    <row r="334" spans="1:16" x14ac:dyDescent="0.2">
      <c r="A334" s="24" t="s">
        <v>407</v>
      </c>
      <c r="B334" s="26">
        <v>98.67</v>
      </c>
      <c r="C334" s="26">
        <v>92.99</v>
      </c>
      <c r="D334" s="26">
        <v>98</v>
      </c>
      <c r="E334" s="26">
        <v>86.33</v>
      </c>
      <c r="F334" s="26">
        <v>103.62</v>
      </c>
      <c r="G334" s="26">
        <v>99.84</v>
      </c>
      <c r="H334" s="26">
        <v>98.7</v>
      </c>
      <c r="I334" s="26">
        <v>101.03</v>
      </c>
      <c r="J334" s="26">
        <v>95.87</v>
      </c>
      <c r="K334" s="26">
        <v>101.86</v>
      </c>
      <c r="L334" s="26">
        <v>93.96</v>
      </c>
      <c r="M334" s="26">
        <v>87.25</v>
      </c>
      <c r="N334" s="26">
        <v>95.88</v>
      </c>
      <c r="O334" s="25"/>
      <c r="P334" s="26">
        <v>96.09</v>
      </c>
    </row>
    <row r="335" spans="1:16" x14ac:dyDescent="0.2">
      <c r="A335" s="24" t="s">
        <v>408</v>
      </c>
      <c r="B335" s="26">
        <v>98.65</v>
      </c>
      <c r="C335" s="26">
        <v>94.01</v>
      </c>
      <c r="D335" s="26">
        <v>98.26</v>
      </c>
      <c r="E335" s="26">
        <v>87.86</v>
      </c>
      <c r="F335" s="26">
        <v>103.86</v>
      </c>
      <c r="G335" s="26">
        <v>100.5</v>
      </c>
      <c r="H335" s="26">
        <v>98.9</v>
      </c>
      <c r="I335" s="26">
        <v>101.35</v>
      </c>
      <c r="J335" s="26">
        <v>96.08</v>
      </c>
      <c r="K335" s="26">
        <v>102.38</v>
      </c>
      <c r="L335" s="26">
        <v>94.52</v>
      </c>
      <c r="M335" s="26">
        <v>92.12</v>
      </c>
      <c r="N335" s="26">
        <v>96.32</v>
      </c>
      <c r="O335" s="25"/>
      <c r="P335" s="26">
        <v>96.62</v>
      </c>
    </row>
    <row r="336" spans="1:16" x14ac:dyDescent="0.2">
      <c r="A336" s="24" t="s">
        <v>409</v>
      </c>
      <c r="B336" s="26">
        <v>98.71</v>
      </c>
      <c r="C336" s="26">
        <v>94.72</v>
      </c>
      <c r="D336" s="26">
        <v>98.28</v>
      </c>
      <c r="E336" s="26">
        <v>89.87</v>
      </c>
      <c r="F336" s="26">
        <v>102.65</v>
      </c>
      <c r="G336" s="26">
        <v>100.25</v>
      </c>
      <c r="H336" s="26">
        <v>98.73</v>
      </c>
      <c r="I336" s="26">
        <v>101.1</v>
      </c>
      <c r="J336" s="26">
        <v>96.6</v>
      </c>
      <c r="K336" s="26">
        <v>103.23</v>
      </c>
      <c r="L336" s="26">
        <v>95.34</v>
      </c>
      <c r="M336" s="26">
        <v>92.22</v>
      </c>
      <c r="N336" s="26">
        <v>96.75</v>
      </c>
      <c r="O336" s="25"/>
      <c r="P336" s="26">
        <v>96.96</v>
      </c>
    </row>
    <row r="337" spans="1:16" x14ac:dyDescent="0.2">
      <c r="A337" s="24" t="s">
        <v>410</v>
      </c>
      <c r="B337" s="26">
        <v>98.91</v>
      </c>
      <c r="C337" s="26">
        <v>95.6</v>
      </c>
      <c r="D337" s="26">
        <v>98.61</v>
      </c>
      <c r="E337" s="26">
        <v>91.46</v>
      </c>
      <c r="F337" s="26">
        <v>101.43</v>
      </c>
      <c r="G337" s="26">
        <v>100.24</v>
      </c>
      <c r="H337" s="26">
        <v>98.53</v>
      </c>
      <c r="I337" s="26">
        <v>100.37</v>
      </c>
      <c r="J337" s="26">
        <v>97.09</v>
      </c>
      <c r="K337" s="26">
        <v>103.12</v>
      </c>
      <c r="L337" s="26">
        <v>96.2</v>
      </c>
      <c r="M337" s="26">
        <v>93.76</v>
      </c>
      <c r="N337" s="26">
        <v>97.19</v>
      </c>
      <c r="O337" s="25"/>
      <c r="P337" s="26">
        <v>97.38</v>
      </c>
    </row>
    <row r="338" spans="1:16" x14ac:dyDescent="0.2">
      <c r="A338" s="24" t="s">
        <v>411</v>
      </c>
      <c r="B338" s="26">
        <v>99.13</v>
      </c>
      <c r="C338" s="26">
        <v>96.51</v>
      </c>
      <c r="D338" s="26">
        <v>99.01</v>
      </c>
      <c r="E338" s="26">
        <v>91.92</v>
      </c>
      <c r="F338" s="26">
        <v>100.97</v>
      </c>
      <c r="G338" s="26">
        <v>100.35</v>
      </c>
      <c r="H338" s="26">
        <v>98.71</v>
      </c>
      <c r="I338" s="26">
        <v>99.67</v>
      </c>
      <c r="J338" s="26">
        <v>97.54</v>
      </c>
      <c r="K338" s="26">
        <v>103.16</v>
      </c>
      <c r="L338" s="26">
        <v>97.05</v>
      </c>
      <c r="M338" s="26">
        <v>94.6</v>
      </c>
      <c r="N338" s="26">
        <v>97.64</v>
      </c>
      <c r="O338" s="25"/>
      <c r="P338" s="26">
        <v>97.77</v>
      </c>
    </row>
    <row r="339" spans="1:16" x14ac:dyDescent="0.2">
      <c r="A339" s="24" t="s">
        <v>412</v>
      </c>
      <c r="B339" s="26">
        <v>99.54</v>
      </c>
      <c r="C339" s="26">
        <v>97.68</v>
      </c>
      <c r="D339" s="26">
        <v>99.55</v>
      </c>
      <c r="E339" s="26">
        <v>93.87</v>
      </c>
      <c r="F339" s="26">
        <v>101.99</v>
      </c>
      <c r="G339" s="26">
        <v>100.67</v>
      </c>
      <c r="H339" s="26">
        <v>99.38</v>
      </c>
      <c r="I339" s="26">
        <v>98.97</v>
      </c>
      <c r="J339" s="26">
        <v>97.94</v>
      </c>
      <c r="K339" s="26">
        <v>101.91</v>
      </c>
      <c r="L339" s="26">
        <v>97.91</v>
      </c>
      <c r="M339" s="26">
        <v>97.24</v>
      </c>
      <c r="N339" s="26">
        <v>98.18</v>
      </c>
      <c r="O339" s="25"/>
      <c r="P339" s="26">
        <v>98.56</v>
      </c>
    </row>
    <row r="340" spans="1:16" x14ac:dyDescent="0.2">
      <c r="A340" s="24" t="s">
        <v>413</v>
      </c>
      <c r="B340" s="26">
        <v>99.68</v>
      </c>
      <c r="C340" s="26">
        <v>98.55</v>
      </c>
      <c r="D340" s="26">
        <v>99.59</v>
      </c>
      <c r="E340" s="26">
        <v>95.93</v>
      </c>
      <c r="F340" s="26">
        <v>101.55</v>
      </c>
      <c r="G340" s="26">
        <v>100.42</v>
      </c>
      <c r="H340" s="26">
        <v>99.56</v>
      </c>
      <c r="I340" s="26">
        <v>98.95</v>
      </c>
      <c r="J340" s="26">
        <v>98.84</v>
      </c>
      <c r="K340" s="26">
        <v>100.46</v>
      </c>
      <c r="L340" s="26">
        <v>98.85</v>
      </c>
      <c r="M340" s="26">
        <v>99.19</v>
      </c>
      <c r="N340" s="26">
        <v>98.83</v>
      </c>
      <c r="O340" s="25"/>
      <c r="P340" s="26">
        <v>99.1</v>
      </c>
    </row>
    <row r="341" spans="1:16" x14ac:dyDescent="0.2">
      <c r="A341" s="24" t="s">
        <v>414</v>
      </c>
      <c r="B341" s="26">
        <v>99.84</v>
      </c>
      <c r="C341" s="26">
        <v>99.7</v>
      </c>
      <c r="D341" s="26">
        <v>99.81</v>
      </c>
      <c r="E341" s="26">
        <v>98.79</v>
      </c>
      <c r="F341" s="26">
        <v>100.74</v>
      </c>
      <c r="G341" s="26">
        <v>100.13</v>
      </c>
      <c r="H341" s="26">
        <v>99.73</v>
      </c>
      <c r="I341" s="26">
        <v>99.48</v>
      </c>
      <c r="J341" s="26">
        <v>99.66</v>
      </c>
      <c r="K341" s="26">
        <v>99.99</v>
      </c>
      <c r="L341" s="26">
        <v>99.68</v>
      </c>
      <c r="M341" s="26">
        <v>99.92</v>
      </c>
      <c r="N341" s="26">
        <v>99.55</v>
      </c>
      <c r="O341" s="25"/>
      <c r="P341" s="26">
        <v>99.71</v>
      </c>
    </row>
    <row r="342" spans="1:16" x14ac:dyDescent="0.2">
      <c r="A342" s="24" t="s">
        <v>415</v>
      </c>
      <c r="B342" s="26">
        <v>100.04</v>
      </c>
      <c r="C342" s="26">
        <v>100.57</v>
      </c>
      <c r="D342" s="26">
        <v>100.01</v>
      </c>
      <c r="E342" s="26">
        <v>101.59</v>
      </c>
      <c r="F342" s="26">
        <v>99.33</v>
      </c>
      <c r="G342" s="26">
        <v>99.76</v>
      </c>
      <c r="H342" s="26">
        <v>100.09</v>
      </c>
      <c r="I342" s="26">
        <v>100.83</v>
      </c>
      <c r="J342" s="26">
        <v>100.41</v>
      </c>
      <c r="K342" s="26">
        <v>100.04</v>
      </c>
      <c r="L342" s="26">
        <v>100.43</v>
      </c>
      <c r="M342" s="26">
        <v>100.04</v>
      </c>
      <c r="N342" s="26">
        <v>100.37</v>
      </c>
      <c r="O342" s="25"/>
      <c r="P342" s="26">
        <v>100.29</v>
      </c>
    </row>
    <row r="343" spans="1:16" x14ac:dyDescent="0.2">
      <c r="A343" s="24" t="s">
        <v>416</v>
      </c>
      <c r="B343" s="26">
        <v>100.45</v>
      </c>
      <c r="C343" s="26">
        <v>101.21</v>
      </c>
      <c r="D343" s="26">
        <v>100.59</v>
      </c>
      <c r="E343" s="26">
        <v>103.86</v>
      </c>
      <c r="F343" s="26">
        <v>98.4</v>
      </c>
      <c r="G343" s="26">
        <v>99.69</v>
      </c>
      <c r="H343" s="26">
        <v>100.63</v>
      </c>
      <c r="I343" s="26">
        <v>100.75</v>
      </c>
      <c r="J343" s="26">
        <v>101.1</v>
      </c>
      <c r="K343" s="26">
        <v>99.51</v>
      </c>
      <c r="L343" s="26">
        <v>101.06</v>
      </c>
      <c r="M343" s="26">
        <v>100.85</v>
      </c>
      <c r="N343" s="26">
        <v>101.27</v>
      </c>
      <c r="O343" s="25"/>
      <c r="P343" s="26">
        <v>100.92</v>
      </c>
    </row>
    <row r="344" spans="1:16" x14ac:dyDescent="0.2">
      <c r="A344" s="24" t="s">
        <v>417</v>
      </c>
      <c r="B344" s="26">
        <v>100.65</v>
      </c>
      <c r="C344" s="26">
        <v>101.76</v>
      </c>
      <c r="D344" s="26">
        <v>100.68</v>
      </c>
      <c r="E344" s="26">
        <v>105.58</v>
      </c>
      <c r="F344" s="26">
        <v>97.27</v>
      </c>
      <c r="G344" s="26">
        <v>99.62</v>
      </c>
      <c r="H344" s="26">
        <v>100.9</v>
      </c>
      <c r="I344" s="26">
        <v>99.85</v>
      </c>
      <c r="J344" s="26">
        <v>101.81</v>
      </c>
      <c r="K344" s="26">
        <v>98.03</v>
      </c>
      <c r="L344" s="26">
        <v>101.9</v>
      </c>
      <c r="M344" s="26">
        <v>100.14</v>
      </c>
      <c r="N344" s="26">
        <v>102.28</v>
      </c>
      <c r="O344" s="25"/>
      <c r="P344" s="26">
        <v>101.32</v>
      </c>
    </row>
    <row r="345" spans="1:16" x14ac:dyDescent="0.2">
      <c r="A345" s="24" t="s">
        <v>418</v>
      </c>
      <c r="B345" s="26">
        <v>100.85</v>
      </c>
      <c r="C345" s="26">
        <v>102.28</v>
      </c>
      <c r="D345" s="26">
        <v>100.78</v>
      </c>
      <c r="E345" s="26">
        <v>108.21</v>
      </c>
      <c r="F345" s="26">
        <v>95.4</v>
      </c>
      <c r="G345" s="26">
        <v>99.43</v>
      </c>
      <c r="H345" s="26">
        <v>101.23</v>
      </c>
      <c r="I345" s="26">
        <v>98.48</v>
      </c>
      <c r="J345" s="26">
        <v>102.49</v>
      </c>
      <c r="K345" s="26">
        <v>95.7</v>
      </c>
      <c r="L345" s="26">
        <v>102.65</v>
      </c>
      <c r="M345" s="26">
        <v>99.3</v>
      </c>
      <c r="N345" s="26">
        <v>103.36</v>
      </c>
      <c r="O345" s="25"/>
      <c r="P345" s="26">
        <v>101.76</v>
      </c>
    </row>
    <row r="346" spans="1:16" x14ac:dyDescent="0.2">
      <c r="A346" s="24" t="s">
        <v>419</v>
      </c>
      <c r="B346" s="26">
        <v>101.22</v>
      </c>
      <c r="C346" s="26">
        <v>102.69</v>
      </c>
      <c r="D346" s="26">
        <v>101.33</v>
      </c>
      <c r="E346" s="26">
        <v>109.66</v>
      </c>
      <c r="F346" s="26">
        <v>94.27</v>
      </c>
      <c r="G346" s="26">
        <v>99.4</v>
      </c>
      <c r="H346" s="26">
        <v>101.64</v>
      </c>
      <c r="I346" s="26">
        <v>97</v>
      </c>
      <c r="J346" s="26">
        <v>103.15</v>
      </c>
      <c r="K346" s="26">
        <v>93.52</v>
      </c>
      <c r="L346" s="26">
        <v>103.32</v>
      </c>
      <c r="M346" s="26">
        <v>98.93</v>
      </c>
      <c r="N346" s="26">
        <v>104.47</v>
      </c>
      <c r="O346" s="25"/>
      <c r="P346" s="26">
        <v>102.19</v>
      </c>
    </row>
    <row r="347" spans="1:16" x14ac:dyDescent="0.2">
      <c r="A347" s="24" t="s">
        <v>420</v>
      </c>
      <c r="B347" s="26">
        <v>101.66</v>
      </c>
      <c r="C347" s="26">
        <v>103.11</v>
      </c>
      <c r="D347" s="26">
        <v>101.69</v>
      </c>
      <c r="E347" s="26">
        <v>110.86</v>
      </c>
      <c r="F347" s="26">
        <v>94.24</v>
      </c>
      <c r="G347" s="26">
        <v>99.52</v>
      </c>
      <c r="H347" s="26">
        <v>102.52</v>
      </c>
      <c r="I347" s="26">
        <v>94.63</v>
      </c>
      <c r="J347" s="26">
        <v>103.77</v>
      </c>
      <c r="K347" s="26">
        <v>91.22</v>
      </c>
      <c r="L347" s="26">
        <v>103.97</v>
      </c>
      <c r="M347" s="26">
        <v>100.76</v>
      </c>
      <c r="N347" s="26">
        <v>105.56</v>
      </c>
      <c r="O347" s="25"/>
      <c r="P347" s="26">
        <v>102.79</v>
      </c>
    </row>
    <row r="348" spans="1:16" x14ac:dyDescent="0.2">
      <c r="A348" s="24" t="s">
        <v>421</v>
      </c>
      <c r="B348" s="26">
        <v>101.89</v>
      </c>
      <c r="C348" s="26">
        <v>103.45</v>
      </c>
      <c r="D348" s="26">
        <v>101.67</v>
      </c>
      <c r="E348" s="26">
        <v>111.14</v>
      </c>
      <c r="F348" s="26">
        <v>93.85</v>
      </c>
      <c r="G348" s="26">
        <v>99.49</v>
      </c>
      <c r="H348" s="26">
        <v>102.6</v>
      </c>
      <c r="I348" s="26">
        <v>92.32</v>
      </c>
      <c r="J348" s="26">
        <v>104.53</v>
      </c>
      <c r="K348" s="26">
        <v>88.72</v>
      </c>
      <c r="L348" s="26">
        <v>104.64</v>
      </c>
      <c r="M348" s="26">
        <v>102.16</v>
      </c>
      <c r="N348" s="26">
        <v>106.57</v>
      </c>
      <c r="O348" s="25"/>
      <c r="P348" s="26">
        <v>103.07</v>
      </c>
    </row>
    <row r="349" spans="1:16" x14ac:dyDescent="0.2">
      <c r="A349" s="24" t="s">
        <v>422</v>
      </c>
      <c r="B349" s="26">
        <v>102.1</v>
      </c>
      <c r="C349" s="26">
        <v>103.85</v>
      </c>
      <c r="D349" s="26">
        <v>101.87</v>
      </c>
      <c r="E349" s="26">
        <v>111.73</v>
      </c>
      <c r="F349" s="26">
        <v>93.02</v>
      </c>
      <c r="G349" s="26">
        <v>99.32</v>
      </c>
      <c r="H349" s="26">
        <v>102.87</v>
      </c>
      <c r="I349" s="26">
        <v>90.14</v>
      </c>
      <c r="J349" s="26">
        <v>105.58</v>
      </c>
      <c r="K349" s="26">
        <v>86.4</v>
      </c>
      <c r="L349" s="26">
        <v>105.21</v>
      </c>
      <c r="M349" s="26">
        <v>103.2</v>
      </c>
      <c r="N349" s="26">
        <v>107.68</v>
      </c>
      <c r="O349" s="25"/>
      <c r="P349" s="26">
        <v>103.4</v>
      </c>
    </row>
    <row r="350" spans="1:16" x14ac:dyDescent="0.2">
      <c r="A350" s="24" t="s">
        <v>423</v>
      </c>
      <c r="B350" s="26">
        <v>102.5</v>
      </c>
      <c r="C350" s="26">
        <v>104.19</v>
      </c>
      <c r="D350" s="26">
        <v>102.29</v>
      </c>
      <c r="E350" s="26">
        <v>111.2</v>
      </c>
      <c r="F350" s="26">
        <v>92.24</v>
      </c>
      <c r="G350" s="26">
        <v>99.93</v>
      </c>
      <c r="H350" s="26">
        <v>102.96</v>
      </c>
      <c r="I350" s="26">
        <v>88.22</v>
      </c>
      <c r="J350" s="26">
        <v>106.84</v>
      </c>
      <c r="K350" s="26">
        <v>84.02</v>
      </c>
      <c r="L350" s="26">
        <v>105.76</v>
      </c>
      <c r="M350" s="26">
        <v>103.07</v>
      </c>
      <c r="N350" s="26">
        <v>108.73</v>
      </c>
      <c r="O350" s="25"/>
      <c r="P350" s="26">
        <v>103.66</v>
      </c>
    </row>
    <row r="351" spans="1:16" x14ac:dyDescent="0.2">
      <c r="A351" s="24" t="s">
        <v>552</v>
      </c>
      <c r="B351" s="26">
        <v>102.97</v>
      </c>
      <c r="C351" s="26">
        <v>104.77</v>
      </c>
      <c r="D351" s="26">
        <v>102.77</v>
      </c>
      <c r="E351" s="26">
        <v>111.3</v>
      </c>
      <c r="F351" s="26">
        <v>91.85</v>
      </c>
      <c r="G351" s="26">
        <v>100.46</v>
      </c>
      <c r="H351" s="26">
        <v>103.32</v>
      </c>
      <c r="I351" s="26">
        <v>86.45</v>
      </c>
      <c r="J351" s="26">
        <v>108.09</v>
      </c>
      <c r="K351" s="26">
        <v>81.62</v>
      </c>
      <c r="L351" s="26">
        <v>106.4</v>
      </c>
      <c r="M351" s="26">
        <v>103.26</v>
      </c>
      <c r="N351" s="26">
        <v>109.73</v>
      </c>
      <c r="P351" s="26">
        <v>104.1</v>
      </c>
    </row>
    <row r="352" spans="1:16" x14ac:dyDescent="0.2">
      <c r="A352" s="24" t="s">
        <v>574</v>
      </c>
      <c r="B352" s="26">
        <v>103.41</v>
      </c>
      <c r="C352" s="26">
        <v>105.35</v>
      </c>
      <c r="D352" s="26">
        <v>102.97</v>
      </c>
      <c r="E352" s="26">
        <v>111.07</v>
      </c>
      <c r="F352" s="26">
        <v>91.57</v>
      </c>
      <c r="G352" s="26">
        <v>100.75</v>
      </c>
      <c r="H352" s="26">
        <v>103.36</v>
      </c>
      <c r="I352" s="26">
        <v>85.15</v>
      </c>
      <c r="J352" s="26">
        <v>109.18</v>
      </c>
      <c r="K352" s="26">
        <v>79.98</v>
      </c>
      <c r="L352" s="26">
        <v>107.08</v>
      </c>
      <c r="M352" s="26">
        <v>102.95</v>
      </c>
      <c r="N352" s="26">
        <v>110.69</v>
      </c>
      <c r="P352" s="26">
        <v>104.43</v>
      </c>
    </row>
    <row r="353" spans="1:16" x14ac:dyDescent="0.2">
      <c r="A353" s="24" t="s">
        <v>582</v>
      </c>
      <c r="B353" s="26">
        <v>103.84</v>
      </c>
      <c r="C353" s="26">
        <v>105.91</v>
      </c>
      <c r="D353" s="26">
        <v>103.35</v>
      </c>
      <c r="E353" s="26">
        <v>111.67</v>
      </c>
      <c r="F353" s="26">
        <v>91.02</v>
      </c>
      <c r="G353" s="26">
        <v>101.13</v>
      </c>
      <c r="H353" s="26">
        <v>103.08</v>
      </c>
      <c r="I353" s="26">
        <v>83.74</v>
      </c>
      <c r="J353" s="26">
        <v>110.04</v>
      </c>
      <c r="K353" s="26">
        <v>77.650000000000006</v>
      </c>
      <c r="L353" s="26">
        <v>107.7</v>
      </c>
      <c r="M353" s="26">
        <v>102.91</v>
      </c>
      <c r="N353" s="26">
        <v>111.61</v>
      </c>
      <c r="P353" s="26">
        <v>104.74</v>
      </c>
    </row>
    <row r="354" spans="1:16" x14ac:dyDescent="0.2">
      <c r="A354" s="24" t="s">
        <v>583</v>
      </c>
      <c r="B354" s="26">
        <v>104.3</v>
      </c>
      <c r="C354" s="26">
        <v>106.54</v>
      </c>
      <c r="D354" s="26">
        <v>103.91</v>
      </c>
      <c r="E354" s="26">
        <v>111.94</v>
      </c>
      <c r="F354" s="26">
        <v>90.96</v>
      </c>
      <c r="G354" s="26">
        <v>101.26</v>
      </c>
      <c r="H354" s="26">
        <v>103.03</v>
      </c>
      <c r="I354" s="26">
        <v>82.28</v>
      </c>
      <c r="J354" s="26">
        <v>110.75</v>
      </c>
      <c r="K354" s="26">
        <v>75.959999999999994</v>
      </c>
      <c r="L354" s="26">
        <v>108.32</v>
      </c>
      <c r="M354" s="26">
        <v>103.61</v>
      </c>
      <c r="N354" s="26">
        <v>112.55</v>
      </c>
      <c r="P354" s="26">
        <v>105.11</v>
      </c>
    </row>
    <row r="355" spans="1:16" x14ac:dyDescent="0.2">
      <c r="A355" s="24" t="s">
        <v>584</v>
      </c>
      <c r="B355" s="26">
        <v>104.83</v>
      </c>
      <c r="C355" s="26">
        <v>107.17</v>
      </c>
      <c r="D355" s="26">
        <v>104.55</v>
      </c>
      <c r="E355" s="26">
        <v>112.6</v>
      </c>
      <c r="F355" s="26">
        <v>90.64</v>
      </c>
      <c r="G355" s="26">
        <v>101.65</v>
      </c>
      <c r="H355" s="26">
        <v>102.81</v>
      </c>
      <c r="I355" s="26">
        <v>81.28</v>
      </c>
      <c r="J355" s="26">
        <v>111.34</v>
      </c>
      <c r="K355" s="26">
        <v>74.33</v>
      </c>
      <c r="L355" s="26">
        <v>109.56</v>
      </c>
      <c r="M355" s="26">
        <v>103.99</v>
      </c>
      <c r="N355" s="26">
        <v>113.41</v>
      </c>
      <c r="P355" s="26">
        <v>105.52</v>
      </c>
    </row>
    <row r="356" spans="1:16" x14ac:dyDescent="0.2">
      <c r="A356" s="24" t="s">
        <v>588</v>
      </c>
      <c r="B356" s="26">
        <v>105.25</v>
      </c>
      <c r="C356" s="26">
        <v>107.55</v>
      </c>
      <c r="D356" s="26">
        <v>104.86</v>
      </c>
      <c r="E356" s="26">
        <v>112.4</v>
      </c>
      <c r="F356" s="26">
        <v>90.83</v>
      </c>
      <c r="G356" s="26">
        <v>102.21</v>
      </c>
      <c r="H356" s="26">
        <v>102.11</v>
      </c>
      <c r="I356" s="26">
        <v>80</v>
      </c>
      <c r="J356" s="26">
        <v>112</v>
      </c>
      <c r="K356" s="26">
        <v>71.75</v>
      </c>
      <c r="L356" s="26">
        <v>110.42</v>
      </c>
      <c r="M356" s="26">
        <v>105.09</v>
      </c>
      <c r="N356" s="26">
        <v>114.21</v>
      </c>
      <c r="P356" s="26">
        <v>105.71</v>
      </c>
    </row>
  </sheetData>
  <phoneticPr fontId="11" type="noConversion"/>
  <hyperlinks>
    <hyperlink ref="A1" location="Contents!A1" display="Return to content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tabSelected="1" zoomScaleNormal="100" workbookViewId="0">
      <pane xSplit="3" ySplit="5" topLeftCell="D6" activePane="bottomRight" state="frozen"/>
      <selection pane="topRight" activeCell="D1" sqref="D1"/>
      <selection pane="bottomLeft" activeCell="A6" sqref="A6"/>
      <selection pane="bottomRight" activeCell="J7" sqref="J7"/>
    </sheetView>
  </sheetViews>
  <sheetFormatPr defaultColWidth="9.140625" defaultRowHeight="12.75" x14ac:dyDescent="0.2"/>
  <cols>
    <col min="1" max="1" width="3.5703125" style="1" customWidth="1"/>
    <col min="2" max="2" width="39.5703125" style="1" customWidth="1"/>
    <col min="3" max="3" width="3.5703125" style="1" customWidth="1"/>
    <col min="4" max="10" width="9.5703125" style="1" customWidth="1"/>
    <col min="11" max="11" width="3.5703125" style="1" customWidth="1"/>
    <col min="12" max="18" width="9.5703125" style="1" customWidth="1"/>
    <col min="19" max="19" width="3.5703125" style="1" customWidth="1"/>
    <col min="20" max="26" width="9.5703125" style="1" customWidth="1"/>
    <col min="27" max="16384" width="9.140625" style="1"/>
  </cols>
  <sheetData>
    <row r="1" spans="1:26" x14ac:dyDescent="0.2">
      <c r="A1" s="5" t="s">
        <v>0</v>
      </c>
    </row>
    <row r="2" spans="1:26" x14ac:dyDescent="0.2">
      <c r="A2" s="1" t="s">
        <v>572</v>
      </c>
    </row>
    <row r="3" spans="1:26" x14ac:dyDescent="0.2">
      <c r="A3" s="5"/>
    </row>
    <row r="4" spans="1:26" x14ac:dyDescent="0.2">
      <c r="A4" s="6"/>
      <c r="D4" s="13" t="s">
        <v>590</v>
      </c>
      <c r="L4" s="7" t="s">
        <v>591</v>
      </c>
      <c r="T4" s="6" t="s">
        <v>573</v>
      </c>
    </row>
    <row r="5" spans="1:26" x14ac:dyDescent="0.2">
      <c r="B5" s="8"/>
      <c r="D5" s="9" t="s">
        <v>455</v>
      </c>
      <c r="E5" s="9" t="s">
        <v>456</v>
      </c>
      <c r="F5" s="9" t="s">
        <v>457</v>
      </c>
      <c r="G5" s="9" t="s">
        <v>458</v>
      </c>
      <c r="H5" s="9" t="s">
        <v>459</v>
      </c>
      <c r="I5" s="9" t="s">
        <v>460</v>
      </c>
      <c r="J5" s="9" t="s">
        <v>589</v>
      </c>
      <c r="K5" s="9"/>
      <c r="L5" s="9" t="s">
        <v>455</v>
      </c>
      <c r="M5" s="9" t="s">
        <v>456</v>
      </c>
      <c r="N5" s="1" t="s">
        <v>457</v>
      </c>
      <c r="O5" s="1" t="s">
        <v>458</v>
      </c>
      <c r="P5" s="1" t="s">
        <v>459</v>
      </c>
      <c r="Q5" s="1" t="s">
        <v>460</v>
      </c>
      <c r="R5" s="9" t="s">
        <v>575</v>
      </c>
      <c r="T5" s="1" t="s">
        <v>455</v>
      </c>
      <c r="U5" s="1" t="s">
        <v>456</v>
      </c>
      <c r="V5" s="1" t="s">
        <v>457</v>
      </c>
      <c r="W5" s="1" t="s">
        <v>458</v>
      </c>
      <c r="X5" s="1" t="s">
        <v>459</v>
      </c>
      <c r="Y5" s="1" t="s">
        <v>460</v>
      </c>
      <c r="Z5" s="9" t="s">
        <v>589</v>
      </c>
    </row>
    <row r="6" spans="1:26" x14ac:dyDescent="0.2">
      <c r="B6" s="9"/>
      <c r="C6" s="10"/>
      <c r="D6" s="9"/>
      <c r="E6" s="9"/>
      <c r="F6" s="9"/>
      <c r="G6" s="11"/>
      <c r="H6" s="9"/>
      <c r="I6" s="9"/>
      <c r="J6" s="9"/>
      <c r="K6" s="9"/>
      <c r="L6" s="9"/>
      <c r="M6" s="9"/>
    </row>
    <row r="7" spans="1:26" x14ac:dyDescent="0.2">
      <c r="B7" s="9" t="s">
        <v>2</v>
      </c>
      <c r="C7" s="10"/>
      <c r="D7" s="12">
        <f ca="1">LN(VICS_Ind!$B$15/VICS_Ind!$B$5)/10</f>
        <v>3.8891835545364371E-2</v>
      </c>
      <c r="E7" s="12">
        <f ca="1">LN(VICS_Ind!$B$25/VICS_Ind!$B$15)/10</f>
        <v>4.2145971208335992E-2</v>
      </c>
      <c r="F7" s="12">
        <f ca="1">LN(VICS_Ind!$B$35/VICS_Ind!$B$25)/10</f>
        <v>2.995395206767739E-2</v>
      </c>
      <c r="G7" s="12">
        <f ca="1">LN(VICS_Ind!$B$45/VICS_Ind!$B$35)/10</f>
        <v>2.3940701546356424E-2</v>
      </c>
      <c r="H7" s="12">
        <f ca="1">LN(VICS_Ind!$B$55/VICS_Ind!$B$45)/10</f>
        <v>2.9733316512139341E-2</v>
      </c>
      <c r="I7" s="12">
        <f ca="1">LN(VICS_Ind!$B$63/VICS_Ind!$B$55)/8</f>
        <v>1.9152726169424122E-2</v>
      </c>
      <c r="J7" s="12">
        <f ca="1">LN(VICS_Ind!$B$74/VICS_Ind!$B$63)/10</f>
        <v>8.827303109230444E-3</v>
      </c>
      <c r="K7" s="12"/>
      <c r="L7" s="14">
        <v>3.8896597652741553E-2</v>
      </c>
      <c r="M7" s="14">
        <v>4.2139684725227528E-2</v>
      </c>
      <c r="N7" s="14">
        <v>2.9956259427432647E-2</v>
      </c>
      <c r="O7" s="14">
        <v>2.3934290007515686E-2</v>
      </c>
      <c r="P7" s="14">
        <v>2.9731784829900097E-2</v>
      </c>
      <c r="Q7" s="14">
        <v>1.9207973531800576E-2</v>
      </c>
      <c r="R7" s="14">
        <v>7.492444659016927E-3</v>
      </c>
      <c r="S7" s="12"/>
      <c r="T7" s="12">
        <f ca="1">D7-L7</f>
        <v>-4.7621073771819677E-6</v>
      </c>
      <c r="U7" s="12">
        <f t="shared" ref="U7:Z7" ca="1" si="0">E7-M7</f>
        <v>6.2864831084641359E-6</v>
      </c>
      <c r="V7" s="12">
        <f t="shared" ca="1" si="0"/>
        <v>-2.3073597552568381E-6</v>
      </c>
      <c r="W7" s="12">
        <f t="shared" ca="1" si="0"/>
        <v>6.4115388407372242E-6</v>
      </c>
      <c r="X7" s="12">
        <f t="shared" ca="1" si="0"/>
        <v>1.531682239243326E-6</v>
      </c>
      <c r="Y7" s="12">
        <f t="shared" ca="1" si="0"/>
        <v>-5.5247362376453085E-5</v>
      </c>
      <c r="Z7" s="12">
        <f t="shared" ca="1" si="0"/>
        <v>1.334858450213517E-3</v>
      </c>
    </row>
    <row r="8" spans="1:26" x14ac:dyDescent="0.2">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2">
      <c r="B9" s="9" t="s">
        <v>66</v>
      </c>
      <c r="C9" s="10"/>
      <c r="D9" s="12">
        <f ca="1">LN(VICS_Ind!$D$15/VICS_Ind!$D$5)/10</f>
        <v>3.6555862755353517E-2</v>
      </c>
      <c r="E9" s="12">
        <f ca="1">LN(VICS_Ind!$D$25/VICS_Ind!$D$15)/10</f>
        <v>3.7072724975962916E-2</v>
      </c>
      <c r="F9" s="12">
        <f ca="1">LN(VICS_Ind!$D$35/VICS_Ind!$D$25)/10</f>
        <v>2.2568789282123445E-2</v>
      </c>
      <c r="G9" s="12">
        <f ca="1">LN(VICS_Ind!$D$45/VICS_Ind!$D$35)/10</f>
        <v>1.8762227515223503E-3</v>
      </c>
      <c r="H9" s="12">
        <f ca="1">LN(VICS_Ind!$D$55/VICS_Ind!$D$45)/10</f>
        <v>5.7982047716705499E-3</v>
      </c>
      <c r="I9" s="12">
        <f ca="1">LN(VICS_Ind!$D$63/VICS_Ind!$D$55)/8</f>
        <v>1.9571809776362057E-2</v>
      </c>
      <c r="J9" s="12">
        <f ca="1">LN(VICS_Ind!D$74/VICS_Ind!D$63)/10</f>
        <v>1.412520473210456E-2</v>
      </c>
      <c r="K9" s="12"/>
      <c r="L9" s="14">
        <v>3.6548152223100636E-2</v>
      </c>
      <c r="M9" s="14">
        <v>3.7085316447286742E-2</v>
      </c>
      <c r="N9" s="14">
        <v>2.2578753941558598E-2</v>
      </c>
      <c r="O9" s="14">
        <v>1.8833499217410974E-3</v>
      </c>
      <c r="P9" s="14">
        <v>5.7913505843218329E-3</v>
      </c>
      <c r="Q9" s="14">
        <v>1.9575963980422655E-2</v>
      </c>
      <c r="R9" s="14">
        <v>1.3939188937454817E-2</v>
      </c>
      <c r="S9" s="12"/>
      <c r="T9" s="12">
        <f t="shared" ref="T9:T22" ca="1" si="1">D9-L9</f>
        <v>7.7105322528817077E-6</v>
      </c>
      <c r="U9" s="12">
        <f t="shared" ref="U9:U22" ca="1" si="2">E9-M9</f>
        <v>-1.2591471323826486E-5</v>
      </c>
      <c r="V9" s="12">
        <f t="shared" ref="V9:V22" ca="1" si="3">F9-N9</f>
        <v>-9.9646594351535112E-6</v>
      </c>
      <c r="W9" s="12">
        <f t="shared" ref="W9:W22" ca="1" si="4">G9-O9</f>
        <v>-7.1271702187470851E-6</v>
      </c>
      <c r="X9" s="12">
        <f t="shared" ref="X9:X22" ca="1" si="5">H9-P9</f>
        <v>6.8541873487169835E-6</v>
      </c>
      <c r="Y9" s="12">
        <f t="shared" ref="Y9:Y22" ca="1" si="6">I9-Q9</f>
        <v>-4.1542040605975494E-6</v>
      </c>
      <c r="Z9" s="12">
        <f t="shared" ref="Z9:Z22" ca="1" si="7">J9-R9</f>
        <v>1.8601579464974302E-4</v>
      </c>
    </row>
    <row r="10" spans="1:26" x14ac:dyDescent="0.2">
      <c r="B10" s="9" t="s">
        <v>67</v>
      </c>
      <c r="C10" s="10"/>
      <c r="D10" s="12">
        <f ca="1">LN(VICS_Ind!$E$15/VICS_Ind!$E$5)/10</f>
        <v>7.8353134271327146E-2</v>
      </c>
      <c r="E10" s="12">
        <f ca="1">LN(VICS_Ind!$E$25/VICS_Ind!$E$15)/10</f>
        <v>5.0776501420110809E-2</v>
      </c>
      <c r="F10" s="12">
        <f ca="1">LN(VICS_Ind!$E$35/VICS_Ind!$E$25)/10</f>
        <v>0.1011866785595569</v>
      </c>
      <c r="G10" s="12">
        <f ca="1">LN(VICS_Ind!$E$45/VICS_Ind!$E$35)/10</f>
        <v>3.5791103704394769E-2</v>
      </c>
      <c r="H10" s="12">
        <f ca="1">LN(VICS_Ind!$E$55/VICS_Ind!$E$45)/10</f>
        <v>2.1579738554567233E-2</v>
      </c>
      <c r="I10" s="12">
        <f ca="1">LN(VICS_Ind!$E$63/VICS_Ind!$E$55)/8</f>
        <v>-6.9954033448012031E-3</v>
      </c>
      <c r="J10" s="12">
        <f ca="1">LN(VICS_Ind!E$74/VICS_Ind!E$63)/10</f>
        <v>-1.0031119465714503E-2</v>
      </c>
      <c r="K10" s="12"/>
      <c r="L10" s="14">
        <v>7.8372298703082044E-2</v>
      </c>
      <c r="M10" s="14">
        <v>5.076890838407281E-2</v>
      </c>
      <c r="N10" s="14">
        <v>0.10118337413949272</v>
      </c>
      <c r="O10" s="14">
        <v>3.5788641558505078E-2</v>
      </c>
      <c r="P10" s="14">
        <v>2.1580962518147163E-2</v>
      </c>
      <c r="Q10" s="14">
        <v>-7.0041893364798857E-3</v>
      </c>
      <c r="R10" s="14">
        <v>-7.5515332791721334E-3</v>
      </c>
      <c r="S10" s="12"/>
      <c r="T10" s="12">
        <f t="shared" ca="1" si="1"/>
        <v>-1.9164431754897793E-5</v>
      </c>
      <c r="U10" s="12">
        <f t="shared" ca="1" si="2"/>
        <v>7.5930360379991568E-6</v>
      </c>
      <c r="V10" s="12">
        <f t="shared" ca="1" si="3"/>
        <v>3.3044200641874077E-6</v>
      </c>
      <c r="W10" s="12">
        <f t="shared" ca="1" si="4"/>
        <v>2.4621458896909032E-6</v>
      </c>
      <c r="X10" s="12">
        <f t="shared" ca="1" si="5"/>
        <v>-1.2239635799292381E-6</v>
      </c>
      <c r="Y10" s="12">
        <f t="shared" ca="1" si="6"/>
        <v>8.785991678682617E-6</v>
      </c>
      <c r="Z10" s="12">
        <f t="shared" ca="1" si="7"/>
        <v>-2.4795861865423699E-3</v>
      </c>
    </row>
    <row r="11" spans="1:26" x14ac:dyDescent="0.2">
      <c r="B11" s="9" t="s">
        <v>68</v>
      </c>
      <c r="C11" s="10"/>
      <c r="D11" s="12">
        <f ca="1">LN(VICS_Ind!$F$15/VICS_Ind!$F$5)/10</f>
        <v>3.7999196113502907E-2</v>
      </c>
      <c r="E11" s="12">
        <f ca="1">LN(VICS_Ind!$F$25/VICS_Ind!$F$15)/10</f>
        <v>3.6073439922565682E-2</v>
      </c>
      <c r="F11" s="12">
        <f ca="1">LN(VICS_Ind!$F$35/VICS_Ind!$F$25)/10</f>
        <v>1.7108471623478484E-2</v>
      </c>
      <c r="G11" s="12">
        <f ca="1">LN(VICS_Ind!$F$45/VICS_Ind!$F$35)/10</f>
        <v>5.1788723503633661E-3</v>
      </c>
      <c r="H11" s="12">
        <f ca="1">LN(VICS_Ind!$F$55/VICS_Ind!$F$45)/10</f>
        <v>5.3237110500720646E-3</v>
      </c>
      <c r="I11" s="12">
        <f ca="1">LN(VICS_Ind!$F$63/VICS_Ind!$F$55)/8</f>
        <v>-1.2313997594887202E-2</v>
      </c>
      <c r="J11" s="12">
        <f ca="1">LN(VICS_Ind!F$74/VICS_Ind!F$63)/10</f>
        <v>-6.3750822598941468E-3</v>
      </c>
      <c r="K11" s="12"/>
      <c r="L11" s="14">
        <v>3.7997164338000863E-2</v>
      </c>
      <c r="M11" s="14">
        <v>3.6075704144982325E-2</v>
      </c>
      <c r="N11" s="14">
        <v>1.7095880948637308E-2</v>
      </c>
      <c r="O11" s="14">
        <v>5.1755265596805508E-3</v>
      </c>
      <c r="P11" s="14">
        <v>5.3207823430685749E-3</v>
      </c>
      <c r="Q11" s="14">
        <v>-1.2317127492519484E-2</v>
      </c>
      <c r="R11" s="14">
        <v>-8.1368295555629307E-3</v>
      </c>
      <c r="S11" s="12"/>
      <c r="T11" s="12">
        <f t="shared" ca="1" si="1"/>
        <v>2.0317755020440864E-6</v>
      </c>
      <c r="U11" s="12">
        <f t="shared" ca="1" si="2"/>
        <v>-2.2642224166424807E-6</v>
      </c>
      <c r="V11" s="12">
        <f t="shared" ca="1" si="3"/>
        <v>1.259067484117582E-5</v>
      </c>
      <c r="W11" s="12">
        <f t="shared" ca="1" si="4"/>
        <v>3.3457906828153125E-6</v>
      </c>
      <c r="X11" s="12">
        <f t="shared" ca="1" si="5"/>
        <v>2.9287070034897389E-6</v>
      </c>
      <c r="Y11" s="12">
        <f t="shared" ca="1" si="6"/>
        <v>3.1298976322820249E-6</v>
      </c>
      <c r="Z11" s="12">
        <f t="shared" ca="1" si="7"/>
        <v>1.7617472956687839E-3</v>
      </c>
    </row>
    <row r="12" spans="1:26" x14ac:dyDescent="0.2">
      <c r="B12" s="9" t="s">
        <v>69</v>
      </c>
      <c r="C12" s="10"/>
      <c r="D12" s="12">
        <f ca="1">LN(VICS_Ind!$G$15/VICS_Ind!$G$5)/10</f>
        <v>5.664707467385479E-2</v>
      </c>
      <c r="E12" s="12">
        <f ca="1">LN(VICS_Ind!$G$25/VICS_Ind!$G$15)/10</f>
        <v>5.2054456754265274E-2</v>
      </c>
      <c r="F12" s="12">
        <f ca="1">LN(VICS_Ind!$G$35/VICS_Ind!$G$25)/10</f>
        <v>-1.0406884866176521E-2</v>
      </c>
      <c r="G12" s="12">
        <f ca="1">LN(VICS_Ind!$G$45/VICS_Ind!$G$35)/10</f>
        <v>-6.8921073648807157E-3</v>
      </c>
      <c r="H12" s="12">
        <f ca="1">LN(VICS_Ind!$G$55/VICS_Ind!$G$45)/10</f>
        <v>1.4689591710207664E-2</v>
      </c>
      <c r="I12" s="12">
        <f ca="1">LN(VICS_Ind!$G$63/VICS_Ind!$G$55)/8</f>
        <v>3.0186251102031984E-2</v>
      </c>
      <c r="J12" s="12">
        <f ca="1">LN(VICS_Ind!G$74/VICS_Ind!G$63)/10</f>
        <v>4.4223977188449601E-2</v>
      </c>
      <c r="K12" s="12"/>
      <c r="L12" s="14">
        <v>5.664707467385479E-2</v>
      </c>
      <c r="M12" s="14">
        <v>5.205873428015477E-2</v>
      </c>
      <c r="N12" s="14">
        <v>-1.0411162392066001E-2</v>
      </c>
      <c r="O12" s="14">
        <v>-6.8921073648807157E-3</v>
      </c>
      <c r="P12" s="14">
        <v>1.4689591710207664E-2</v>
      </c>
      <c r="Q12" s="14">
        <v>3.0194827600251519E-2</v>
      </c>
      <c r="R12" s="14">
        <v>4.1668666907660371E-2</v>
      </c>
      <c r="S12" s="12"/>
      <c r="T12" s="12">
        <f t="shared" ca="1" si="1"/>
        <v>0</v>
      </c>
      <c r="U12" s="12">
        <f t="shared" ca="1" si="2"/>
        <v>-4.2775258894955925E-6</v>
      </c>
      <c r="V12" s="12">
        <f t="shared" ca="1" si="3"/>
        <v>4.27752588947998E-6</v>
      </c>
      <c r="W12" s="12">
        <f t="shared" ca="1" si="4"/>
        <v>0</v>
      </c>
      <c r="X12" s="12">
        <f t="shared" ca="1" si="5"/>
        <v>0</v>
      </c>
      <c r="Y12" s="12">
        <f t="shared" ca="1" si="6"/>
        <v>-8.576498219534795E-6</v>
      </c>
      <c r="Z12" s="12">
        <f t="shared" ca="1" si="7"/>
        <v>2.5553102807892303E-3</v>
      </c>
    </row>
    <row r="13" spans="1:26" x14ac:dyDescent="0.2">
      <c r="B13" s="9" t="s">
        <v>70</v>
      </c>
      <c r="C13" s="9"/>
      <c r="D13" s="12">
        <f ca="1">LN(VICS_Ind!$H$15/VICS_Ind!$H$5)/10</f>
        <v>3.0133590202534023E-2</v>
      </c>
      <c r="E13" s="12">
        <f ca="1">LN(VICS_Ind!$H$25/VICS_Ind!$H$15)/10</f>
        <v>4.7386307104612994E-2</v>
      </c>
      <c r="F13" s="12">
        <f ca="1">LN(VICS_Ind!$H$35/VICS_Ind!$H$25)/10</f>
        <v>3.733145723875974E-2</v>
      </c>
      <c r="G13" s="12">
        <f ca="1">LN(VICS_Ind!$H$45/VICS_Ind!$H$35)/10</f>
        <v>1.5656941165106235E-2</v>
      </c>
      <c r="H13" s="12">
        <f ca="1">LN(VICS_Ind!$H$55/VICS_Ind!$H$45)/10</f>
        <v>7.1265505324206418E-2</v>
      </c>
      <c r="I13" s="12">
        <f ca="1">LN(VICS_Ind!$H$63/VICS_Ind!$H$55)/8</f>
        <v>3.2555390866291237E-2</v>
      </c>
      <c r="J13" s="12">
        <f ca="1">LN(VICS_Ind!H$74/VICS_Ind!H$63)/10</f>
        <v>1.0911555671089906E-2</v>
      </c>
      <c r="K13" s="12"/>
      <c r="L13" s="14">
        <v>3.0133590202534023E-2</v>
      </c>
      <c r="M13" s="14">
        <v>4.7386307104612994E-2</v>
      </c>
      <c r="N13" s="14">
        <v>3.7323205051855282E-2</v>
      </c>
      <c r="O13" s="14">
        <v>1.5665193352010689E-2</v>
      </c>
      <c r="P13" s="14">
        <v>7.1261937718064064E-2</v>
      </c>
      <c r="Q13" s="14">
        <v>3.2556463757872668E-2</v>
      </c>
      <c r="R13" s="14">
        <v>9.472268822700778E-3</v>
      </c>
      <c r="S13" s="12"/>
      <c r="T13" s="12">
        <f t="shared" ca="1" si="1"/>
        <v>0</v>
      </c>
      <c r="U13" s="12">
        <f t="shared" ca="1" si="2"/>
        <v>0</v>
      </c>
      <c r="V13" s="12">
        <f t="shared" ca="1" si="3"/>
        <v>8.2521869044574481E-6</v>
      </c>
      <c r="W13" s="12">
        <f t="shared" ca="1" si="4"/>
        <v>-8.2521869044539786E-6</v>
      </c>
      <c r="X13" s="12">
        <f t="shared" ca="1" si="5"/>
        <v>3.567606142354518E-6</v>
      </c>
      <c r="Y13" s="12">
        <f t="shared" ca="1" si="6"/>
        <v>-1.0728915814314788E-6</v>
      </c>
      <c r="Z13" s="12">
        <f t="shared" ca="1" si="7"/>
        <v>1.4392868483891277E-3</v>
      </c>
    </row>
    <row r="14" spans="1:26" x14ac:dyDescent="0.2">
      <c r="B14" s="9" t="s">
        <v>71</v>
      </c>
      <c r="C14" s="9"/>
      <c r="D14" s="12">
        <f ca="1">LN(VICS_Ind!$I$15/VICS_Ind!$I$5)/10</f>
        <v>5.9253688871838794E-2</v>
      </c>
      <c r="E14" s="12">
        <f ca="1">LN(VICS_Ind!$I$25/VICS_Ind!$I$15)/10</f>
        <v>6.2346730484963975E-2</v>
      </c>
      <c r="F14" s="12">
        <f ca="1">LN(VICS_Ind!$I$35/VICS_Ind!$I$25)/10</f>
        <v>1.668088063085308E-2</v>
      </c>
      <c r="G14" s="12">
        <f ca="1">LN(VICS_Ind!$I$45/VICS_Ind!$I$35)/10</f>
        <v>2.8506620515690473E-2</v>
      </c>
      <c r="H14" s="12">
        <f ca="1">LN(VICS_Ind!$I$55/VICS_Ind!$I$45)/10</f>
        <v>2.4146612884248943E-2</v>
      </c>
      <c r="I14" s="12">
        <f ca="1">LN(VICS_Ind!$I$63/VICS_Ind!$I$55)/8</f>
        <v>3.6318627138890829E-2</v>
      </c>
      <c r="J14" s="12">
        <f ca="1">LN(VICS_Ind!I$74/VICS_Ind!I$63)/10</f>
        <v>2.6078503646114644E-2</v>
      </c>
      <c r="K14" s="12"/>
      <c r="L14" s="14">
        <v>5.9253688871838794E-2</v>
      </c>
      <c r="M14" s="14">
        <v>6.2346730484963975E-2</v>
      </c>
      <c r="N14" s="14">
        <v>1.6674722236931089E-2</v>
      </c>
      <c r="O14" s="14">
        <v>2.8512778909612468E-2</v>
      </c>
      <c r="P14" s="14">
        <v>2.4146612884248943E-2</v>
      </c>
      <c r="Q14" s="14">
        <v>3.6318627138890829E-2</v>
      </c>
      <c r="R14" s="14">
        <v>1.9221672639417785E-2</v>
      </c>
      <c r="S14" s="12"/>
      <c r="T14" s="12">
        <f t="shared" ca="1" si="1"/>
        <v>0</v>
      </c>
      <c r="U14" s="12">
        <f t="shared" ca="1" si="2"/>
        <v>0</v>
      </c>
      <c r="V14" s="12">
        <f t="shared" ca="1" si="3"/>
        <v>6.1583939219914119E-6</v>
      </c>
      <c r="W14" s="12">
        <f t="shared" ca="1" si="4"/>
        <v>-6.1583939219948813E-6</v>
      </c>
      <c r="X14" s="12">
        <f t="shared" ca="1" si="5"/>
        <v>0</v>
      </c>
      <c r="Y14" s="12">
        <f t="shared" ca="1" si="6"/>
        <v>0</v>
      </c>
      <c r="Z14" s="12">
        <f t="shared" ca="1" si="7"/>
        <v>6.8568310066968591E-3</v>
      </c>
    </row>
    <row r="15" spans="1:26" x14ac:dyDescent="0.2">
      <c r="B15" s="1" t="s">
        <v>72</v>
      </c>
      <c r="D15" s="12">
        <f ca="1">LN(VICS_Ind!$J$15/VICS_Ind!$J$5)/10</f>
        <v>4.3655228841765384E-2</v>
      </c>
      <c r="E15" s="12">
        <f ca="1">LN(VICS_Ind!$J$25/VICS_Ind!$J$15)/10</f>
        <v>6.2048184513975389E-2</v>
      </c>
      <c r="F15" s="12">
        <f ca="1">LN(VICS_Ind!$J$35/VICS_Ind!$J$25)/10</f>
        <v>3.8365974745074728E-2</v>
      </c>
      <c r="G15" s="12">
        <f ca="1">LN(VICS_Ind!$J$45/VICS_Ind!$J$35)/10</f>
        <v>3.7133281558932231E-2</v>
      </c>
      <c r="H15" s="12">
        <f ca="1">LN(VICS_Ind!$J$55/VICS_Ind!$J$45)/10</f>
        <v>3.9206177025814845E-2</v>
      </c>
      <c r="I15" s="12">
        <f ca="1">LN(VICS_Ind!$J$63/VICS_Ind!$J$55)/8</f>
        <v>2.4641365630389239E-2</v>
      </c>
      <c r="J15" s="12">
        <f ca="1">LN(VICS_Ind!J$74/VICS_Ind!J$63)/10</f>
        <v>9.7035554160571739E-3</v>
      </c>
      <c r="K15" s="12"/>
      <c r="L15" s="14">
        <v>4.3655228841765384E-2</v>
      </c>
      <c r="M15" s="14">
        <v>6.2048184513975389E-2</v>
      </c>
      <c r="N15" s="14">
        <v>3.8358972924555645E-2</v>
      </c>
      <c r="O15" s="14">
        <v>3.7130686556936139E-2</v>
      </c>
      <c r="P15" s="14">
        <v>3.9206042464252411E-2</v>
      </c>
      <c r="Q15" s="14">
        <v>2.4650212274624043E-2</v>
      </c>
      <c r="R15" s="14">
        <v>9.1780503506236951E-3</v>
      </c>
      <c r="S15" s="12"/>
      <c r="T15" s="12">
        <f t="shared" ca="1" si="1"/>
        <v>0</v>
      </c>
      <c r="U15" s="12">
        <f t="shared" ca="1" si="2"/>
        <v>0</v>
      </c>
      <c r="V15" s="12">
        <f t="shared" ca="1" si="3"/>
        <v>7.0018205190827687E-6</v>
      </c>
      <c r="W15" s="12">
        <f t="shared" ca="1" si="4"/>
        <v>2.5950019960918613E-6</v>
      </c>
      <c r="X15" s="12">
        <f t="shared" ca="1" si="5"/>
        <v>1.3456156243429884E-7</v>
      </c>
      <c r="Y15" s="12">
        <f t="shared" ca="1" si="6"/>
        <v>-8.8466442348042462E-6</v>
      </c>
      <c r="Z15" s="12">
        <f t="shared" ca="1" si="7"/>
        <v>5.2550506543347884E-4</v>
      </c>
    </row>
    <row r="16" spans="1:26" x14ac:dyDescent="0.2">
      <c r="A16" s="11"/>
      <c r="B16" s="9" t="s">
        <v>73</v>
      </c>
      <c r="C16" s="9"/>
      <c r="D16" s="12">
        <f ca="1">LN(VICS_Ind!$K$15/VICS_Ind!$K$5)/10</f>
        <v>1.4460751769565863E-2</v>
      </c>
      <c r="E16" s="12">
        <f ca="1">LN(VICS_Ind!$K$25/VICS_Ind!$K$15)/10</f>
        <v>2.0635294677250251E-2</v>
      </c>
      <c r="F16" s="12">
        <f ca="1">LN(VICS_Ind!$K$35/VICS_Ind!$K$25)/10</f>
        <v>2.8329054937633075E-2</v>
      </c>
      <c r="G16" s="12">
        <f ca="1">LN(VICS_Ind!$K$45/VICS_Ind!$K$35)/10</f>
        <v>-7.8008516313299065E-4</v>
      </c>
      <c r="H16" s="12">
        <f ca="1">LN(VICS_Ind!$K$55/VICS_Ind!$K$45)/10</f>
        <v>3.762368784537528E-2</v>
      </c>
      <c r="I16" s="12">
        <f ca="1">LN(VICS_Ind!$K$63/VICS_Ind!$K$55)/8</f>
        <v>5.3723833233380563E-2</v>
      </c>
      <c r="J16" s="12">
        <f ca="1">LN(VICS_Ind!K$74/VICS_Ind!K$63)/10</f>
        <v>4.500508496771964E-4</v>
      </c>
      <c r="K16" s="12"/>
      <c r="L16" s="14">
        <v>1.4447887435316309E-2</v>
      </c>
      <c r="M16" s="14">
        <v>2.0641605541242558E-2</v>
      </c>
      <c r="N16" s="14">
        <v>2.832923805016254E-2</v>
      </c>
      <c r="O16" s="14">
        <v>-7.946140790581948E-4</v>
      </c>
      <c r="P16" s="14">
        <v>3.7629330508431987E-2</v>
      </c>
      <c r="Q16" s="14">
        <v>5.4138957871640594E-2</v>
      </c>
      <c r="R16" s="14">
        <v>1.97529885502187E-3</v>
      </c>
      <c r="S16" s="12"/>
      <c r="T16" s="12">
        <f t="shared" ca="1" si="1"/>
        <v>1.2864334249554701E-5</v>
      </c>
      <c r="U16" s="12">
        <f t="shared" ca="1" si="2"/>
        <v>-6.3108639923072085E-6</v>
      </c>
      <c r="V16" s="12">
        <f t="shared" ca="1" si="3"/>
        <v>-1.8311252946573431E-7</v>
      </c>
      <c r="W16" s="12">
        <f t="shared" ca="1" si="4"/>
        <v>1.4528915925204151E-5</v>
      </c>
      <c r="X16" s="12">
        <f t="shared" ca="1" si="5"/>
        <v>-5.6426630567069092E-6</v>
      </c>
      <c r="Y16" s="12">
        <f t="shared" ca="1" si="6"/>
        <v>-4.1512463826003099E-4</v>
      </c>
      <c r="Z16" s="12">
        <f t="shared" ca="1" si="7"/>
        <v>-1.5252480053446736E-3</v>
      </c>
    </row>
    <row r="17" spans="1:26" x14ac:dyDescent="0.2">
      <c r="A17" s="11"/>
      <c r="B17" s="9" t="s">
        <v>74</v>
      </c>
      <c r="C17" s="9"/>
      <c r="D17" s="12">
        <f ca="1">LN(VICS_Ind!$L$15/VICS_Ind!$L$5)/10</f>
        <v>7.5989201167853848E-2</v>
      </c>
      <c r="E17" s="12">
        <f ca="1">LN(VICS_Ind!$L$25/VICS_Ind!$L$15)/10</f>
        <v>9.1329674752507153E-2</v>
      </c>
      <c r="F17" s="12">
        <f ca="1">LN(VICS_Ind!$L$35/VICS_Ind!$L$25)/10</f>
        <v>3.9880064256788264E-2</v>
      </c>
      <c r="G17" s="12">
        <f ca="1">LN(VICS_Ind!$L$45/VICS_Ind!$L$35)/10</f>
        <v>3.989449942823816E-2</v>
      </c>
      <c r="H17" s="12">
        <f ca="1">LN(VICS_Ind!$L$55/VICS_Ind!$L$45)/10</f>
        <v>5.7685813225178649E-2</v>
      </c>
      <c r="I17" s="12">
        <f ca="1">LN(VICS_Ind!$L$63/VICS_Ind!$L$55)/8</f>
        <v>4.9443996636414043E-3</v>
      </c>
      <c r="J17" s="12">
        <f ca="1">LN(VICS_Ind!L$74/VICS_Ind!L$63)/10</f>
        <v>6.8463861985259885E-3</v>
      </c>
      <c r="K17" s="12"/>
      <c r="L17" s="14">
        <v>7.5989201167853848E-2</v>
      </c>
      <c r="M17" s="14">
        <v>9.1329674752507153E-2</v>
      </c>
      <c r="N17" s="14">
        <v>3.9880064256788264E-2</v>
      </c>
      <c r="O17" s="14">
        <v>3.989449942823816E-2</v>
      </c>
      <c r="P17" s="14">
        <v>5.7680644397495082E-2</v>
      </c>
      <c r="Q17" s="14">
        <v>4.9508606982458627E-3</v>
      </c>
      <c r="R17" s="14">
        <v>6.0373449493218287E-3</v>
      </c>
      <c r="S17" s="12"/>
      <c r="T17" s="12">
        <f t="shared" ca="1" si="1"/>
        <v>0</v>
      </c>
      <c r="U17" s="12">
        <f t="shared" ca="1" si="2"/>
        <v>0</v>
      </c>
      <c r="V17" s="12">
        <f t="shared" ca="1" si="3"/>
        <v>0</v>
      </c>
      <c r="W17" s="12">
        <f t="shared" ca="1" si="4"/>
        <v>0</v>
      </c>
      <c r="X17" s="12">
        <f t="shared" ca="1" si="5"/>
        <v>5.1688276835673563E-6</v>
      </c>
      <c r="Y17" s="12">
        <f t="shared" ca="1" si="6"/>
        <v>-6.4610346044583281E-6</v>
      </c>
      <c r="Z17" s="12">
        <f t="shared" ca="1" si="7"/>
        <v>8.0904124920415984E-4</v>
      </c>
    </row>
    <row r="18" spans="1:26" x14ac:dyDescent="0.2">
      <c r="A18" s="11"/>
      <c r="B18" s="9" t="s">
        <v>75</v>
      </c>
      <c r="C18" s="9"/>
      <c r="D18" s="12">
        <f ca="1">LN(VICS_Ind!$M$15/VICS_Ind!$M$5)/10</f>
        <v>2.9864231384769856E-2</v>
      </c>
      <c r="E18" s="12">
        <f ca="1">LN(VICS_Ind!$M$25/VICS_Ind!$M$15)/10</f>
        <v>2.3614276250338066E-2</v>
      </c>
      <c r="F18" s="12">
        <f ca="1">LN(VICS_Ind!$M$35/VICS_Ind!$M$25)/10</f>
        <v>4.4161909147243383E-2</v>
      </c>
      <c r="G18" s="12">
        <f ca="1">LN(VICS_Ind!$M$45/VICS_Ind!$M$35)/10</f>
        <v>4.6666039808165645E-2</v>
      </c>
      <c r="H18" s="12">
        <f ca="1">LN(VICS_Ind!$M$55/VICS_Ind!$M$45)/10</f>
        <v>7.1004698871078492E-2</v>
      </c>
      <c r="I18" s="12">
        <f ca="1">LN(VICS_Ind!$M$63/VICS_Ind!$M$55)/8</f>
        <v>2.5333177389212307E-2</v>
      </c>
      <c r="J18" s="12">
        <f ca="1">LN(VICS_Ind!M$74/VICS_Ind!M$63)/10</f>
        <v>1.1415417693081829E-2</v>
      </c>
      <c r="K18" s="12"/>
      <c r="L18" s="14">
        <v>2.9904734279029076E-2</v>
      </c>
      <c r="M18" s="14">
        <v>2.3589442425849084E-2</v>
      </c>
      <c r="N18" s="14">
        <v>4.4146240077473128E-2</v>
      </c>
      <c r="O18" s="14">
        <v>4.6666039808165645E-2</v>
      </c>
      <c r="P18" s="14">
        <v>7.1004698871078492E-2</v>
      </c>
      <c r="Q18" s="14">
        <v>2.5333177389212307E-2</v>
      </c>
      <c r="R18" s="14">
        <v>9.0780015543255772E-3</v>
      </c>
      <c r="S18" s="12"/>
      <c r="T18" s="12">
        <f t="shared" ca="1" si="1"/>
        <v>-4.0502894259220046E-5</v>
      </c>
      <c r="U18" s="12">
        <f t="shared" ca="1" si="2"/>
        <v>2.4833824488982442E-5</v>
      </c>
      <c r="V18" s="12">
        <f t="shared" ca="1" si="3"/>
        <v>1.5669069770254951E-5</v>
      </c>
      <c r="W18" s="12">
        <f t="shared" ca="1" si="4"/>
        <v>0</v>
      </c>
      <c r="X18" s="12">
        <f t="shared" ca="1" si="5"/>
        <v>0</v>
      </c>
      <c r="Y18" s="12">
        <f t="shared" ca="1" si="6"/>
        <v>0</v>
      </c>
      <c r="Z18" s="12">
        <f t="shared" ca="1" si="7"/>
        <v>2.3374161387562514E-3</v>
      </c>
    </row>
    <row r="19" spans="1:26" x14ac:dyDescent="0.2">
      <c r="A19" s="11"/>
      <c r="B19" s="9" t="s">
        <v>76</v>
      </c>
      <c r="C19" s="9"/>
      <c r="D19" s="12">
        <f ca="1">LN(VICS_Ind!$N$15/VICS_Ind!$N$5)/10</f>
        <v>4.5964506002453741E-2</v>
      </c>
      <c r="E19" s="12">
        <f ca="1">LN(VICS_Ind!$N$25/VICS_Ind!$N$15)/10</f>
        <v>0.10019055207121497</v>
      </c>
      <c r="F19" s="12">
        <f ca="1">LN(VICS_Ind!$N$35/VICS_Ind!$N$25)/10</f>
        <v>6.5241034981649376E-2</v>
      </c>
      <c r="G19" s="12">
        <f ca="1">LN(VICS_Ind!$N$45/VICS_Ind!$N$35)/10</f>
        <v>5.9368762774781966E-2</v>
      </c>
      <c r="H19" s="12">
        <f ca="1">LN(VICS_Ind!$N$55/VICS_Ind!$N$45)/10</f>
        <v>2.6721313861648111E-2</v>
      </c>
      <c r="I19" s="12">
        <f ca="1">LN(VICS_Ind!$N$63/VICS_Ind!$N$55)/8</f>
        <v>2.8435439954640089E-2</v>
      </c>
      <c r="J19" s="12">
        <f ca="1">LN(VICS_Ind!N$74/VICS_Ind!N$63)/10</f>
        <v>2.3450328524364837E-3</v>
      </c>
      <c r="K19" s="12"/>
      <c r="L19" s="14">
        <v>4.5964506002453741E-2</v>
      </c>
      <c r="M19" s="14">
        <v>0.10014675875505956</v>
      </c>
      <c r="N19" s="14">
        <v>6.525459185030523E-2</v>
      </c>
      <c r="O19" s="14">
        <v>5.9365600561608708E-2</v>
      </c>
      <c r="P19" s="14">
        <v>2.6729147353810528E-2</v>
      </c>
      <c r="Q19" s="14">
        <v>2.8454670949225113E-2</v>
      </c>
      <c r="R19" s="14">
        <v>2.4223411902888322E-3</v>
      </c>
      <c r="S19" s="12"/>
      <c r="T19" s="12">
        <f t="shared" ca="1" si="1"/>
        <v>0</v>
      </c>
      <c r="U19" s="12">
        <f t="shared" ca="1" si="2"/>
        <v>4.3793316155407713E-5</v>
      </c>
      <c r="V19" s="12">
        <f t="shared" ca="1" si="3"/>
        <v>-1.3556868655853482E-5</v>
      </c>
      <c r="W19" s="12">
        <f t="shared" ca="1" si="4"/>
        <v>3.1622131732578218E-6</v>
      </c>
      <c r="X19" s="12">
        <f t="shared" ca="1" si="5"/>
        <v>-7.833492162417216E-6</v>
      </c>
      <c r="Y19" s="12">
        <f t="shared" ca="1" si="6"/>
        <v>-1.9230994585024003E-5</v>
      </c>
      <c r="Z19" s="12">
        <f t="shared" ca="1" si="7"/>
        <v>-7.7308337852348419E-5</v>
      </c>
    </row>
    <row r="20" spans="1:26" x14ac:dyDescent="0.2">
      <c r="A20" s="11"/>
      <c r="B20" s="9" t="s">
        <v>77</v>
      </c>
      <c r="C20" s="9"/>
      <c r="D20" s="12">
        <f ca="1">LN(VICS_Ind!$O$15/VICS_Ind!$O$5)/10</f>
        <v>3.5899339155440427E-2</v>
      </c>
      <c r="E20" s="12">
        <f ca="1">LN(VICS_Ind!$O$25/VICS_Ind!$O$15)/10</f>
        <v>5.2570228587218062E-2</v>
      </c>
      <c r="F20" s="12">
        <f ca="1">LN(VICS_Ind!$O$35/VICS_Ind!$O$25)/10</f>
        <v>2.5081447871781303E-2</v>
      </c>
      <c r="G20" s="12">
        <f ca="1">LN(VICS_Ind!$O$45/VICS_Ind!$O$35)/10</f>
        <v>6.4958759992030754E-2</v>
      </c>
      <c r="H20" s="12">
        <f ca="1">LN(VICS_Ind!$O$55/VICS_Ind!$O$45)/10</f>
        <v>2.2670380676527931E-2</v>
      </c>
      <c r="I20" s="12">
        <f ca="1">LN(VICS_Ind!$O$63/VICS_Ind!$O$55)/8</f>
        <v>2.2519553135822972E-2</v>
      </c>
      <c r="J20" s="12">
        <f ca="1">LN(VICS_Ind!O$74/VICS_Ind!O$63)/10</f>
        <v>-9.6840727163671429E-3</v>
      </c>
      <c r="K20" s="12"/>
      <c r="L20" s="14">
        <v>3.5899339155440427E-2</v>
      </c>
      <c r="M20" s="14">
        <v>5.2570228587218062E-2</v>
      </c>
      <c r="N20" s="14">
        <v>2.5081447871781303E-2</v>
      </c>
      <c r="O20" s="14">
        <v>6.495537222862699E-2</v>
      </c>
      <c r="P20" s="14">
        <v>2.2668425967937271E-2</v>
      </c>
      <c r="Q20" s="14">
        <v>2.2523440673508036E-2</v>
      </c>
      <c r="R20" s="14">
        <v>-1.1234021222414048E-2</v>
      </c>
      <c r="S20" s="12"/>
      <c r="T20" s="12">
        <f t="shared" ca="1" si="1"/>
        <v>0</v>
      </c>
      <c r="U20" s="12">
        <f t="shared" ca="1" si="2"/>
        <v>0</v>
      </c>
      <c r="V20" s="12">
        <f t="shared" ca="1" si="3"/>
        <v>0</v>
      </c>
      <c r="W20" s="12">
        <f t="shared" ca="1" si="4"/>
        <v>3.3877634037643434E-6</v>
      </c>
      <c r="X20" s="12">
        <f t="shared" ca="1" si="5"/>
        <v>1.9547085906602979E-6</v>
      </c>
      <c r="Y20" s="12">
        <f t="shared" ca="1" si="6"/>
        <v>-3.8875376850641685E-6</v>
      </c>
      <c r="Z20" s="12">
        <f t="shared" ca="1" si="7"/>
        <v>1.5499485060469047E-3</v>
      </c>
    </row>
    <row r="21" spans="1:26" x14ac:dyDescent="0.2">
      <c r="A21" s="11"/>
      <c r="B21" s="9" t="s">
        <v>78</v>
      </c>
      <c r="C21" s="9"/>
      <c r="D21" s="12">
        <f ca="1">LN(VICS_Ind!$P$15/VICS_Ind!$P$5)/10</f>
        <v>0.18450409760329534</v>
      </c>
      <c r="E21" s="12">
        <f ca="1">LN(VICS_Ind!$P$25/VICS_Ind!$P$15)/10</f>
        <v>7.5778500372008811E-2</v>
      </c>
      <c r="F21" s="12">
        <f ca="1">LN(VICS_Ind!$P$35/VICS_Ind!$P$25)/10</f>
        <v>8.692951814601782E-2</v>
      </c>
      <c r="G21" s="12">
        <f ca="1">LN(VICS_Ind!$P$45/VICS_Ind!$P$35)/10</f>
        <v>9.9090263362815414E-2</v>
      </c>
      <c r="H21" s="12">
        <f ca="1">LN(VICS_Ind!$P$55/VICS_Ind!$P$45)/10</f>
        <v>2.9325612717526383E-2</v>
      </c>
      <c r="I21" s="12">
        <f ca="1">LN(VICS_Ind!$P$63/VICS_Ind!$P$55)/8</f>
        <v>3.5293582828186315E-2</v>
      </c>
      <c r="J21" s="12">
        <f ca="1">LN(VICS_Ind!P$74/VICS_Ind!P$63)/10</f>
        <v>3.6134234295007436E-2</v>
      </c>
      <c r="K21" s="12"/>
      <c r="L21" s="14">
        <v>0.18450409760329534</v>
      </c>
      <c r="M21" s="14">
        <v>7.5778500372008811E-2</v>
      </c>
      <c r="N21" s="14">
        <v>8.692951814601782E-2</v>
      </c>
      <c r="O21" s="14">
        <v>9.9090263362815414E-2</v>
      </c>
      <c r="P21" s="14">
        <v>2.9321190678070264E-2</v>
      </c>
      <c r="Q21" s="14">
        <v>3.5295027811689694E-2</v>
      </c>
      <c r="R21" s="14">
        <v>3.3017014975676544E-2</v>
      </c>
      <c r="S21" s="12"/>
      <c r="T21" s="12">
        <f t="shared" ca="1" si="1"/>
        <v>0</v>
      </c>
      <c r="U21" s="12">
        <f t="shared" ca="1" si="2"/>
        <v>0</v>
      </c>
      <c r="V21" s="12">
        <f t="shared" ca="1" si="3"/>
        <v>0</v>
      </c>
      <c r="W21" s="12">
        <f t="shared" ca="1" si="4"/>
        <v>0</v>
      </c>
      <c r="X21" s="12">
        <f t="shared" ca="1" si="5"/>
        <v>4.422039456119381E-6</v>
      </c>
      <c r="Y21" s="12">
        <f t="shared" ca="1" si="6"/>
        <v>-1.4449835033791825E-6</v>
      </c>
      <c r="Z21" s="12">
        <f t="shared" ca="1" si="7"/>
        <v>3.1172193193308925E-3</v>
      </c>
    </row>
    <row r="22" spans="1:26" x14ac:dyDescent="0.2">
      <c r="A22" s="11"/>
      <c r="B22" s="9" t="s">
        <v>79</v>
      </c>
      <c r="C22" s="9"/>
      <c r="D22" s="12">
        <f ca="1">LN(VICS_Ind!$Q$15/VICS_Ind!$Q$5)/10</f>
        <v>3.7389373849259451E-2</v>
      </c>
      <c r="E22" s="12">
        <f ca="1">LN(VICS_Ind!$Q$25/VICS_Ind!$Q$15)/10</f>
        <v>3.5762654139992488E-2</v>
      </c>
      <c r="F22" s="12">
        <f ca="1">LN(VICS_Ind!$Q$35/VICS_Ind!$Q$25)/10</f>
        <v>4.3801620890705564E-2</v>
      </c>
      <c r="G22" s="12">
        <f ca="1">LN(VICS_Ind!$Q$45/VICS_Ind!$Q$35)/10</f>
        <v>6.0481844097462642E-2</v>
      </c>
      <c r="H22" s="12">
        <f ca="1">LN(VICS_Ind!$Q$55/VICS_Ind!$Q$45)/10</f>
        <v>5.6993434783558797E-2</v>
      </c>
      <c r="I22" s="12">
        <f ca="1">LN(VICS_Ind!$Q$63/VICS_Ind!$Q$55)/8</f>
        <v>3.4690455907443608E-2</v>
      </c>
      <c r="J22" s="12">
        <f ca="1">LN(VICS_Ind!Q$74/VICS_Ind!Q$63)/10</f>
        <v>1.6420194195168859E-2</v>
      </c>
      <c r="K22" s="12"/>
      <c r="L22" s="14">
        <v>3.7378932953628888E-2</v>
      </c>
      <c r="M22" s="14">
        <v>3.5771713496798863E-2</v>
      </c>
      <c r="N22" s="14">
        <v>4.3769823924328176E-2</v>
      </c>
      <c r="O22" s="14">
        <v>6.0464939680891464E-2</v>
      </c>
      <c r="P22" s="14">
        <v>5.7000776120916231E-2</v>
      </c>
      <c r="Q22" s="14">
        <v>3.4699378571628907E-2</v>
      </c>
      <c r="R22" s="14">
        <v>1.2137788416924105E-2</v>
      </c>
      <c r="S22" s="12"/>
      <c r="T22" s="12">
        <f t="shared" ca="1" si="1"/>
        <v>1.0440895630563218E-5</v>
      </c>
      <c r="U22" s="12">
        <f t="shared" ca="1" si="2"/>
        <v>-9.0593568063748742E-6</v>
      </c>
      <c r="V22" s="12">
        <f t="shared" ca="1" si="3"/>
        <v>3.1796966377388436E-5</v>
      </c>
      <c r="W22" s="12">
        <f t="shared" ca="1" si="4"/>
        <v>1.6904416571178471E-5</v>
      </c>
      <c r="X22" s="12">
        <f t="shared" ca="1" si="5"/>
        <v>-7.3413373574346408E-6</v>
      </c>
      <c r="Y22" s="12">
        <f t="shared" ca="1" si="6"/>
        <v>-8.9226641852985233E-6</v>
      </c>
      <c r="Z22" s="12">
        <f t="shared" ca="1" si="7"/>
        <v>4.2824057782447546E-3</v>
      </c>
    </row>
    <row r="23" spans="1:26" x14ac:dyDescent="0.2">
      <c r="A23" s="11"/>
      <c r="B23" s="9" t="s">
        <v>80</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2">
      <c r="B24" s="1" t="s">
        <v>81</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2">
      <c r="B25" s="1" t="s">
        <v>82</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2">
      <c r="B26" s="1" t="s">
        <v>83</v>
      </c>
      <c r="D26" s="12">
        <f ca="1">LN(VICS_Ind!$U$15/VICS_Ind!$U$5)/10</f>
        <v>2.4509675618582766E-2</v>
      </c>
      <c r="E26" s="12">
        <f ca="1">LN(VICS_Ind!$U$25/VICS_Ind!$U$15)/10</f>
        <v>2.648666999172794E-2</v>
      </c>
      <c r="F26" s="12">
        <f ca="1">LN(VICS_Ind!$U$35/VICS_Ind!$U$25)/10</f>
        <v>1.2954311085896061E-2</v>
      </c>
      <c r="G26" s="12">
        <f ca="1">LN(VICS_Ind!$U$45/VICS_Ind!$U$35)/10</f>
        <v>5.200670744672279E-2</v>
      </c>
      <c r="H26" s="12">
        <f ca="1">LN(VICS_Ind!$U$55/VICS_Ind!$U$45)/10</f>
        <v>2.7924841506875631E-2</v>
      </c>
      <c r="I26" s="12">
        <f ca="1">LN(VICS_Ind!$U$63/VICS_Ind!$U$55)/8</f>
        <v>-1.1094137063421732E-2</v>
      </c>
      <c r="J26" s="12">
        <f ca="1">LN(VICS_Ind!$U$74/VICS_Ind!$U$63)/10</f>
        <v>1.2345303984533257E-2</v>
      </c>
      <c r="K26" s="12"/>
      <c r="L26" s="14">
        <v>2.4524111833621222E-2</v>
      </c>
      <c r="M26" s="14">
        <v>2.6474264168120022E-2</v>
      </c>
      <c r="N26" s="14">
        <v>1.2939068188206008E-2</v>
      </c>
      <c r="O26" s="14">
        <v>5.1996369564477528E-2</v>
      </c>
      <c r="P26" s="14">
        <v>2.7918898978027611E-2</v>
      </c>
      <c r="Q26" s="14">
        <v>-1.1105603861520834E-2</v>
      </c>
      <c r="R26" s="14">
        <v>8.1797290231947935E-3</v>
      </c>
      <c r="S26" s="12"/>
      <c r="T26" s="12">
        <f t="shared" ref="T26:T27" ca="1" si="8">D26-L26</f>
        <v>-1.4436215038455408E-5</v>
      </c>
      <c r="U26" s="12">
        <f t="shared" ref="U26:U27" ca="1" si="9">E26-M26</f>
        <v>1.2405823607918032E-5</v>
      </c>
      <c r="V26" s="12">
        <f t="shared" ref="V26:V27" ca="1" si="10">F26-N26</f>
        <v>1.5242897690052881E-5</v>
      </c>
      <c r="W26" s="12">
        <f t="shared" ref="W26:W27" ca="1" si="11">G26-O26</f>
        <v>1.0337882245262109E-5</v>
      </c>
      <c r="X26" s="12">
        <f t="shared" ref="X26:X27" ca="1" si="12">H26-P26</f>
        <v>5.9425288480192962E-6</v>
      </c>
      <c r="Y26" s="12">
        <f t="shared" ref="Y26:Y27" ca="1" si="13">I26-Q26</f>
        <v>1.1466798099102338E-5</v>
      </c>
      <c r="Z26" s="12">
        <f t="shared" ref="Z26:Z27" ca="1" si="14">J26-R26</f>
        <v>4.1655749613384637E-3</v>
      </c>
    </row>
    <row r="27" spans="1:26" x14ac:dyDescent="0.2">
      <c r="B27" s="1" t="s">
        <v>84</v>
      </c>
      <c r="D27" s="12">
        <f ca="1">LN(VICS_Ind!$V$15/VICS_Ind!$V$5)/10</f>
        <v>0.15343546149327653</v>
      </c>
      <c r="E27" s="12">
        <f ca="1">LN(VICS_Ind!$V$25/VICS_Ind!$V$15)/10</f>
        <v>0.14751358241604695</v>
      </c>
      <c r="F27" s="12">
        <f ca="1">LN(VICS_Ind!$V$35/VICS_Ind!$V$25)/10</f>
        <v>0.18346606551330111</v>
      </c>
      <c r="G27" s="12">
        <f ca="1">LN(VICS_Ind!$V$45/VICS_Ind!$V$35)/10</f>
        <v>0.11208485874668854</v>
      </c>
      <c r="H27" s="12">
        <f ca="1">LN(VICS_Ind!$V$55/VICS_Ind!$V$45)/10</f>
        <v>5.4911672296846195E-2</v>
      </c>
      <c r="I27" s="12">
        <f ca="1">LN(VICS_Ind!$V$63/VICS_Ind!$V$55)/8</f>
        <v>1.6946107908735665E-2</v>
      </c>
      <c r="J27" s="12">
        <f ca="1">LN(VICS_Ind!$V$74/VICS_Ind!$V$63)/10</f>
        <v>9.8302417443995628E-3</v>
      </c>
      <c r="K27" s="12"/>
      <c r="L27" s="14">
        <v>0.15343546149327653</v>
      </c>
      <c r="M27" s="14">
        <v>0.14751358241604695</v>
      </c>
      <c r="N27" s="14">
        <v>0.18348206551384721</v>
      </c>
      <c r="O27" s="14">
        <v>0.11206885874614243</v>
      </c>
      <c r="P27" s="14">
        <v>5.4922676238071622E-2</v>
      </c>
      <c r="Q27" s="14">
        <v>1.6932352982203868E-2</v>
      </c>
      <c r="R27" s="14">
        <v>4.129303384533713E-3</v>
      </c>
      <c r="S27" s="12"/>
      <c r="T27" s="12">
        <f t="shared" ca="1" si="8"/>
        <v>0</v>
      </c>
      <c r="U27" s="12">
        <f t="shared" ca="1" si="9"/>
        <v>0</v>
      </c>
      <c r="V27" s="12">
        <f t="shared" ca="1" si="10"/>
        <v>-1.6000000546106952E-5</v>
      </c>
      <c r="W27" s="12">
        <f t="shared" ca="1" si="11"/>
        <v>1.6000000546106952E-5</v>
      </c>
      <c r="X27" s="12">
        <f t="shared" ca="1" si="12"/>
        <v>-1.1003941225426472E-5</v>
      </c>
      <c r="Y27" s="12">
        <f t="shared" ca="1" si="13"/>
        <v>1.3754926531796968E-5</v>
      </c>
      <c r="Z27" s="12">
        <f t="shared" ca="1" si="14"/>
        <v>5.7009383598658498E-3</v>
      </c>
    </row>
    <row r="28" spans="1:26" x14ac:dyDescent="0.2">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2">
      <c r="B29" s="1" t="s">
        <v>424</v>
      </c>
      <c r="D29" s="12">
        <f ca="1">LN(VICS_Asset!$B$14/VICS_Asset!$B$4)/10</f>
        <v>2.615573836254963E-2</v>
      </c>
      <c r="E29" s="12">
        <f ca="1">LN(VICS_Asset!$B$24/VICS_Asset!$B$14)/10</f>
        <v>3.9730403736957201E-2</v>
      </c>
      <c r="F29" s="12">
        <f ca="1">LN(VICS_Asset!$B$34/VICS_Asset!$B$24)/10</f>
        <v>1.9348639180709882E-2</v>
      </c>
      <c r="G29" s="12">
        <f ca="1">LN(VICS_Asset!$B$44/VICS_Asset!$B$34)/10</f>
        <v>2.4038670461200104E-2</v>
      </c>
      <c r="H29" s="12">
        <f ca="1">LN(VICS_Asset!$B$54/VICS_Asset!$B$44)/10</f>
        <v>3.5525375128911622E-2</v>
      </c>
      <c r="I29" s="12">
        <f ca="1">LN(VICS_Asset!$B$62/VICS_Asset!$B$54)/8</f>
        <v>1.7483361887572466E-2</v>
      </c>
      <c r="J29" s="12">
        <f ca="1">LN(VICS_Asset!B$73/VICS_Asset!B$63)/10</f>
        <v>8.2214692450951568E-5</v>
      </c>
      <c r="K29" s="12"/>
      <c r="L29" s="14">
        <v>2.615573836254963E-2</v>
      </c>
      <c r="M29" s="14">
        <v>3.9730403736957201E-2</v>
      </c>
      <c r="N29" s="14">
        <v>1.9348639180709882E-2</v>
      </c>
      <c r="O29" s="14">
        <v>2.4038670461200104E-2</v>
      </c>
      <c r="P29" s="14">
        <v>3.5525375128911622E-2</v>
      </c>
      <c r="Q29" s="14">
        <v>1.7483361887572466E-2</v>
      </c>
      <c r="R29" s="14">
        <v>-2.8988415617591016E-3</v>
      </c>
      <c r="S29" s="12"/>
      <c r="T29" s="12">
        <f t="shared" ref="T29:T41" ca="1" si="15">D29-L29</f>
        <v>0</v>
      </c>
      <c r="U29" s="12">
        <f t="shared" ref="U29:U41" ca="1" si="16">E29-M29</f>
        <v>0</v>
      </c>
      <c r="V29" s="12">
        <f t="shared" ref="V29:V41" ca="1" si="17">F29-N29</f>
        <v>0</v>
      </c>
      <c r="W29" s="12">
        <f t="shared" ref="W29:W41" ca="1" si="18">G29-O29</f>
        <v>0</v>
      </c>
      <c r="X29" s="12">
        <f t="shared" ref="X29:X41" ca="1" si="19">H29-P29</f>
        <v>0</v>
      </c>
      <c r="Y29" s="12">
        <f t="shared" ref="Y29:Y41" ca="1" si="20">I29-Q29</f>
        <v>0</v>
      </c>
      <c r="Z29" s="12">
        <f t="shared" ref="Z29:Z41" ca="1" si="21">J29-R29</f>
        <v>2.9810562542100533E-3</v>
      </c>
    </row>
    <row r="30" spans="1:26" x14ac:dyDescent="0.2">
      <c r="B30" s="1" t="s">
        <v>425</v>
      </c>
      <c r="D30" s="12">
        <f ca="1">LN(VICS_Asset!$C$14/VICS_Asset!$C$4)/10</f>
        <v>4.9640284726089182E-2</v>
      </c>
      <c r="E30" s="12">
        <f ca="1">LN(VICS_Asset!$C$24/VICS_Asset!$C$14)/10</f>
        <v>4.8634014751367319E-2</v>
      </c>
      <c r="F30" s="12">
        <f ca="1">LN(VICS_Asset!$C$34/VICS_Asset!$C$24)/10</f>
        <v>5.2333097892902483E-2</v>
      </c>
      <c r="G30" s="12">
        <f ca="1">LN(VICS_Asset!$C$44/VICS_Asset!$C$34)/10</f>
        <v>2.1622144135930246E-2</v>
      </c>
      <c r="H30" s="12">
        <f ca="1">LN(VICS_Asset!$C$54/VICS_Asset!$C$44)/10</f>
        <v>4.8892620132437711E-2</v>
      </c>
      <c r="I30" s="12">
        <f ca="1">LN(VICS_Asset!$C$62/VICS_Asset!$C$54)/8</f>
        <v>2.1441497464462084E-2</v>
      </c>
      <c r="J30" s="12">
        <f ca="1">LN(VICS_Asset!C$73/VICS_Asset!C$63)/10</f>
        <v>2.1619415567516044E-2</v>
      </c>
      <c r="K30" s="12"/>
      <c r="L30" s="14">
        <v>4.9640284726089182E-2</v>
      </c>
      <c r="M30" s="14">
        <v>4.8657940969778705E-2</v>
      </c>
      <c r="N30" s="14">
        <v>5.2309171674491083E-2</v>
      </c>
      <c r="O30" s="14">
        <v>2.1622144135930246E-2</v>
      </c>
      <c r="P30" s="14">
        <v>4.8892620132437711E-2</v>
      </c>
      <c r="Q30" s="14">
        <v>2.1441497464462084E-2</v>
      </c>
      <c r="R30" s="14">
        <v>1.9995104259863457E-2</v>
      </c>
      <c r="S30" s="12"/>
      <c r="T30" s="12">
        <f t="shared" ca="1" si="15"/>
        <v>0</v>
      </c>
      <c r="U30" s="12">
        <f t="shared" ca="1" si="16"/>
        <v>-2.3926218411386702E-5</v>
      </c>
      <c r="V30" s="12">
        <f t="shared" ca="1" si="17"/>
        <v>2.3926218411400579E-5</v>
      </c>
      <c r="W30" s="12">
        <f t="shared" ca="1" si="18"/>
        <v>0</v>
      </c>
      <c r="X30" s="12">
        <f t="shared" ca="1" si="19"/>
        <v>0</v>
      </c>
      <c r="Y30" s="12">
        <f t="shared" ca="1" si="20"/>
        <v>0</v>
      </c>
      <c r="Z30" s="12">
        <f t="shared" ca="1" si="21"/>
        <v>1.6243113076525872E-3</v>
      </c>
    </row>
    <row r="31" spans="1:26" x14ac:dyDescent="0.2">
      <c r="B31" s="1" t="s">
        <v>426</v>
      </c>
      <c r="D31" s="12">
        <f ca="1">LN(VICS_Asset!$D$14/VICS_Asset!$D$4)/10</f>
        <v>4.8576677594534941E-2</v>
      </c>
      <c r="E31" s="12">
        <f ca="1">LN(VICS_Asset!$D$24/VICS_Asset!$D$14)/10</f>
        <v>6.4686648853974793E-2</v>
      </c>
      <c r="F31" s="12">
        <f ca="1">LN(VICS_Asset!$D$34/VICS_Asset!$D$24)/10</f>
        <v>1.9258487339605144E-2</v>
      </c>
      <c r="G31" s="12">
        <f ca="1">LN(VICS_Asset!$D$44/VICS_Asset!$D$34)/10</f>
        <v>8.7349040451408198E-3</v>
      </c>
      <c r="H31" s="12">
        <f ca="1">LN(VICS_Asset!$D$54/VICS_Asset!$D$44)/10</f>
        <v>3.0414609615847455E-2</v>
      </c>
      <c r="I31" s="12">
        <f ca="1">LN(VICS_Asset!$D$62/VICS_Asset!$D$54)/8</f>
        <v>1.7889797997329312E-2</v>
      </c>
      <c r="J31" s="12">
        <f ca="1">LN(VICS_Asset!D$73/VICS_Asset!D$63)/10</f>
        <v>1.0329529467606506E-2</v>
      </c>
      <c r="K31" s="12"/>
      <c r="L31" s="14">
        <v>4.85721900542085E-2</v>
      </c>
      <c r="M31" s="14">
        <v>6.4708137415017616E-2</v>
      </c>
      <c r="N31" s="14">
        <v>1.9258487339605144E-2</v>
      </c>
      <c r="O31" s="14">
        <v>8.7349040451408198E-3</v>
      </c>
      <c r="P31" s="14">
        <v>3.0414609615847455E-2</v>
      </c>
      <c r="Q31" s="14">
        <v>1.7889797997329312E-2</v>
      </c>
      <c r="R31" s="14">
        <v>8.6580893013513717E-3</v>
      </c>
      <c r="S31" s="12"/>
      <c r="T31" s="12">
        <f t="shared" ca="1" si="15"/>
        <v>4.4875403264407754E-6</v>
      </c>
      <c r="U31" s="12">
        <f t="shared" ca="1" si="16"/>
        <v>-2.1488561042823373E-5</v>
      </c>
      <c r="V31" s="12">
        <f t="shared" ca="1" si="17"/>
        <v>0</v>
      </c>
      <c r="W31" s="12">
        <f t="shared" ca="1" si="18"/>
        <v>0</v>
      </c>
      <c r="X31" s="12">
        <f t="shared" ca="1" si="19"/>
        <v>0</v>
      </c>
      <c r="Y31" s="12">
        <f t="shared" ca="1" si="20"/>
        <v>0</v>
      </c>
      <c r="Z31" s="12">
        <f t="shared" ca="1" si="21"/>
        <v>1.6714401662551344E-3</v>
      </c>
    </row>
    <row r="32" spans="1:26" x14ac:dyDescent="0.2">
      <c r="B32" s="1" t="s">
        <v>427</v>
      </c>
      <c r="D32" s="12">
        <f ca="1">LN(VICS_Asset!$E$14/VICS_Asset!$E$4)/10</f>
        <v>3.9874811997738291E-2</v>
      </c>
      <c r="E32" s="12">
        <f ca="1">LN(VICS_Asset!$E$24/VICS_Asset!$E$14)/10</f>
        <v>4.1539088075333144E-2</v>
      </c>
      <c r="F32" s="12">
        <f ca="1">LN(VICS_Asset!$E$34/VICS_Asset!$E$24)/10</f>
        <v>4.4357136760064184E-2</v>
      </c>
      <c r="G32" s="12">
        <f ca="1">LN(VICS_Asset!$E$44/VICS_Asset!$E$34)/10</f>
        <v>1.950236937859667E-3</v>
      </c>
      <c r="H32" s="12">
        <f ca="1">LN(VICS_Asset!$E$54/VICS_Asset!$E$44)/10</f>
        <v>7.4224268105059447E-3</v>
      </c>
      <c r="I32" s="12">
        <f ca="1">LN(VICS_Asset!$E$62/VICS_Asset!$E$54)/8</f>
        <v>2.8076637521618316E-2</v>
      </c>
      <c r="J32" s="12">
        <f ca="1">LN(VICS_Asset!E$73/VICS_Asset!E$63)/10</f>
        <v>2.2395807781254821E-2</v>
      </c>
      <c r="K32" s="12"/>
      <c r="L32" s="14">
        <v>3.9889753472975208E-2</v>
      </c>
      <c r="M32" s="14">
        <v>4.1532055442586167E-2</v>
      </c>
      <c r="N32" s="14">
        <v>4.4351962419088772E-2</v>
      </c>
      <c r="O32" s="14">
        <v>1.9454941765584134E-3</v>
      </c>
      <c r="P32" s="14">
        <v>7.4156944667082402E-3</v>
      </c>
      <c r="Q32" s="14">
        <v>2.8692679014170833E-2</v>
      </c>
      <c r="R32" s="14">
        <v>2.2474345955860744E-2</v>
      </c>
      <c r="S32" s="12"/>
      <c r="T32" s="12">
        <f t="shared" ca="1" si="15"/>
        <v>-1.4941475236916746E-5</v>
      </c>
      <c r="U32" s="12">
        <f t="shared" ca="1" si="16"/>
        <v>7.0326327469769079E-6</v>
      </c>
      <c r="V32" s="12">
        <f t="shared" ca="1" si="17"/>
        <v>5.1743409754112513E-6</v>
      </c>
      <c r="W32" s="12">
        <f t="shared" ca="1" si="18"/>
        <v>4.7427613012536625E-6</v>
      </c>
      <c r="X32" s="12">
        <f t="shared" ca="1" si="19"/>
        <v>6.7323437977044598E-6</v>
      </c>
      <c r="Y32" s="12">
        <f t="shared" ca="1" si="20"/>
        <v>-6.1604149255251733E-4</v>
      </c>
      <c r="Z32" s="12">
        <f t="shared" ca="1" si="21"/>
        <v>-7.8538174605922995E-5</v>
      </c>
    </row>
    <row r="33" spans="2:26" x14ac:dyDescent="0.2">
      <c r="B33" s="1" t="s">
        <v>428</v>
      </c>
      <c r="D33" s="12"/>
      <c r="E33" s="12"/>
      <c r="F33" s="12"/>
      <c r="G33" s="12">
        <f ca="1">LN(VICS_Asset!$F$44/VICS_Asset!$F$34)/10</f>
        <v>0.3060018259823139</v>
      </c>
      <c r="H33" s="12">
        <f ca="1">LN(VICS_Asset!$F$54/VICS_Asset!$F$44)/10</f>
        <v>0.23437978580559218</v>
      </c>
      <c r="I33" s="12">
        <f ca="1">LN(VICS_Asset!$F$62/VICS_Asset!$F$54)/8</f>
        <v>8.6592808255184561E-2</v>
      </c>
      <c r="J33" s="12">
        <f ca="1">LN(VICS_Asset!F$73/VICS_Asset!F$63)/10</f>
        <v>-7.5317571194071006E-3</v>
      </c>
      <c r="K33" s="12"/>
      <c r="L33" s="14"/>
      <c r="M33" s="14"/>
      <c r="N33" s="14"/>
      <c r="O33" s="14">
        <v>0.3060018259823139</v>
      </c>
      <c r="P33" s="14">
        <v>0.23437978580559218</v>
      </c>
      <c r="Q33" s="14">
        <v>8.6595865835540187E-2</v>
      </c>
      <c r="R33" s="14">
        <v>-7.9528428352797047E-3</v>
      </c>
      <c r="S33" s="12"/>
      <c r="T33" s="12"/>
      <c r="U33" s="12"/>
      <c r="V33" s="12"/>
      <c r="W33" s="12">
        <f t="shared" ca="1" si="18"/>
        <v>0</v>
      </c>
      <c r="X33" s="12">
        <f t="shared" ca="1" si="19"/>
        <v>0</v>
      </c>
      <c r="Y33" s="12">
        <f t="shared" ca="1" si="20"/>
        <v>-3.0575803556254222E-6</v>
      </c>
      <c r="Z33" s="12">
        <f t="shared" ca="1" si="21"/>
        <v>4.2108571587260411E-4</v>
      </c>
    </row>
    <row r="34" spans="2:26" x14ac:dyDescent="0.2">
      <c r="B34" s="1" t="s">
        <v>429</v>
      </c>
      <c r="D34" s="12">
        <f ca="1">LN(VICS_Asset!$G$14/VICS_Asset!$G$4)/10</f>
        <v>0.1167323135472664</v>
      </c>
      <c r="E34" s="12">
        <f ca="1">LN(VICS_Asset!$G$24/VICS_Asset!$G$14)/10</f>
        <v>0.14943799512031003</v>
      </c>
      <c r="F34" s="12">
        <f ca="1">LN(VICS_Asset!$G$34/VICS_Asset!$G$24)/10</f>
        <v>4.1370139998027813E-2</v>
      </c>
      <c r="G34" s="12">
        <f ca="1">LN(VICS_Asset!$G$44/VICS_Asset!$G$34)/10</f>
        <v>3.8747413355291943E-2</v>
      </c>
      <c r="H34" s="12">
        <f ca="1">LN(VICS_Asset!$G$54/VICS_Asset!$G$44)/10</f>
        <v>5.0746241145362928E-2</v>
      </c>
      <c r="I34" s="12">
        <f ca="1">LN(VICS_Asset!$G$62/VICS_Asset!$G$54)/8</f>
        <v>8.8431157698909676E-2</v>
      </c>
      <c r="J34" s="12">
        <f ca="1">LN(VICS_Asset!G$73/VICS_Asset!G$63)/10</f>
        <v>1.4711902820967701E-2</v>
      </c>
      <c r="K34" s="12"/>
      <c r="L34" s="14">
        <v>0.1167323135472664</v>
      </c>
      <c r="M34" s="14">
        <v>0.14943799512031003</v>
      </c>
      <c r="N34" s="14">
        <v>4.1370139998027813E-2</v>
      </c>
      <c r="O34" s="14">
        <v>3.8747413355291943E-2</v>
      </c>
      <c r="P34" s="14">
        <v>5.0758324698521297E-2</v>
      </c>
      <c r="Q34" s="14">
        <v>8.8419686767145483E-2</v>
      </c>
      <c r="R34" s="14">
        <v>1.5521401416393138E-2</v>
      </c>
      <c r="S34" s="12"/>
      <c r="T34" s="12">
        <f t="shared" ca="1" si="15"/>
        <v>0</v>
      </c>
      <c r="U34" s="12">
        <f t="shared" ca="1" si="16"/>
        <v>0</v>
      </c>
      <c r="V34" s="12">
        <f t="shared" ca="1" si="17"/>
        <v>0</v>
      </c>
      <c r="W34" s="12">
        <f t="shared" ca="1" si="18"/>
        <v>0</v>
      </c>
      <c r="X34" s="12">
        <f t="shared" ca="1" si="19"/>
        <v>-1.2083553158369342E-5</v>
      </c>
      <c r="Y34" s="12">
        <f t="shared" ca="1" si="20"/>
        <v>1.1470931764193115E-5</v>
      </c>
      <c r="Z34" s="12">
        <f t="shared" ca="1" si="21"/>
        <v>-8.094985954254369E-4</v>
      </c>
    </row>
    <row r="35" spans="2:26" x14ac:dyDescent="0.2">
      <c r="B35" s="1" t="s">
        <v>430</v>
      </c>
      <c r="D35" s="12">
        <f ca="1">LN(VICS_Asset!$H$14/VICS_Asset!$H$4)/10</f>
        <v>4.3199426660479531E-2</v>
      </c>
      <c r="E35" s="12">
        <f ca="1">LN(VICS_Asset!$H$24/VICS_Asset!$H$14)/10</f>
        <v>3.7707292565371496E-2</v>
      </c>
      <c r="F35" s="12">
        <f ca="1">LN(VICS_Asset!$H$34/VICS_Asset!$H$24)/10</f>
        <v>1.2540675581545379E-2</v>
      </c>
      <c r="G35" s="12">
        <f ca="1">LN(VICS_Asset!$H$44/VICS_Asset!$H$34)/10</f>
        <v>8.9526392398436849E-3</v>
      </c>
      <c r="H35" s="12">
        <f ca="1">LN(VICS_Asset!$H$54/VICS_Asset!$H$44)/10</f>
        <v>8.8565356477624396E-3</v>
      </c>
      <c r="I35" s="12">
        <f ca="1">LN(VICS_Asset!$H$62/VICS_Asset!$H$54)/8</f>
        <v>5.1315337265821753E-3</v>
      </c>
      <c r="J35" s="12">
        <f ca="1">LN(VICS_Asset!H$73/VICS_Asset!H$63)/10</f>
        <v>-3.5836027379577994E-3</v>
      </c>
      <c r="K35" s="12"/>
      <c r="L35" s="14">
        <v>4.3197093903196933E-2</v>
      </c>
      <c r="M35" s="14">
        <v>3.7710282828867223E-2</v>
      </c>
      <c r="N35" s="14">
        <v>1.2544318677699062E-2</v>
      </c>
      <c r="O35" s="14">
        <v>8.9555235778913077E-3</v>
      </c>
      <c r="P35" s="14">
        <v>8.8565356477624396E-3</v>
      </c>
      <c r="Q35" s="14">
        <v>5.1315337265821753E-3</v>
      </c>
      <c r="R35" s="14">
        <v>-4.9350710686959058E-3</v>
      </c>
      <c r="S35" s="12"/>
      <c r="T35" s="12">
        <f t="shared" ca="1" si="15"/>
        <v>2.3327572825984633E-6</v>
      </c>
      <c r="U35" s="12">
        <f t="shared" ca="1" si="16"/>
        <v>-2.9902634957265639E-6</v>
      </c>
      <c r="V35" s="12">
        <f t="shared" ca="1" si="17"/>
        <v>-3.6430961536833284E-6</v>
      </c>
      <c r="W35" s="12">
        <f t="shared" ca="1" si="18"/>
        <v>-2.8843380476227531E-6</v>
      </c>
      <c r="X35" s="12">
        <f t="shared" ca="1" si="19"/>
        <v>0</v>
      </c>
      <c r="Y35" s="12">
        <f t="shared" ca="1" si="20"/>
        <v>0</v>
      </c>
      <c r="Z35" s="12">
        <f t="shared" ca="1" si="21"/>
        <v>1.3514683307381064E-3</v>
      </c>
    </row>
    <row r="36" spans="2:26" x14ac:dyDescent="0.2">
      <c r="B36" s="1" t="s">
        <v>431</v>
      </c>
      <c r="D36" s="12">
        <f ca="1">LN(VICS_Asset!$I$14/VICS_Asset!$I$4)/10</f>
        <v>6.974557824490768E-2</v>
      </c>
      <c r="E36" s="12">
        <f ca="1">LN(VICS_Asset!$I$24/VICS_Asset!$I$14)/10</f>
        <v>3.8406224673544355E-2</v>
      </c>
      <c r="F36" s="12">
        <f ca="1">LN(VICS_Asset!$I$34/VICS_Asset!$I$24)/10</f>
        <v>1.7288572809277158E-2</v>
      </c>
      <c r="G36" s="12">
        <f ca="1">LN(VICS_Asset!$I$44/VICS_Asset!$I$34)/10</f>
        <v>3.2856680233439788E-2</v>
      </c>
      <c r="H36" s="12">
        <f ca="1">LN(VICS_Asset!$I$54/VICS_Asset!$I$44)/10</f>
        <v>-4.1089473985549182E-3</v>
      </c>
      <c r="I36" s="12">
        <f ca="1">LN(VICS_Asset!$I$62/VICS_Asset!$I$54)/8</f>
        <v>4.6356260573586036E-2</v>
      </c>
      <c r="J36" s="12">
        <f ca="1">LN(VICS_Asset!I$73/VICS_Asset!I$63)/10</f>
        <v>-4.6566958492516497E-3</v>
      </c>
      <c r="K36" s="12"/>
      <c r="L36" s="14">
        <v>6.974557824490768E-2</v>
      </c>
      <c r="M36" s="14">
        <v>3.8406224673544355E-2</v>
      </c>
      <c r="N36" s="14">
        <v>1.7288572809277158E-2</v>
      </c>
      <c r="O36" s="14">
        <v>3.2856680233439788E-2</v>
      </c>
      <c r="P36" s="14">
        <v>-4.1089473985549182E-3</v>
      </c>
      <c r="Q36" s="14">
        <v>4.6356260573586036E-2</v>
      </c>
      <c r="R36" s="14">
        <v>8.3348515535811209E-3</v>
      </c>
      <c r="S36" s="12"/>
      <c r="T36" s="12">
        <f t="shared" ca="1" si="15"/>
        <v>0</v>
      </c>
      <c r="U36" s="12">
        <f t="shared" ca="1" si="16"/>
        <v>0</v>
      </c>
      <c r="V36" s="12">
        <f t="shared" ca="1" si="17"/>
        <v>0</v>
      </c>
      <c r="W36" s="12">
        <f t="shared" ca="1" si="18"/>
        <v>0</v>
      </c>
      <c r="X36" s="12">
        <f t="shared" ca="1" si="19"/>
        <v>0</v>
      </c>
      <c r="Y36" s="12">
        <f t="shared" ca="1" si="20"/>
        <v>0</v>
      </c>
      <c r="Z36" s="12">
        <f t="shared" ca="1" si="21"/>
        <v>-1.299154740283277E-2</v>
      </c>
    </row>
    <row r="37" spans="2:26" x14ac:dyDescent="0.2">
      <c r="B37" s="1" t="s">
        <v>432</v>
      </c>
      <c r="D37" s="12">
        <f ca="1">LN(VICS_Asset!$J$14/VICS_Asset!$J$4)/10</f>
        <v>0.28217708016943344</v>
      </c>
      <c r="E37" s="12">
        <f ca="1">LN(VICS_Asset!$J$24/VICS_Asset!$J$14)/10</f>
        <v>8.1930865011053594E-2</v>
      </c>
      <c r="F37" s="12">
        <f ca="1">LN(VICS_Asset!$J$34/VICS_Asset!$J$24)/10</f>
        <v>9.3837007990709181E-2</v>
      </c>
      <c r="G37" s="12">
        <f ca="1">LN(VICS_Asset!$J$44/VICS_Asset!$J$34)/10</f>
        <v>8.4919199838765738E-2</v>
      </c>
      <c r="H37" s="12">
        <f ca="1">LN(VICS_Asset!$J$54/VICS_Asset!$J$44)/10</f>
        <v>1.6997331323177024E-2</v>
      </c>
      <c r="I37" s="12">
        <f ca="1">LN(VICS_Asset!$J$62/VICS_Asset!$J$54)/8</f>
        <v>6.9537543218215251E-5</v>
      </c>
      <c r="J37" s="12">
        <f ca="1">LN(VICS_Asset!J$73/VICS_Asset!J$63)/10</f>
        <v>1.9477224161250018E-2</v>
      </c>
      <c r="K37" s="12"/>
      <c r="L37" s="14">
        <v>0.28217708016943344</v>
      </c>
      <c r="M37" s="14">
        <v>8.1930865011053594E-2</v>
      </c>
      <c r="N37" s="14">
        <v>9.3837007990709181E-2</v>
      </c>
      <c r="O37" s="14">
        <v>8.4919199838765738E-2</v>
      </c>
      <c r="P37" s="14">
        <v>1.700014647998422E-2</v>
      </c>
      <c r="Q37" s="14">
        <v>6.9483696730398905E-5</v>
      </c>
      <c r="R37" s="14">
        <v>1.7527367820079562E-2</v>
      </c>
      <c r="S37" s="12"/>
      <c r="T37" s="12">
        <f t="shared" ca="1" si="15"/>
        <v>0</v>
      </c>
      <c r="U37" s="12">
        <f t="shared" ca="1" si="16"/>
        <v>0</v>
      </c>
      <c r="V37" s="12">
        <f t="shared" ca="1" si="17"/>
        <v>0</v>
      </c>
      <c r="W37" s="12">
        <f t="shared" ca="1" si="18"/>
        <v>0</v>
      </c>
      <c r="X37" s="12">
        <f t="shared" ca="1" si="19"/>
        <v>-2.8151568071954625E-6</v>
      </c>
      <c r="Y37" s="12">
        <f t="shared" ca="1" si="20"/>
        <v>5.3846487816345775E-8</v>
      </c>
      <c r="Z37" s="12">
        <f t="shared" ca="1" si="21"/>
        <v>1.9498563411704563E-3</v>
      </c>
    </row>
    <row r="38" spans="2:26" x14ac:dyDescent="0.2">
      <c r="B38" s="1" t="s">
        <v>433</v>
      </c>
      <c r="D38" s="12">
        <f ca="1">LN(VICS_Asset!$K$14/VICS_Asset!$K$4)/10</f>
        <v>0.16686428567124567</v>
      </c>
      <c r="E38" s="12">
        <f ca="1">LN(VICS_Asset!$K$24/VICS_Asset!$K$14)/10</f>
        <v>0.10773050216510378</v>
      </c>
      <c r="F38" s="12">
        <f ca="1">LN(VICS_Asset!$K$34/VICS_Asset!$K$24)/10</f>
        <v>8.5390436160826727E-2</v>
      </c>
      <c r="G38" s="12">
        <f ca="1">LN(VICS_Asset!$K$44/VICS_Asset!$K$34)/10</f>
        <v>6.2522334875371177E-2</v>
      </c>
      <c r="H38" s="12">
        <f ca="1">LN(VICS_Asset!$K$54/VICS_Asset!$K$44)/10</f>
        <v>-2.5674107469298012E-2</v>
      </c>
      <c r="I38" s="12">
        <f ca="1">LN(VICS_Asset!$K$62/VICS_Asset!$K$54)/8</f>
        <v>-6.7136814508305456E-2</v>
      </c>
      <c r="J38" s="12">
        <f ca="1">LN(VICS_Asset!K$73/VICS_Asset!K$63)/10</f>
        <v>6.6036944055696011E-4</v>
      </c>
      <c r="K38" s="12"/>
      <c r="L38" s="14">
        <v>0.16686428567124567</v>
      </c>
      <c r="M38" s="14">
        <v>0.10773050216510378</v>
      </c>
      <c r="N38" s="14">
        <v>8.5390436160826727E-2</v>
      </c>
      <c r="O38" s="14">
        <v>6.2522334875371177E-2</v>
      </c>
      <c r="P38" s="14">
        <v>-2.5674107469298012E-2</v>
      </c>
      <c r="Q38" s="14">
        <v>-6.7136814508305456E-2</v>
      </c>
      <c r="R38" s="14">
        <v>1.2429170690259689E-2</v>
      </c>
      <c r="S38" s="12"/>
      <c r="T38" s="12">
        <f t="shared" ca="1" si="15"/>
        <v>0</v>
      </c>
      <c r="U38" s="12">
        <f t="shared" ca="1" si="16"/>
        <v>0</v>
      </c>
      <c r="V38" s="12">
        <f t="shared" ca="1" si="17"/>
        <v>0</v>
      </c>
      <c r="W38" s="12">
        <f t="shared" ca="1" si="18"/>
        <v>0</v>
      </c>
      <c r="X38" s="12">
        <f t="shared" ca="1" si="19"/>
        <v>0</v>
      </c>
      <c r="Y38" s="12">
        <f t="shared" ca="1" si="20"/>
        <v>0</v>
      </c>
      <c r="Z38" s="12">
        <f t="shared" ca="1" si="21"/>
        <v>-1.176880124970273E-2</v>
      </c>
    </row>
    <row r="39" spans="2:26" x14ac:dyDescent="0.2">
      <c r="B39" s="1" t="s">
        <v>434</v>
      </c>
      <c r="D39" s="12">
        <f ca="1">LN(VICS_Asset!$L$14/VICS_Asset!$L$4)/10</f>
        <v>0</v>
      </c>
      <c r="E39" s="12">
        <f ca="1">LN(VICS_Asset!$L$24/VICS_Asset!$L$14)/10</f>
        <v>9.2012240249582905E-2</v>
      </c>
      <c r="F39" s="12">
        <f ca="1">LN(VICS_Asset!$L$34/VICS_Asset!$L$24)/10</f>
        <v>0.22891478420996894</v>
      </c>
      <c r="G39" s="12">
        <f ca="1">LN(VICS_Asset!$L$44/VICS_Asset!$L$34)/10</f>
        <v>7.8748659542455052E-2</v>
      </c>
      <c r="H39" s="12">
        <f ca="1">LN(VICS_Asset!$L$54/VICS_Asset!$L$44)/10</f>
        <v>0.10920844721139913</v>
      </c>
      <c r="I39" s="12">
        <f ca="1">LN(VICS_Asset!$L$62/VICS_Asset!$L$54)/8</f>
        <v>4.6147802625610801E-2</v>
      </c>
      <c r="J39" s="12">
        <f ca="1">LN(VICS_Asset!L$73/VICS_Asset!L$63)/10</f>
        <v>2.7334946669164452E-2</v>
      </c>
      <c r="K39" s="12"/>
      <c r="L39" s="14">
        <v>0</v>
      </c>
      <c r="M39" s="14">
        <v>9.2012240249582905E-2</v>
      </c>
      <c r="N39" s="14">
        <v>0.22891478420996894</v>
      </c>
      <c r="O39" s="14">
        <v>7.8748659542455052E-2</v>
      </c>
      <c r="P39" s="14">
        <v>0.10920844721139913</v>
      </c>
      <c r="Q39" s="14">
        <v>4.6147802625610801E-2</v>
      </c>
      <c r="R39" s="14">
        <v>2.7950147661798458E-2</v>
      </c>
      <c r="S39" s="12"/>
      <c r="T39" s="12">
        <f t="shared" ca="1" si="15"/>
        <v>0</v>
      </c>
      <c r="U39" s="12">
        <f t="shared" ca="1" si="16"/>
        <v>0</v>
      </c>
      <c r="V39" s="12">
        <f t="shared" ca="1" si="17"/>
        <v>0</v>
      </c>
      <c r="W39" s="12">
        <f t="shared" ca="1" si="18"/>
        <v>0</v>
      </c>
      <c r="X39" s="12">
        <f t="shared" ca="1" si="19"/>
        <v>0</v>
      </c>
      <c r="Y39" s="12">
        <f t="shared" ca="1" si="20"/>
        <v>0</v>
      </c>
      <c r="Z39" s="12">
        <f t="shared" ca="1" si="21"/>
        <v>-6.1520099263400602E-4</v>
      </c>
    </row>
    <row r="40" spans="2:26" x14ac:dyDescent="0.2">
      <c r="B40" s="1" t="s">
        <v>435</v>
      </c>
      <c r="D40" s="12"/>
      <c r="E40" s="12"/>
      <c r="F40" s="12"/>
      <c r="G40" s="12">
        <f ca="1">LN(VICS_Asset!$M$44/VICS_Asset!$M$34)/10</f>
        <v>0.19818110676818157</v>
      </c>
      <c r="H40" s="12">
        <f ca="1">LN(VICS_Asset!$M$54/VICS_Asset!$M$44)/10</f>
        <v>6.3000097787789991E-2</v>
      </c>
      <c r="I40" s="12">
        <f ca="1">LN(VICS_Asset!$M$62/VICS_Asset!$M$54)/8</f>
        <v>4.2503676938687292E-2</v>
      </c>
      <c r="J40" s="12">
        <f ca="1">LN(VICS_Asset!M$73/VICS_Asset!M$63)/10</f>
        <v>6.6139998004296791E-2</v>
      </c>
      <c r="K40" s="12"/>
      <c r="L40" s="14"/>
      <c r="M40" s="14"/>
      <c r="N40" s="14"/>
      <c r="O40" s="14">
        <v>0.19818110676818157</v>
      </c>
      <c r="P40" s="14">
        <v>6.3000097787789991E-2</v>
      </c>
      <c r="Q40" s="14">
        <v>4.2503676938687292E-2</v>
      </c>
      <c r="R40" s="14">
        <v>6.6940205657262025E-2</v>
      </c>
      <c r="S40" s="12"/>
      <c r="T40" s="12"/>
      <c r="U40" s="12"/>
      <c r="V40" s="12"/>
      <c r="W40" s="12">
        <f t="shared" ca="1" si="18"/>
        <v>0</v>
      </c>
      <c r="X40" s="12">
        <f t="shared" ca="1" si="19"/>
        <v>0</v>
      </c>
      <c r="Y40" s="12">
        <f t="shared" ca="1" si="20"/>
        <v>0</v>
      </c>
      <c r="Z40" s="12">
        <f t="shared" ca="1" si="21"/>
        <v>-8.0020765296523466E-4</v>
      </c>
    </row>
    <row r="41" spans="2:26" x14ac:dyDescent="0.2">
      <c r="B41" s="1" t="s">
        <v>436</v>
      </c>
      <c r="D41" s="12">
        <f ca="1">LN(VICS_Asset!$N$14/VICS_Asset!$N$4)/10</f>
        <v>0</v>
      </c>
      <c r="E41" s="12">
        <f ca="1">LN(VICS_Asset!$N$24/VICS_Asset!$N$14)/10</f>
        <v>8.2518348999334939E-2</v>
      </c>
      <c r="F41" s="12">
        <f ca="1">LN(VICS_Asset!$N$34/VICS_Asset!$N$24)/10</f>
        <v>0.2469557363452522</v>
      </c>
      <c r="G41" s="12">
        <f ca="1">LN(VICS_Asset!$N$44/VICS_Asset!$N$34)/10</f>
        <v>4.6789034061170034E-2</v>
      </c>
      <c r="H41" s="12">
        <f ca="1">LN(VICS_Asset!$N$54/VICS_Asset!$N$44)/10</f>
        <v>4.1395659691602027E-2</v>
      </c>
      <c r="I41" s="12">
        <f ca="1">LN(VICS_Asset!$N$62/VICS_Asset!$N$54)/8</f>
        <v>2.3294087420904754E-2</v>
      </c>
      <c r="J41" s="12">
        <f ca="1">LN(VICS_Asset!N$73/VICS_Asset!N$63)/10</f>
        <v>1.6650868443210932E-2</v>
      </c>
      <c r="K41" s="12"/>
      <c r="L41" s="14">
        <v>0</v>
      </c>
      <c r="M41" s="14">
        <v>8.2518348999334939E-2</v>
      </c>
      <c r="N41" s="14">
        <v>0.2469557363452522</v>
      </c>
      <c r="O41" s="14">
        <v>4.6789034061170034E-2</v>
      </c>
      <c r="P41" s="14">
        <v>4.1395659691602027E-2</v>
      </c>
      <c r="Q41" s="14">
        <v>2.3294087420904754E-2</v>
      </c>
      <c r="R41" s="14">
        <v>1.3024567589219768E-2</v>
      </c>
      <c r="S41" s="12"/>
      <c r="T41" s="12">
        <f t="shared" ca="1" si="15"/>
        <v>0</v>
      </c>
      <c r="U41" s="12">
        <f t="shared" ca="1" si="16"/>
        <v>0</v>
      </c>
      <c r="V41" s="12">
        <f t="shared" ca="1" si="17"/>
        <v>0</v>
      </c>
      <c r="W41" s="12">
        <f t="shared" ca="1" si="18"/>
        <v>0</v>
      </c>
      <c r="X41" s="12">
        <f t="shared" ca="1" si="19"/>
        <v>0</v>
      </c>
      <c r="Y41" s="12">
        <f t="shared" ca="1" si="20"/>
        <v>0</v>
      </c>
      <c r="Z41" s="12">
        <f t="shared" ca="1" si="21"/>
        <v>3.6263008539911649E-3</v>
      </c>
    </row>
    <row r="42" spans="2:26" x14ac:dyDescent="0.2">
      <c r="D42" s="12"/>
      <c r="E42" s="12"/>
      <c r="F42" s="12"/>
      <c r="G42" s="12"/>
      <c r="H42" s="12"/>
      <c r="I42" s="12"/>
      <c r="J42" s="12"/>
    </row>
    <row r="43" spans="2:26" x14ac:dyDescent="0.2">
      <c r="D43" s="12"/>
      <c r="E43" s="12"/>
      <c r="F43" s="12"/>
      <c r="G43" s="12"/>
      <c r="H43" s="12"/>
      <c r="I43" s="12"/>
      <c r="J43" s="12"/>
    </row>
    <row r="44" spans="2:26" x14ac:dyDescent="0.2">
      <c r="D44" s="12"/>
      <c r="E44" s="12"/>
      <c r="F44" s="12"/>
      <c r="G44" s="12"/>
      <c r="H44" s="12"/>
      <c r="I44" s="12"/>
      <c r="J44" s="12"/>
      <c r="N44" s="33"/>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57"/>
  <sheetViews>
    <sheetView workbookViewId="0">
      <pane xSplit="1" ySplit="4" topLeftCell="BX344" activePane="bottomRight" state="frozen"/>
      <selection pane="topRight" activeCell="B1" sqref="B1"/>
      <selection pane="bottomLeft" activeCell="A5" sqref="A5"/>
      <selection pane="bottomRight" activeCell="BX357" sqref="BX357"/>
    </sheetView>
  </sheetViews>
  <sheetFormatPr defaultColWidth="9.140625" defaultRowHeight="12.75" x14ac:dyDescent="0.2"/>
  <cols>
    <col min="1" max="1" width="16.5703125" style="1" customWidth="1"/>
    <col min="2" max="2" width="9.140625" style="1"/>
    <col min="3" max="3" width="1.85546875" style="1" customWidth="1"/>
    <col min="4" max="22" width="9.140625" style="1"/>
    <col min="23" max="23" width="1.85546875" style="1" customWidth="1"/>
    <col min="24" max="85" width="11.85546875" style="1" customWidth="1"/>
    <col min="86" max="16384" width="9.140625" style="1"/>
  </cols>
  <sheetData>
    <row r="1" spans="1:85" x14ac:dyDescent="0.2">
      <c r="A1" s="5" t="s">
        <v>0</v>
      </c>
    </row>
    <row r="2" spans="1:85" ht="102" x14ac:dyDescent="0.2">
      <c r="A2" s="22" t="s">
        <v>450</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2">
      <c r="A3" s="3" t="s">
        <v>65</v>
      </c>
      <c r="B3" s="1" t="s">
        <v>451</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2">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2">
      <c r="A5" s="24">
        <v>1950</v>
      </c>
      <c r="B5" s="27">
        <f t="shared" ref="B5:B36" ca="1" si="0">SUM(OFFSET(B$77,$W5,0,4,1))</f>
        <v>64007.5</v>
      </c>
      <c r="C5" s="28"/>
      <c r="D5" s="27">
        <f t="shared" ref="D5:Q5" ca="1" si="1">SUM(OFFSET(D$77,$W5,0,4,1))</f>
        <v>3196.1600000000003</v>
      </c>
      <c r="E5" s="27">
        <f t="shared" ca="1" si="1"/>
        <v>2238.92</v>
      </c>
      <c r="F5" s="27">
        <f t="shared" ca="1" si="1"/>
        <v>25407.03</v>
      </c>
      <c r="G5" s="27">
        <f t="shared" ca="1" si="1"/>
        <v>6020.5</v>
      </c>
      <c r="H5" s="27">
        <f t="shared" ca="1" si="1"/>
        <v>2631.23</v>
      </c>
      <c r="I5" s="27">
        <f t="shared" ca="1" si="1"/>
        <v>1543.5400000000002</v>
      </c>
      <c r="J5" s="27">
        <f t="shared" ca="1" si="1"/>
        <v>3677.59</v>
      </c>
      <c r="K5" s="27">
        <f t="shared" ca="1" si="1"/>
        <v>11116.199999999999</v>
      </c>
      <c r="L5" s="27">
        <f t="shared" ca="1" si="1"/>
        <v>506.19</v>
      </c>
      <c r="M5" s="27">
        <f t="shared" ca="1" si="1"/>
        <v>2855.2000000000003</v>
      </c>
      <c r="N5" s="27">
        <f t="shared" ca="1" si="1"/>
        <v>948.37</v>
      </c>
      <c r="O5" s="27">
        <f t="shared" ca="1" si="1"/>
        <v>1306.83</v>
      </c>
      <c r="P5" s="27">
        <f t="shared" ca="1" si="1"/>
        <v>101.25999999999999</v>
      </c>
      <c r="Q5" s="27">
        <f t="shared" ca="1" si="1"/>
        <v>1255.74</v>
      </c>
      <c r="R5" s="28"/>
      <c r="S5" s="28"/>
      <c r="T5" s="28"/>
      <c r="U5" s="27">
        <f t="shared" ref="U5:V24" ca="1" si="2">SUM(OFFSET(U$77,$W5,0,4,1))</f>
        <v>1200.2400000000002</v>
      </c>
      <c r="V5" s="27">
        <f t="shared" ca="1" si="2"/>
        <v>2.5300000000000002</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2">
      <c r="A6" s="24">
        <v>1951</v>
      </c>
      <c r="B6" s="27">
        <f t="shared" ca="1" si="0"/>
        <v>68796.09</v>
      </c>
      <c r="C6" s="28"/>
      <c r="D6" s="27">
        <f t="shared" ref="D6:Q15" ca="1" si="3">SUM(OFFSET(D$77,$W6,0,4,1))</f>
        <v>3594.91</v>
      </c>
      <c r="E6" s="27">
        <f t="shared" ca="1" si="3"/>
        <v>2597.9</v>
      </c>
      <c r="F6" s="27">
        <f t="shared" ca="1" si="3"/>
        <v>27612.84</v>
      </c>
      <c r="G6" s="27">
        <f t="shared" ca="1" si="3"/>
        <v>7150.5400000000009</v>
      </c>
      <c r="H6" s="27">
        <f t="shared" ca="1" si="3"/>
        <v>2594.67</v>
      </c>
      <c r="I6" s="27">
        <f t="shared" ca="1" si="3"/>
        <v>1607.8</v>
      </c>
      <c r="J6" s="27">
        <f t="shared" ca="1" si="3"/>
        <v>3727.17</v>
      </c>
      <c r="K6" s="27">
        <f t="shared" ca="1" si="3"/>
        <v>11439.89</v>
      </c>
      <c r="L6" s="27">
        <f t="shared" ca="1" si="3"/>
        <v>558.97</v>
      </c>
      <c r="M6" s="27">
        <f t="shared" ca="1" si="3"/>
        <v>3165.04</v>
      </c>
      <c r="N6" s="27">
        <f t="shared" ca="1" si="3"/>
        <v>943.06</v>
      </c>
      <c r="O6" s="27">
        <f t="shared" ca="1" si="3"/>
        <v>1260.5999999999999</v>
      </c>
      <c r="P6" s="27">
        <f t="shared" ca="1" si="3"/>
        <v>105.03</v>
      </c>
      <c r="Q6" s="27">
        <f t="shared" ca="1" si="3"/>
        <v>1249.43</v>
      </c>
      <c r="R6" s="28"/>
      <c r="S6" s="28"/>
      <c r="T6" s="28"/>
      <c r="U6" s="27">
        <f t="shared" ca="1" si="2"/>
        <v>1185.0100000000002</v>
      </c>
      <c r="V6" s="27">
        <f t="shared" ca="1" si="2"/>
        <v>2.99</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2">
      <c r="A7" s="24">
        <v>1952</v>
      </c>
      <c r="B7" s="27">
        <f t="shared" ca="1" si="0"/>
        <v>72824.060000000012</v>
      </c>
      <c r="C7" s="28"/>
      <c r="D7" s="27">
        <f t="shared" ca="1" si="3"/>
        <v>3748.8</v>
      </c>
      <c r="E7" s="27">
        <f t="shared" ca="1" si="3"/>
        <v>2422.23</v>
      </c>
      <c r="F7" s="27">
        <f t="shared" ca="1" si="3"/>
        <v>28673.629999999997</v>
      </c>
      <c r="G7" s="27">
        <f t="shared" ca="1" si="3"/>
        <v>7135.4999999999991</v>
      </c>
      <c r="H7" s="27">
        <f t="shared" ca="1" si="3"/>
        <v>3270.6699999999996</v>
      </c>
      <c r="I7" s="27">
        <f t="shared" ca="1" si="3"/>
        <v>1828.6999999999998</v>
      </c>
      <c r="J7" s="27">
        <f t="shared" ca="1" si="3"/>
        <v>4149.57</v>
      </c>
      <c r="K7" s="27">
        <f t="shared" ca="1" si="3"/>
        <v>12353.519999999999</v>
      </c>
      <c r="L7" s="27">
        <f t="shared" ca="1" si="3"/>
        <v>608.81999999999994</v>
      </c>
      <c r="M7" s="27">
        <f t="shared" ca="1" si="3"/>
        <v>3042.1400000000003</v>
      </c>
      <c r="N7" s="27">
        <f t="shared" ca="1" si="3"/>
        <v>1125.5099999999998</v>
      </c>
      <c r="O7" s="27">
        <f t="shared" ca="1" si="3"/>
        <v>1527.4199999999998</v>
      </c>
      <c r="P7" s="27">
        <f t="shared" ca="1" si="3"/>
        <v>124.24000000000001</v>
      </c>
      <c r="Q7" s="27">
        <f t="shared" ca="1" si="3"/>
        <v>1455.01</v>
      </c>
      <c r="R7" s="28"/>
      <c r="S7" s="28"/>
      <c r="T7" s="28"/>
      <c r="U7" s="27">
        <f t="shared" ca="1" si="2"/>
        <v>1353.83</v>
      </c>
      <c r="V7" s="27">
        <f t="shared" ca="1" si="2"/>
        <v>4</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2">
      <c r="A8" s="24">
        <v>1953</v>
      </c>
      <c r="B8" s="27">
        <f t="shared" ca="1" si="0"/>
        <v>76968.429999999993</v>
      </c>
      <c r="C8" s="28"/>
      <c r="D8" s="27">
        <f t="shared" ca="1" si="3"/>
        <v>4030.1</v>
      </c>
      <c r="E8" s="27">
        <f t="shared" ca="1" si="3"/>
        <v>2682.16</v>
      </c>
      <c r="F8" s="27">
        <f t="shared" ca="1" si="3"/>
        <v>29916.79</v>
      </c>
      <c r="G8" s="27">
        <f t="shared" ca="1" si="3"/>
        <v>7493.62</v>
      </c>
      <c r="H8" s="27">
        <f t="shared" ca="1" si="3"/>
        <v>3396.4300000000003</v>
      </c>
      <c r="I8" s="27">
        <f t="shared" ca="1" si="3"/>
        <v>2058.35</v>
      </c>
      <c r="J8" s="27">
        <f t="shared" ca="1" si="3"/>
        <v>4500.0499999999993</v>
      </c>
      <c r="K8" s="27">
        <f t="shared" ca="1" si="3"/>
        <v>12865.02</v>
      </c>
      <c r="L8" s="27">
        <f t="shared" ca="1" si="3"/>
        <v>682.89</v>
      </c>
      <c r="M8" s="27">
        <f t="shared" ca="1" si="3"/>
        <v>3322.88</v>
      </c>
      <c r="N8" s="27">
        <f t="shared" ca="1" si="3"/>
        <v>1218.67</v>
      </c>
      <c r="O8" s="27">
        <f t="shared" ca="1" si="3"/>
        <v>1636.64</v>
      </c>
      <c r="P8" s="27">
        <f t="shared" ca="1" si="3"/>
        <v>138.85000000000002</v>
      </c>
      <c r="Q8" s="27">
        <f t="shared" ca="1" si="3"/>
        <v>1577.94</v>
      </c>
      <c r="R8" s="28"/>
      <c r="S8" s="28"/>
      <c r="T8" s="28"/>
      <c r="U8" s="27">
        <f t="shared" ca="1" si="2"/>
        <v>1442.6</v>
      </c>
      <c r="V8" s="27">
        <f t="shared" ca="1" si="2"/>
        <v>4.37</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2">
      <c r="A9" s="24">
        <v>1954</v>
      </c>
      <c r="B9" s="27">
        <f t="shared" ca="1" si="0"/>
        <v>79515.92</v>
      </c>
      <c r="C9" s="28"/>
      <c r="D9" s="27">
        <f t="shared" ca="1" si="3"/>
        <v>4234.55</v>
      </c>
      <c r="E9" s="27">
        <f t="shared" ca="1" si="3"/>
        <v>3173.51</v>
      </c>
      <c r="F9" s="27">
        <f t="shared" ca="1" si="3"/>
        <v>31580.98</v>
      </c>
      <c r="G9" s="27">
        <f t="shared" ca="1" si="3"/>
        <v>8322.5399999999991</v>
      </c>
      <c r="H9" s="27">
        <f t="shared" ca="1" si="3"/>
        <v>3346.2099999999996</v>
      </c>
      <c r="I9" s="27">
        <f t="shared" ca="1" si="3"/>
        <v>2084.3199999999997</v>
      </c>
      <c r="J9" s="27">
        <f t="shared" ca="1" si="3"/>
        <v>4398.8899999999994</v>
      </c>
      <c r="K9" s="27">
        <f t="shared" ca="1" si="3"/>
        <v>12479.52</v>
      </c>
      <c r="L9" s="27">
        <f t="shared" ca="1" si="3"/>
        <v>725.18</v>
      </c>
      <c r="M9" s="27">
        <f t="shared" ca="1" si="3"/>
        <v>3424.28</v>
      </c>
      <c r="N9" s="27">
        <f t="shared" ca="1" si="3"/>
        <v>1164.08</v>
      </c>
      <c r="O9" s="27">
        <f t="shared" ca="1" si="3"/>
        <v>1529.35</v>
      </c>
      <c r="P9" s="27">
        <f t="shared" ca="1" si="3"/>
        <v>141.43</v>
      </c>
      <c r="Q9" s="27">
        <f t="shared" ca="1" si="3"/>
        <v>1519.49</v>
      </c>
      <c r="R9" s="28"/>
      <c r="S9" s="28"/>
      <c r="T9" s="28"/>
      <c r="U9" s="27">
        <f t="shared" ca="1" si="2"/>
        <v>1384.8000000000002</v>
      </c>
      <c r="V9" s="27">
        <f t="shared" ca="1" si="2"/>
        <v>5.3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2">
      <c r="A10" s="24">
        <v>1955</v>
      </c>
      <c r="B10" s="27">
        <f t="shared" ca="1" si="0"/>
        <v>80931.03</v>
      </c>
      <c r="C10" s="28"/>
      <c r="D10" s="27">
        <f t="shared" ca="1" si="3"/>
        <v>4179.3599999999997</v>
      </c>
      <c r="E10" s="27">
        <f t="shared" ca="1" si="3"/>
        <v>3414.81</v>
      </c>
      <c r="F10" s="27">
        <f t="shared" ca="1" si="3"/>
        <v>32211.64</v>
      </c>
      <c r="G10" s="27">
        <f t="shared" ca="1" si="3"/>
        <v>9029.0399999999991</v>
      </c>
      <c r="H10" s="27">
        <f t="shared" ca="1" si="3"/>
        <v>3377.26</v>
      </c>
      <c r="I10" s="27">
        <f t="shared" ca="1" si="3"/>
        <v>2152.2200000000003</v>
      </c>
      <c r="J10" s="27">
        <f t="shared" ca="1" si="3"/>
        <v>4480.49</v>
      </c>
      <c r="K10" s="27">
        <f t="shared" ca="1" si="3"/>
        <v>11951.77</v>
      </c>
      <c r="L10" s="27">
        <f t="shared" ca="1" si="3"/>
        <v>758.69</v>
      </c>
      <c r="M10" s="27">
        <f t="shared" ca="1" si="3"/>
        <v>3558.93</v>
      </c>
      <c r="N10" s="27">
        <f t="shared" ca="1" si="3"/>
        <v>1166.3800000000001</v>
      </c>
      <c r="O10" s="27">
        <f t="shared" ca="1" si="3"/>
        <v>1511.0900000000001</v>
      </c>
      <c r="P10" s="27">
        <f t="shared" ca="1" si="3"/>
        <v>230.14</v>
      </c>
      <c r="Q10" s="27">
        <f t="shared" ca="1" si="3"/>
        <v>1518.98</v>
      </c>
      <c r="R10" s="28"/>
      <c r="S10" s="28"/>
      <c r="T10" s="28"/>
      <c r="U10" s="27">
        <f t="shared" ca="1" si="2"/>
        <v>1381.98</v>
      </c>
      <c r="V10" s="27">
        <f t="shared" ca="1" si="2"/>
        <v>5.76</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2">
      <c r="A11" s="24">
        <v>1956</v>
      </c>
      <c r="B11" s="27">
        <f t="shared" ca="1" si="0"/>
        <v>82185.899999999994</v>
      </c>
      <c r="C11" s="28"/>
      <c r="D11" s="27">
        <f t="shared" ca="1" si="3"/>
        <v>4136.5</v>
      </c>
      <c r="E11" s="27">
        <f t="shared" ca="1" si="3"/>
        <v>3376.18</v>
      </c>
      <c r="F11" s="27">
        <f t="shared" ca="1" si="3"/>
        <v>32261.940000000002</v>
      </c>
      <c r="G11" s="27">
        <f t="shared" ca="1" si="3"/>
        <v>9094.98</v>
      </c>
      <c r="H11" s="27">
        <f t="shared" ca="1" si="3"/>
        <v>3469.13</v>
      </c>
      <c r="I11" s="27">
        <f t="shared" ca="1" si="3"/>
        <v>2285.1400000000003</v>
      </c>
      <c r="J11" s="27">
        <f t="shared" ca="1" si="3"/>
        <v>4681.68</v>
      </c>
      <c r="K11" s="27">
        <f t="shared" ca="1" si="3"/>
        <v>12117.400000000001</v>
      </c>
      <c r="L11" s="27">
        <f t="shared" ca="1" si="3"/>
        <v>809.81000000000006</v>
      </c>
      <c r="M11" s="27">
        <f t="shared" ca="1" si="3"/>
        <v>3617.17</v>
      </c>
      <c r="N11" s="27">
        <f t="shared" ca="1" si="3"/>
        <v>1270.8500000000001</v>
      </c>
      <c r="O11" s="27">
        <f t="shared" ca="1" si="3"/>
        <v>1634.1799999999998</v>
      </c>
      <c r="P11" s="27">
        <f t="shared" ca="1" si="3"/>
        <v>388.05999999999995</v>
      </c>
      <c r="Q11" s="27">
        <f t="shared" ca="1" si="3"/>
        <v>1587.5500000000002</v>
      </c>
      <c r="R11" s="28"/>
      <c r="S11" s="28"/>
      <c r="T11" s="28"/>
      <c r="U11" s="27">
        <f t="shared" ca="1" si="2"/>
        <v>1444.9</v>
      </c>
      <c r="V11" s="27">
        <f t="shared" ca="1" si="2"/>
        <v>7.1599999999999993</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2">
      <c r="A12" s="24">
        <v>1957</v>
      </c>
      <c r="B12" s="27">
        <f t="shared" ca="1" si="0"/>
        <v>85602.14</v>
      </c>
      <c r="C12" s="28"/>
      <c r="D12" s="27">
        <f t="shared" ca="1" si="3"/>
        <v>4277.8600000000006</v>
      </c>
      <c r="E12" s="27">
        <f t="shared" ca="1" si="3"/>
        <v>3739.25</v>
      </c>
      <c r="F12" s="27">
        <f t="shared" ca="1" si="3"/>
        <v>33457.589999999997</v>
      </c>
      <c r="G12" s="27">
        <f t="shared" ca="1" si="3"/>
        <v>9314.369999999999</v>
      </c>
      <c r="H12" s="27">
        <f t="shared" ca="1" si="3"/>
        <v>3439.15</v>
      </c>
      <c r="I12" s="27">
        <f t="shared" ca="1" si="3"/>
        <v>2461.39</v>
      </c>
      <c r="J12" s="27">
        <f t="shared" ca="1" si="3"/>
        <v>5005.75</v>
      </c>
      <c r="K12" s="27">
        <f t="shared" ca="1" si="3"/>
        <v>12472.14</v>
      </c>
      <c r="L12" s="27">
        <f t="shared" ca="1" si="3"/>
        <v>896.92</v>
      </c>
      <c r="M12" s="27">
        <f t="shared" ca="1" si="3"/>
        <v>3755.8999999999996</v>
      </c>
      <c r="N12" s="27">
        <f t="shared" ca="1" si="3"/>
        <v>1358.1100000000001</v>
      </c>
      <c r="O12" s="27">
        <f t="shared" ca="1" si="3"/>
        <v>1746.6000000000001</v>
      </c>
      <c r="P12" s="27">
        <f t="shared" ca="1" si="3"/>
        <v>471.89</v>
      </c>
      <c r="Q12" s="27">
        <f t="shared" ca="1" si="3"/>
        <v>1682.8500000000001</v>
      </c>
      <c r="R12" s="28"/>
      <c r="S12" s="28"/>
      <c r="T12" s="28"/>
      <c r="U12" s="27">
        <f t="shared" ca="1" si="2"/>
        <v>1509.55</v>
      </c>
      <c r="V12" s="27">
        <f t="shared" ca="1" si="2"/>
        <v>8.42</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2">
      <c r="A13" s="24">
        <v>1958</v>
      </c>
      <c r="B13" s="27">
        <f t="shared" ca="1" si="0"/>
        <v>90038.51</v>
      </c>
      <c r="C13" s="28"/>
      <c r="D13" s="27">
        <f t="shared" ca="1" si="3"/>
        <v>4204.8100000000004</v>
      </c>
      <c r="E13" s="27">
        <f t="shared" ca="1" si="3"/>
        <v>4038.2200000000003</v>
      </c>
      <c r="F13" s="27">
        <f t="shared" ca="1" si="3"/>
        <v>36080.639999999999</v>
      </c>
      <c r="G13" s="27">
        <f t="shared" ca="1" si="3"/>
        <v>10174.56</v>
      </c>
      <c r="H13" s="27">
        <f t="shared" ca="1" si="3"/>
        <v>3694.68</v>
      </c>
      <c r="I13" s="27">
        <f t="shared" ca="1" si="3"/>
        <v>2482.77</v>
      </c>
      <c r="J13" s="27">
        <f t="shared" ca="1" si="3"/>
        <v>5073.12</v>
      </c>
      <c r="K13" s="27">
        <f t="shared" ca="1" si="3"/>
        <v>12554.220000000001</v>
      </c>
      <c r="L13" s="27">
        <f t="shared" ca="1" si="3"/>
        <v>936.43000000000006</v>
      </c>
      <c r="M13" s="27">
        <f t="shared" ca="1" si="3"/>
        <v>3947.97</v>
      </c>
      <c r="N13" s="27">
        <f t="shared" ca="1" si="3"/>
        <v>1344.5</v>
      </c>
      <c r="O13" s="27">
        <f t="shared" ca="1" si="3"/>
        <v>1711.67</v>
      </c>
      <c r="P13" s="27">
        <f t="shared" ca="1" si="3"/>
        <v>614.70000000000005</v>
      </c>
      <c r="Q13" s="27">
        <f t="shared" ca="1" si="3"/>
        <v>1683.4299999999998</v>
      </c>
      <c r="R13" s="28"/>
      <c r="S13" s="28"/>
      <c r="T13" s="28"/>
      <c r="U13" s="27">
        <f t="shared" ca="1" si="2"/>
        <v>1481.39</v>
      </c>
      <c r="V13" s="27">
        <f t="shared" ca="1" si="2"/>
        <v>9.99</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2">
      <c r="A14" s="24">
        <v>1959</v>
      </c>
      <c r="B14" s="27">
        <f t="shared" ca="1" si="0"/>
        <v>94706.79</v>
      </c>
      <c r="C14" s="28"/>
      <c r="D14" s="27">
        <f t="shared" ca="1" si="3"/>
        <v>4615.72</v>
      </c>
      <c r="E14" s="27">
        <f t="shared" ca="1" si="3"/>
        <v>4392.8100000000004</v>
      </c>
      <c r="F14" s="27">
        <f t="shared" ca="1" si="3"/>
        <v>37178.549999999996</v>
      </c>
      <c r="G14" s="27">
        <f t="shared" ca="1" si="3"/>
        <v>10551.970000000001</v>
      </c>
      <c r="H14" s="27">
        <f t="shared" ca="1" si="3"/>
        <v>3810.84</v>
      </c>
      <c r="I14" s="27">
        <f t="shared" ca="1" si="3"/>
        <v>2751.37</v>
      </c>
      <c r="J14" s="27">
        <f t="shared" ca="1" si="3"/>
        <v>5602.77</v>
      </c>
      <c r="K14" s="27">
        <f t="shared" ca="1" si="3"/>
        <v>13030.230000000001</v>
      </c>
      <c r="L14" s="27">
        <f t="shared" ca="1" si="3"/>
        <v>1065.5800000000002</v>
      </c>
      <c r="M14" s="27">
        <f t="shared" ca="1" si="3"/>
        <v>4070.4900000000002</v>
      </c>
      <c r="N14" s="27">
        <f t="shared" ca="1" si="3"/>
        <v>1518.04</v>
      </c>
      <c r="O14" s="27">
        <f t="shared" ca="1" si="3"/>
        <v>1916.5</v>
      </c>
      <c r="P14" s="27">
        <f t="shared" ca="1" si="3"/>
        <v>715.63</v>
      </c>
      <c r="Q14" s="27">
        <f t="shared" ca="1" si="3"/>
        <v>1860.28</v>
      </c>
      <c r="R14" s="28"/>
      <c r="S14" s="28"/>
      <c r="T14" s="28"/>
      <c r="U14" s="27">
        <f t="shared" ca="1" si="2"/>
        <v>1607.6899999999998</v>
      </c>
      <c r="V14" s="27">
        <f t="shared" ca="1" si="2"/>
        <v>11.44</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2">
      <c r="A15" s="24">
        <v>1960</v>
      </c>
      <c r="B15" s="27">
        <f t="shared" ca="1" si="0"/>
        <v>109144.16999999998</v>
      </c>
      <c r="C15" s="28"/>
      <c r="D15" s="27">
        <f t="shared" ca="1" si="3"/>
        <v>5321.8899999999994</v>
      </c>
      <c r="E15" s="27">
        <f t="shared" ca="1" si="3"/>
        <v>5179.34</v>
      </c>
      <c r="F15" s="27">
        <f t="shared" ca="1" si="3"/>
        <v>42204.31</v>
      </c>
      <c r="G15" s="27">
        <f t="shared" ca="1" si="3"/>
        <v>12109.27</v>
      </c>
      <c r="H15" s="27">
        <f t="shared" ca="1" si="3"/>
        <v>4053.19</v>
      </c>
      <c r="I15" s="27">
        <f t="shared" ca="1" si="3"/>
        <v>3236.56</v>
      </c>
      <c r="J15" s="27">
        <f t="shared" ca="1" si="3"/>
        <v>6735.1699999999992</v>
      </c>
      <c r="K15" s="27">
        <f t="shared" ca="1" si="3"/>
        <v>15382.85</v>
      </c>
      <c r="L15" s="27">
        <f t="shared" ca="1" si="3"/>
        <v>1298.94</v>
      </c>
      <c r="M15" s="27">
        <f t="shared" ca="1" si="3"/>
        <v>4547.25</v>
      </c>
      <c r="N15" s="27">
        <f t="shared" ca="1" si="3"/>
        <v>1802.47</v>
      </c>
      <c r="O15" s="27">
        <f t="shared" ca="1" si="3"/>
        <v>2234.91</v>
      </c>
      <c r="P15" s="27">
        <f t="shared" ca="1" si="3"/>
        <v>977.77</v>
      </c>
      <c r="Q15" s="27">
        <f t="shared" ca="1" si="3"/>
        <v>2184.1</v>
      </c>
      <c r="R15" s="28"/>
      <c r="S15" s="28"/>
      <c r="T15" s="28"/>
      <c r="U15" s="27">
        <f t="shared" ca="1" si="2"/>
        <v>1851.06</v>
      </c>
      <c r="V15" s="27">
        <f t="shared" ca="1" si="2"/>
        <v>14.81</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2">
      <c r="A16" s="24">
        <v>1961</v>
      </c>
      <c r="B16" s="27">
        <f t="shared" ca="1" si="0"/>
        <v>109203.97</v>
      </c>
      <c r="C16" s="28"/>
      <c r="D16" s="27">
        <f t="shared" ref="D16:Q25" ca="1" si="5">SUM(OFFSET(D$77,$W16,0,4,1))</f>
        <v>5106.53</v>
      </c>
      <c r="E16" s="27">
        <f t="shared" ca="1" si="5"/>
        <v>5237.8099999999995</v>
      </c>
      <c r="F16" s="27">
        <f t="shared" ca="1" si="5"/>
        <v>43054.490000000005</v>
      </c>
      <c r="G16" s="27">
        <f t="shared" ca="1" si="5"/>
        <v>12067.419999999998</v>
      </c>
      <c r="H16" s="27">
        <f t="shared" ca="1" si="5"/>
        <v>4172.4900000000007</v>
      </c>
      <c r="I16" s="27">
        <f t="shared" ca="1" si="5"/>
        <v>3212.2599999999998</v>
      </c>
      <c r="J16" s="27">
        <f t="shared" ca="1" si="5"/>
        <v>6555.2099999999991</v>
      </c>
      <c r="K16" s="27">
        <f t="shared" ca="1" si="5"/>
        <v>15056.759999999998</v>
      </c>
      <c r="L16" s="27">
        <f t="shared" ca="1" si="5"/>
        <v>1310.5</v>
      </c>
      <c r="M16" s="27">
        <f t="shared" ca="1" si="5"/>
        <v>4510.1000000000004</v>
      </c>
      <c r="N16" s="27">
        <f t="shared" ca="1" si="5"/>
        <v>1781.32</v>
      </c>
      <c r="O16" s="27">
        <f t="shared" ca="1" si="5"/>
        <v>2160.87</v>
      </c>
      <c r="P16" s="27">
        <f t="shared" ca="1" si="5"/>
        <v>1077.18</v>
      </c>
      <c r="Q16" s="27">
        <f t="shared" ca="1" si="5"/>
        <v>2101.2299999999996</v>
      </c>
      <c r="R16" s="28"/>
      <c r="S16" s="28"/>
      <c r="T16" s="28"/>
      <c r="U16" s="27">
        <f t="shared" ca="1" si="2"/>
        <v>1772.14</v>
      </c>
      <c r="V16" s="27">
        <f t="shared" ca="1" si="2"/>
        <v>14.57</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2">
      <c r="A17" s="24">
        <v>1962</v>
      </c>
      <c r="B17" s="27">
        <f t="shared" ca="1" si="0"/>
        <v>108300.09999999999</v>
      </c>
      <c r="C17" s="28"/>
      <c r="D17" s="27">
        <f t="shared" ca="1" si="5"/>
        <v>5023.91</v>
      </c>
      <c r="E17" s="27">
        <f t="shared" ca="1" si="5"/>
        <v>5407.84</v>
      </c>
      <c r="F17" s="27">
        <f t="shared" ca="1" si="5"/>
        <v>42295.759999999995</v>
      </c>
      <c r="G17" s="27">
        <f t="shared" ca="1" si="5"/>
        <v>12239.77</v>
      </c>
      <c r="H17" s="27">
        <f t="shared" ca="1" si="5"/>
        <v>3884.46</v>
      </c>
      <c r="I17" s="27">
        <f t="shared" ca="1" si="5"/>
        <v>3242.86</v>
      </c>
      <c r="J17" s="27">
        <f t="shared" ca="1" si="5"/>
        <v>6725.73</v>
      </c>
      <c r="K17" s="27">
        <f t="shared" ca="1" si="5"/>
        <v>14565.32</v>
      </c>
      <c r="L17" s="27">
        <f t="shared" ca="1" si="5"/>
        <v>1363.1799999999998</v>
      </c>
      <c r="M17" s="27">
        <f t="shared" ca="1" si="5"/>
        <v>4465.6400000000003</v>
      </c>
      <c r="N17" s="27">
        <f t="shared" ca="1" si="5"/>
        <v>1870.6</v>
      </c>
      <c r="O17" s="27">
        <f t="shared" ca="1" si="5"/>
        <v>2159.42</v>
      </c>
      <c r="P17" s="27">
        <f t="shared" ca="1" si="5"/>
        <v>1158.8499999999999</v>
      </c>
      <c r="Q17" s="27">
        <f t="shared" ca="1" si="5"/>
        <v>2111.5500000000002</v>
      </c>
      <c r="R17" s="28"/>
      <c r="S17" s="28"/>
      <c r="T17" s="28"/>
      <c r="U17" s="27">
        <f t="shared" ca="1" si="2"/>
        <v>1753.64</v>
      </c>
      <c r="V17" s="27">
        <f t="shared" ca="1" si="2"/>
        <v>16.3</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2">
      <c r="A18" s="24">
        <v>1963</v>
      </c>
      <c r="B18" s="27">
        <f t="shared" ca="1" si="0"/>
        <v>108035.05</v>
      </c>
      <c r="C18" s="28"/>
      <c r="D18" s="27">
        <f t="shared" ca="1" si="5"/>
        <v>5516.85</v>
      </c>
      <c r="E18" s="27">
        <f t="shared" ca="1" si="5"/>
        <v>5189.5</v>
      </c>
      <c r="F18" s="27">
        <f t="shared" ca="1" si="5"/>
        <v>41931.64</v>
      </c>
      <c r="G18" s="27">
        <f t="shared" ca="1" si="5"/>
        <v>12254.400000000001</v>
      </c>
      <c r="H18" s="27">
        <f t="shared" ca="1" si="5"/>
        <v>3629.81</v>
      </c>
      <c r="I18" s="27">
        <f t="shared" ca="1" si="5"/>
        <v>3403.09</v>
      </c>
      <c r="J18" s="27">
        <f t="shared" ca="1" si="5"/>
        <v>6917.15</v>
      </c>
      <c r="K18" s="27">
        <f t="shared" ca="1" si="5"/>
        <v>14081.51</v>
      </c>
      <c r="L18" s="27">
        <f t="shared" ca="1" si="5"/>
        <v>1419.2</v>
      </c>
      <c r="M18" s="27">
        <f t="shared" ca="1" si="5"/>
        <v>4424.79</v>
      </c>
      <c r="N18" s="27">
        <f t="shared" ca="1" si="5"/>
        <v>1957.44</v>
      </c>
      <c r="O18" s="27">
        <f t="shared" ca="1" si="5"/>
        <v>2143.36</v>
      </c>
      <c r="P18" s="27">
        <f t="shared" ca="1" si="5"/>
        <v>1255.9299999999998</v>
      </c>
      <c r="Q18" s="27">
        <f t="shared" ca="1" si="5"/>
        <v>2127.67</v>
      </c>
      <c r="R18" s="28"/>
      <c r="S18" s="28"/>
      <c r="T18" s="28"/>
      <c r="U18" s="27">
        <f t="shared" ca="1" si="2"/>
        <v>1747.93</v>
      </c>
      <c r="V18" s="27">
        <f t="shared" ca="1" si="2"/>
        <v>17.12</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2">
      <c r="A19" s="24">
        <v>1964</v>
      </c>
      <c r="B19" s="27">
        <f t="shared" ca="1" si="0"/>
        <v>116261.46</v>
      </c>
      <c r="C19" s="28"/>
      <c r="D19" s="27">
        <f t="shared" ca="1" si="5"/>
        <v>5023.7700000000004</v>
      </c>
      <c r="E19" s="27">
        <f t="shared" ca="1" si="5"/>
        <v>5465.5700000000006</v>
      </c>
      <c r="F19" s="27">
        <f t="shared" ca="1" si="5"/>
        <v>44534.559999999998</v>
      </c>
      <c r="G19" s="27">
        <f t="shared" ca="1" si="5"/>
        <v>13473.780000000002</v>
      </c>
      <c r="H19" s="27">
        <f t="shared" ca="1" si="5"/>
        <v>4413.5499999999993</v>
      </c>
      <c r="I19" s="27">
        <f t="shared" ca="1" si="5"/>
        <v>3752.6099999999997</v>
      </c>
      <c r="J19" s="27">
        <f t="shared" ca="1" si="5"/>
        <v>7555.29</v>
      </c>
      <c r="K19" s="27">
        <f t="shared" ca="1" si="5"/>
        <v>15107.460000000001</v>
      </c>
      <c r="L19" s="27">
        <f t="shared" ca="1" si="5"/>
        <v>1606.42</v>
      </c>
      <c r="M19" s="27">
        <f t="shared" ca="1" si="5"/>
        <v>4750.93</v>
      </c>
      <c r="N19" s="27">
        <f t="shared" ca="1" si="5"/>
        <v>2324.79</v>
      </c>
      <c r="O19" s="27">
        <f t="shared" ca="1" si="5"/>
        <v>2508.89</v>
      </c>
      <c r="P19" s="27">
        <f t="shared" ca="1" si="5"/>
        <v>1410.38</v>
      </c>
      <c r="Q19" s="27">
        <f t="shared" ca="1" si="5"/>
        <v>2358.7599999999998</v>
      </c>
      <c r="R19" s="28"/>
      <c r="S19" s="28"/>
      <c r="T19" s="28"/>
      <c r="U19" s="27">
        <f t="shared" ca="1" si="2"/>
        <v>1934.7799999999997</v>
      </c>
      <c r="V19" s="27">
        <f t="shared" ca="1" si="2"/>
        <v>20.350000000000001</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2">
      <c r="A20" s="24">
        <v>1965</v>
      </c>
      <c r="B20" s="27">
        <f t="shared" ca="1" si="0"/>
        <v>116564.98999999999</v>
      </c>
      <c r="C20" s="28"/>
      <c r="D20" s="27">
        <f t="shared" ca="1" si="5"/>
        <v>4362.22</v>
      </c>
      <c r="E20" s="27">
        <f t="shared" ca="1" si="5"/>
        <v>5487.63</v>
      </c>
      <c r="F20" s="27">
        <f t="shared" ca="1" si="5"/>
        <v>43743.47</v>
      </c>
      <c r="G20" s="27">
        <f t="shared" ca="1" si="5"/>
        <v>14007.12</v>
      </c>
      <c r="H20" s="27">
        <f t="shared" ca="1" si="5"/>
        <v>4449.1499999999996</v>
      </c>
      <c r="I20" s="27">
        <f t="shared" ca="1" si="5"/>
        <v>3948.28</v>
      </c>
      <c r="J20" s="27">
        <f t="shared" ca="1" si="5"/>
        <v>8158.8900000000012</v>
      </c>
      <c r="K20" s="27">
        <f t="shared" ca="1" si="5"/>
        <v>14610.86</v>
      </c>
      <c r="L20" s="27">
        <f t="shared" ca="1" si="5"/>
        <v>1793.39</v>
      </c>
      <c r="M20" s="27">
        <f t="shared" ca="1" si="5"/>
        <v>4838.1600000000008</v>
      </c>
      <c r="N20" s="27">
        <f t="shared" ca="1" si="5"/>
        <v>2566.38</v>
      </c>
      <c r="O20" s="27">
        <f t="shared" ca="1" si="5"/>
        <v>2592.33</v>
      </c>
      <c r="P20" s="27">
        <f t="shared" ca="1" si="5"/>
        <v>1485.13</v>
      </c>
      <c r="Q20" s="27">
        <f t="shared" ca="1" si="5"/>
        <v>2477.7600000000002</v>
      </c>
      <c r="R20" s="28"/>
      <c r="S20" s="28"/>
      <c r="T20" s="28"/>
      <c r="U20" s="27">
        <f t="shared" ca="1" si="2"/>
        <v>1988.49</v>
      </c>
      <c r="V20" s="27">
        <f t="shared" ca="1" si="2"/>
        <v>25.35</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2">
      <c r="A21" s="24">
        <v>1966</v>
      </c>
      <c r="B21" s="27">
        <f t="shared" ca="1" si="0"/>
        <v>129527.65</v>
      </c>
      <c r="C21" s="28"/>
      <c r="D21" s="27">
        <f t="shared" ca="1" si="5"/>
        <v>6145.5099999999993</v>
      </c>
      <c r="E21" s="27">
        <f t="shared" ca="1" si="5"/>
        <v>5946.75</v>
      </c>
      <c r="F21" s="27">
        <f t="shared" ca="1" si="5"/>
        <v>49176.950000000004</v>
      </c>
      <c r="G21" s="27">
        <f t="shared" ca="1" si="5"/>
        <v>15167.18</v>
      </c>
      <c r="H21" s="27">
        <f t="shared" ca="1" si="5"/>
        <v>4742.24</v>
      </c>
      <c r="I21" s="27">
        <f t="shared" ca="1" si="5"/>
        <v>4433.6899999999996</v>
      </c>
      <c r="J21" s="27">
        <f t="shared" ca="1" si="5"/>
        <v>8978.2799999999988</v>
      </c>
      <c r="K21" s="27">
        <f t="shared" ca="1" si="5"/>
        <v>15767.43</v>
      </c>
      <c r="L21" s="27">
        <f t="shared" ca="1" si="5"/>
        <v>2099.46</v>
      </c>
      <c r="M21" s="27">
        <f t="shared" ca="1" si="5"/>
        <v>5300.52</v>
      </c>
      <c r="N21" s="27">
        <f t="shared" ca="1" si="5"/>
        <v>2828.85</v>
      </c>
      <c r="O21" s="27">
        <f t="shared" ca="1" si="5"/>
        <v>2795.31</v>
      </c>
      <c r="P21" s="27">
        <f t="shared" ca="1" si="5"/>
        <v>1458.79</v>
      </c>
      <c r="Q21" s="27">
        <f t="shared" ca="1" si="5"/>
        <v>2560.67</v>
      </c>
      <c r="R21" s="28"/>
      <c r="S21" s="28"/>
      <c r="T21" s="28"/>
      <c r="U21" s="27">
        <f t="shared" ca="1" si="2"/>
        <v>2051.8900000000003</v>
      </c>
      <c r="V21" s="27">
        <f t="shared" ca="1" si="2"/>
        <v>34.78</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2">
      <c r="A22" s="24">
        <v>1967</v>
      </c>
      <c r="B22" s="27">
        <f t="shared" ca="1" si="0"/>
        <v>135487.25999999998</v>
      </c>
      <c r="C22" s="28"/>
      <c r="D22" s="27">
        <f t="shared" ca="1" si="5"/>
        <v>5966.0000000000009</v>
      </c>
      <c r="E22" s="27">
        <f t="shared" ca="1" si="5"/>
        <v>6358.74</v>
      </c>
      <c r="F22" s="27">
        <f t="shared" ca="1" si="5"/>
        <v>51486.340000000004</v>
      </c>
      <c r="G22" s="27">
        <f t="shared" ca="1" si="5"/>
        <v>16827.580000000002</v>
      </c>
      <c r="H22" s="27">
        <f t="shared" ca="1" si="5"/>
        <v>4942.1000000000004</v>
      </c>
      <c r="I22" s="27">
        <f t="shared" ca="1" si="5"/>
        <v>4665.83</v>
      </c>
      <c r="J22" s="27">
        <f t="shared" ca="1" si="5"/>
        <v>9496.4700000000012</v>
      </c>
      <c r="K22" s="27">
        <f t="shared" ca="1" si="5"/>
        <v>15869.08</v>
      </c>
      <c r="L22" s="27">
        <f t="shared" ca="1" si="5"/>
        <v>2245.39</v>
      </c>
      <c r="M22" s="27">
        <f t="shared" ca="1" si="5"/>
        <v>5254.76</v>
      </c>
      <c r="N22" s="27">
        <f t="shared" ca="1" si="5"/>
        <v>3146.14</v>
      </c>
      <c r="O22" s="27">
        <f t="shared" ca="1" si="5"/>
        <v>2889.91</v>
      </c>
      <c r="P22" s="27">
        <f t="shared" ca="1" si="5"/>
        <v>1610.31</v>
      </c>
      <c r="Q22" s="27">
        <f t="shared" ca="1" si="5"/>
        <v>2573.1</v>
      </c>
      <c r="R22" s="28"/>
      <c r="S22" s="28"/>
      <c r="T22" s="28"/>
      <c r="U22" s="27">
        <f t="shared" ca="1" si="2"/>
        <v>2063.1999999999998</v>
      </c>
      <c r="V22" s="27">
        <f t="shared" ca="1" si="2"/>
        <v>39.29</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2">
      <c r="A23" s="24">
        <v>1968</v>
      </c>
      <c r="B23" s="27">
        <f t="shared" ca="1" si="0"/>
        <v>154020.66999999998</v>
      </c>
      <c r="C23" s="28"/>
      <c r="D23" s="27">
        <f t="shared" ca="1" si="5"/>
        <v>6848.75</v>
      </c>
      <c r="E23" s="27">
        <f t="shared" ca="1" si="5"/>
        <v>7477.58</v>
      </c>
      <c r="F23" s="27">
        <f t="shared" ca="1" si="5"/>
        <v>57567.9</v>
      </c>
      <c r="G23" s="27">
        <f t="shared" ca="1" si="5"/>
        <v>18914.72</v>
      </c>
      <c r="H23" s="27">
        <f t="shared" ca="1" si="5"/>
        <v>5643.08</v>
      </c>
      <c r="I23" s="27">
        <f t="shared" ca="1" si="5"/>
        <v>5374.43</v>
      </c>
      <c r="J23" s="27">
        <f t="shared" ca="1" si="5"/>
        <v>11244.150000000001</v>
      </c>
      <c r="K23" s="27">
        <f t="shared" ca="1" si="5"/>
        <v>17165.13</v>
      </c>
      <c r="L23" s="27">
        <f t="shared" ca="1" si="5"/>
        <v>2741.29</v>
      </c>
      <c r="M23" s="27">
        <f t="shared" ca="1" si="5"/>
        <v>6470.6600000000008</v>
      </c>
      <c r="N23" s="27">
        <f t="shared" ca="1" si="5"/>
        <v>3995.7800000000007</v>
      </c>
      <c r="O23" s="27">
        <f t="shared" ca="1" si="5"/>
        <v>3345.0800000000004</v>
      </c>
      <c r="P23" s="27">
        <f t="shared" ca="1" si="5"/>
        <v>1791.7399999999998</v>
      </c>
      <c r="Q23" s="27">
        <f t="shared" ca="1" si="5"/>
        <v>3032.8599999999997</v>
      </c>
      <c r="R23" s="28"/>
      <c r="S23" s="28"/>
      <c r="T23" s="28"/>
      <c r="U23" s="27">
        <f t="shared" ca="1" si="2"/>
        <v>2286.2600000000002</v>
      </c>
      <c r="V23" s="27">
        <f t="shared" ca="1" si="2"/>
        <v>50.55</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2">
      <c r="A24" s="24">
        <v>1969</v>
      </c>
      <c r="B24" s="27">
        <f t="shared" ca="1" si="0"/>
        <v>164474.22</v>
      </c>
      <c r="C24" s="28"/>
      <c r="D24" s="27">
        <f t="shared" ca="1" si="5"/>
        <v>7243.03</v>
      </c>
      <c r="E24" s="27">
        <f t="shared" ca="1" si="5"/>
        <v>8759.630000000001</v>
      </c>
      <c r="F24" s="27">
        <f t="shared" ca="1" si="5"/>
        <v>61014.94</v>
      </c>
      <c r="G24" s="27">
        <f t="shared" ca="1" si="5"/>
        <v>19953.86</v>
      </c>
      <c r="H24" s="27">
        <f t="shared" ca="1" si="5"/>
        <v>6413.01</v>
      </c>
      <c r="I24" s="27">
        <f t="shared" ca="1" si="5"/>
        <v>6000.68</v>
      </c>
      <c r="J24" s="27">
        <f t="shared" ca="1" si="5"/>
        <v>11691.76</v>
      </c>
      <c r="K24" s="27">
        <f t="shared" ca="1" si="5"/>
        <v>18389.39</v>
      </c>
      <c r="L24" s="27">
        <f t="shared" ca="1" si="5"/>
        <v>3144.37</v>
      </c>
      <c r="M24" s="27">
        <f t="shared" ca="1" si="5"/>
        <v>6204.0599999999995</v>
      </c>
      <c r="N24" s="27">
        <f t="shared" ca="1" si="5"/>
        <v>4442.99</v>
      </c>
      <c r="O24" s="27">
        <f t="shared" ca="1" si="5"/>
        <v>3585.4300000000003</v>
      </c>
      <c r="P24" s="27">
        <f t="shared" ca="1" si="5"/>
        <v>1934.03</v>
      </c>
      <c r="Q24" s="27">
        <f t="shared" ca="1" si="5"/>
        <v>3171.8</v>
      </c>
      <c r="R24" s="28"/>
      <c r="S24" s="28"/>
      <c r="T24" s="28"/>
      <c r="U24" s="27">
        <f t="shared" ca="1" si="2"/>
        <v>2380.52</v>
      </c>
      <c r="V24" s="27">
        <f t="shared" ca="1" si="2"/>
        <v>62.069999999999993</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2">
      <c r="A25" s="24">
        <v>1970</v>
      </c>
      <c r="B25" s="27">
        <f t="shared" ca="1" si="0"/>
        <v>191887.57</v>
      </c>
      <c r="C25" s="28"/>
      <c r="D25" s="27">
        <f t="shared" ca="1" si="5"/>
        <v>8765.0400000000009</v>
      </c>
      <c r="E25" s="27">
        <f t="shared" ca="1" si="5"/>
        <v>9350.49</v>
      </c>
      <c r="F25" s="27">
        <f t="shared" ca="1" si="5"/>
        <v>66425.16</v>
      </c>
      <c r="G25" s="27">
        <f t="shared" ca="1" si="5"/>
        <v>21224.61</v>
      </c>
      <c r="H25" s="27">
        <f t="shared" ca="1" si="5"/>
        <v>8176.66</v>
      </c>
      <c r="I25" s="27">
        <f t="shared" ca="1" si="5"/>
        <v>7222.58</v>
      </c>
      <c r="J25" s="27">
        <f t="shared" ca="1" si="5"/>
        <v>14980.789999999999</v>
      </c>
      <c r="K25" s="27">
        <f t="shared" ca="1" si="5"/>
        <v>22836.379999999997</v>
      </c>
      <c r="L25" s="27">
        <f t="shared" ca="1" si="5"/>
        <v>4193.21</v>
      </c>
      <c r="M25" s="27">
        <f t="shared" ca="1" si="5"/>
        <v>7806.08</v>
      </c>
      <c r="N25" s="27">
        <f t="shared" ca="1" si="5"/>
        <v>6392.65</v>
      </c>
      <c r="O25" s="27">
        <f t="shared" ca="1" si="5"/>
        <v>4846.4399999999996</v>
      </c>
      <c r="P25" s="27">
        <f t="shared" ca="1" si="5"/>
        <v>2291.7399999999998</v>
      </c>
      <c r="Q25" s="27">
        <f t="shared" ca="1" si="5"/>
        <v>4074.78</v>
      </c>
      <c r="R25" s="28"/>
      <c r="S25" s="28"/>
      <c r="T25" s="28"/>
      <c r="U25" s="27">
        <f t="shared" ref="U25:V44" ca="1" si="6">SUM(OFFSET(U$77,$W25,0,4,1))</f>
        <v>3082.57</v>
      </c>
      <c r="V25" s="27">
        <f t="shared" ca="1" si="6"/>
        <v>84.62</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2">
      <c r="A26" s="24">
        <v>1971</v>
      </c>
      <c r="B26" s="27">
        <f t="shared" ca="1" si="0"/>
        <v>197668.66</v>
      </c>
      <c r="C26" s="28"/>
      <c r="D26" s="27">
        <f t="shared" ref="D26:Q35" ca="1" si="7">SUM(OFFSET(D$77,$W26,0,4,1))</f>
        <v>9004.8000000000011</v>
      </c>
      <c r="E26" s="27">
        <f t="shared" ca="1" si="7"/>
        <v>9195.7899999999991</v>
      </c>
      <c r="F26" s="27">
        <f t="shared" ca="1" si="7"/>
        <v>70884.81</v>
      </c>
      <c r="G26" s="27">
        <f t="shared" ca="1" si="7"/>
        <v>21811.85</v>
      </c>
      <c r="H26" s="27">
        <f t="shared" ca="1" si="7"/>
        <v>8087.01</v>
      </c>
      <c r="I26" s="27">
        <f t="shared" ca="1" si="7"/>
        <v>6961.2</v>
      </c>
      <c r="J26" s="27">
        <f t="shared" ca="1" si="7"/>
        <v>15069.06</v>
      </c>
      <c r="K26" s="27">
        <f t="shared" ca="1" si="7"/>
        <v>23971.72</v>
      </c>
      <c r="L26" s="27">
        <f t="shared" ca="1" si="7"/>
        <v>4388.6399999999994</v>
      </c>
      <c r="M26" s="27">
        <f t="shared" ca="1" si="7"/>
        <v>7930.54</v>
      </c>
      <c r="N26" s="27">
        <f t="shared" ca="1" si="7"/>
        <v>6434.04</v>
      </c>
      <c r="O26" s="27">
        <f t="shared" ca="1" si="7"/>
        <v>4583.4799999999996</v>
      </c>
      <c r="P26" s="27">
        <f t="shared" ca="1" si="7"/>
        <v>2395.98</v>
      </c>
      <c r="Q26" s="27">
        <f t="shared" ca="1" si="7"/>
        <v>3789.95</v>
      </c>
      <c r="R26" s="28"/>
      <c r="S26" s="28"/>
      <c r="T26" s="28"/>
      <c r="U26" s="27">
        <f t="shared" ca="1" si="6"/>
        <v>2918.8399999999997</v>
      </c>
      <c r="V26" s="27">
        <f t="shared" ca="1" si="6"/>
        <v>89.23</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2">
      <c r="A27" s="24">
        <v>1972</v>
      </c>
      <c r="B27" s="27">
        <f t="shared" ca="1" si="0"/>
        <v>210987.75</v>
      </c>
      <c r="C27" s="28"/>
      <c r="D27" s="27">
        <f t="shared" ca="1" si="7"/>
        <v>7966.4400000000005</v>
      </c>
      <c r="E27" s="27">
        <f t="shared" ca="1" si="7"/>
        <v>11175.289999999999</v>
      </c>
      <c r="F27" s="27">
        <f t="shared" ca="1" si="7"/>
        <v>78951.67</v>
      </c>
      <c r="G27" s="27">
        <f t="shared" ca="1" si="7"/>
        <v>23981</v>
      </c>
      <c r="H27" s="27">
        <f t="shared" ca="1" si="7"/>
        <v>8248.94</v>
      </c>
      <c r="I27" s="27">
        <f t="shared" ca="1" si="7"/>
        <v>7046.14</v>
      </c>
      <c r="J27" s="27">
        <f t="shared" ca="1" si="7"/>
        <v>15622.18</v>
      </c>
      <c r="K27" s="27">
        <f t="shared" ca="1" si="7"/>
        <v>24525.609999999997</v>
      </c>
      <c r="L27" s="27">
        <f t="shared" ca="1" si="7"/>
        <v>4581.1399999999994</v>
      </c>
      <c r="M27" s="27">
        <f t="shared" ca="1" si="7"/>
        <v>8859.67</v>
      </c>
      <c r="N27" s="27">
        <f t="shared" ca="1" si="7"/>
        <v>6453.08</v>
      </c>
      <c r="O27" s="27">
        <f t="shared" ca="1" si="7"/>
        <v>4294.42</v>
      </c>
      <c r="P27" s="27">
        <f t="shared" ca="1" si="7"/>
        <v>2527.8999999999996</v>
      </c>
      <c r="Q27" s="27">
        <f t="shared" ca="1" si="7"/>
        <v>3638.14</v>
      </c>
      <c r="R27" s="28"/>
      <c r="S27" s="28"/>
      <c r="T27" s="28"/>
      <c r="U27" s="27">
        <f t="shared" ca="1" si="6"/>
        <v>2840.84</v>
      </c>
      <c r="V27" s="27">
        <f t="shared" ca="1" si="6"/>
        <v>99.509999999999991</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2">
      <c r="A28" s="24">
        <v>1973</v>
      </c>
      <c r="B28" s="27">
        <f t="shared" ca="1" si="0"/>
        <v>238823.13999999998</v>
      </c>
      <c r="C28" s="28"/>
      <c r="D28" s="27">
        <f t="shared" ca="1" si="7"/>
        <v>9137.32</v>
      </c>
      <c r="E28" s="27">
        <f t="shared" ca="1" si="7"/>
        <v>13731.11</v>
      </c>
      <c r="F28" s="27">
        <f t="shared" ca="1" si="7"/>
        <v>91232.87</v>
      </c>
      <c r="G28" s="27">
        <f t="shared" ca="1" si="7"/>
        <v>27027.16</v>
      </c>
      <c r="H28" s="27">
        <f t="shared" ca="1" si="7"/>
        <v>9621.66</v>
      </c>
      <c r="I28" s="27">
        <f t="shared" ca="1" si="7"/>
        <v>7823.8600000000006</v>
      </c>
      <c r="J28" s="27">
        <f t="shared" ca="1" si="7"/>
        <v>17000.23</v>
      </c>
      <c r="K28" s="27">
        <f t="shared" ca="1" si="7"/>
        <v>27811.050000000003</v>
      </c>
      <c r="L28" s="27">
        <f t="shared" ca="1" si="7"/>
        <v>4661.0199999999995</v>
      </c>
      <c r="M28" s="27">
        <f t="shared" ca="1" si="7"/>
        <v>10275.780000000001</v>
      </c>
      <c r="N28" s="27">
        <f t="shared" ca="1" si="7"/>
        <v>6496.75</v>
      </c>
      <c r="O28" s="27">
        <f t="shared" ca="1" si="7"/>
        <v>3941.76</v>
      </c>
      <c r="P28" s="27">
        <f t="shared" ca="1" si="7"/>
        <v>3066.74</v>
      </c>
      <c r="Q28" s="27">
        <f t="shared" ca="1" si="7"/>
        <v>3793.71</v>
      </c>
      <c r="R28" s="28"/>
      <c r="S28" s="28"/>
      <c r="T28" s="28"/>
      <c r="U28" s="27">
        <f t="shared" ca="1" si="6"/>
        <v>2833.61</v>
      </c>
      <c r="V28" s="27">
        <f t="shared" ca="1" si="6"/>
        <v>114.58999999999999</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2">
      <c r="A29" s="24">
        <v>1974</v>
      </c>
      <c r="B29" s="27">
        <f t="shared" ca="1" si="0"/>
        <v>195289.21</v>
      </c>
      <c r="C29" s="28"/>
      <c r="D29" s="27">
        <f t="shared" ca="1" si="7"/>
        <v>9176.56</v>
      </c>
      <c r="E29" s="27">
        <f t="shared" ca="1" si="7"/>
        <v>12020.15</v>
      </c>
      <c r="F29" s="27">
        <f t="shared" ca="1" si="7"/>
        <v>69940.239999999991</v>
      </c>
      <c r="G29" s="27">
        <f t="shared" ca="1" si="7"/>
        <v>18867.39</v>
      </c>
      <c r="H29" s="27">
        <f t="shared" ca="1" si="7"/>
        <v>7364.13</v>
      </c>
      <c r="I29" s="27">
        <f t="shared" ca="1" si="7"/>
        <v>6814.64</v>
      </c>
      <c r="J29" s="27">
        <f t="shared" ca="1" si="7"/>
        <v>15081.52</v>
      </c>
      <c r="K29" s="27">
        <f t="shared" ca="1" si="7"/>
        <v>23923.95</v>
      </c>
      <c r="L29" s="27">
        <f t="shared" ca="1" si="7"/>
        <v>4135.68</v>
      </c>
      <c r="M29" s="27">
        <f t="shared" ca="1" si="7"/>
        <v>9061.7100000000009</v>
      </c>
      <c r="N29" s="27">
        <f t="shared" ca="1" si="7"/>
        <v>6178.13</v>
      </c>
      <c r="O29" s="27">
        <f t="shared" ca="1" si="7"/>
        <v>3561.65</v>
      </c>
      <c r="P29" s="27">
        <f t="shared" ca="1" si="7"/>
        <v>3128.11</v>
      </c>
      <c r="Q29" s="27">
        <f t="shared" ca="1" si="7"/>
        <v>3263.73</v>
      </c>
      <c r="R29" s="28"/>
      <c r="S29" s="28"/>
      <c r="T29" s="28"/>
      <c r="U29" s="27">
        <f t="shared" ca="1" si="6"/>
        <v>2435.7199999999998</v>
      </c>
      <c r="V29" s="27">
        <f t="shared" ca="1" si="6"/>
        <v>112.82</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2">
      <c r="A30" s="24">
        <v>1975</v>
      </c>
      <c r="B30" s="27">
        <f t="shared" ca="1" si="0"/>
        <v>153599.57</v>
      </c>
      <c r="C30" s="28"/>
      <c r="D30" s="27">
        <f t="shared" ca="1" si="7"/>
        <v>7761.52</v>
      </c>
      <c r="E30" s="27">
        <f t="shared" ca="1" si="7"/>
        <v>9300.4699999999993</v>
      </c>
      <c r="F30" s="27">
        <f t="shared" ca="1" si="7"/>
        <v>43416.799999999996</v>
      </c>
      <c r="G30" s="27">
        <f t="shared" ca="1" si="7"/>
        <v>13163.54</v>
      </c>
      <c r="H30" s="27">
        <f t="shared" ca="1" si="7"/>
        <v>5468.37</v>
      </c>
      <c r="I30" s="27">
        <f t="shared" ca="1" si="7"/>
        <v>5706.17</v>
      </c>
      <c r="J30" s="27">
        <f t="shared" ca="1" si="7"/>
        <v>13641.31</v>
      </c>
      <c r="K30" s="27">
        <f t="shared" ca="1" si="7"/>
        <v>22026.86</v>
      </c>
      <c r="L30" s="27">
        <f t="shared" ca="1" si="7"/>
        <v>4483.92</v>
      </c>
      <c r="M30" s="27">
        <f t="shared" ca="1" si="7"/>
        <v>7448.9400000000005</v>
      </c>
      <c r="N30" s="27">
        <f t="shared" ca="1" si="7"/>
        <v>7440.27</v>
      </c>
      <c r="O30" s="27">
        <f t="shared" ca="1" si="7"/>
        <v>4641.45</v>
      </c>
      <c r="P30" s="27">
        <f t="shared" ca="1" si="7"/>
        <v>2881.76</v>
      </c>
      <c r="Q30" s="27">
        <f t="shared" ca="1" si="7"/>
        <v>3506.38</v>
      </c>
      <c r="R30" s="28"/>
      <c r="S30" s="28"/>
      <c r="T30" s="28"/>
      <c r="U30" s="27">
        <f t="shared" ca="1" si="6"/>
        <v>2435.15</v>
      </c>
      <c r="V30" s="27">
        <f t="shared" ca="1" si="6"/>
        <v>107.47</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2">
      <c r="A31" s="24">
        <v>1976</v>
      </c>
      <c r="B31" s="27">
        <f t="shared" ca="1" si="0"/>
        <v>161506.48000000001</v>
      </c>
      <c r="C31" s="28"/>
      <c r="D31" s="27">
        <f t="shared" ca="1" si="7"/>
        <v>7515.3700000000008</v>
      </c>
      <c r="E31" s="27">
        <f t="shared" ca="1" si="7"/>
        <v>11953.34</v>
      </c>
      <c r="F31" s="27">
        <f t="shared" ca="1" si="7"/>
        <v>47053.770000000004</v>
      </c>
      <c r="G31" s="27">
        <f t="shared" ca="1" si="7"/>
        <v>14450.3</v>
      </c>
      <c r="H31" s="27">
        <f t="shared" ca="1" si="7"/>
        <v>7941.76</v>
      </c>
      <c r="I31" s="27">
        <f t="shared" ca="1" si="7"/>
        <v>5733.17</v>
      </c>
      <c r="J31" s="27">
        <f t="shared" ca="1" si="7"/>
        <v>13908.900000000001</v>
      </c>
      <c r="K31" s="27">
        <f t="shared" ca="1" si="7"/>
        <v>18777.75</v>
      </c>
      <c r="L31" s="27">
        <f t="shared" ca="1" si="7"/>
        <v>4469.1799999999994</v>
      </c>
      <c r="M31" s="27">
        <f t="shared" ca="1" si="7"/>
        <v>7844.87</v>
      </c>
      <c r="N31" s="27">
        <f t="shared" ca="1" si="7"/>
        <v>7770.2100000000009</v>
      </c>
      <c r="O31" s="27">
        <f t="shared" ca="1" si="7"/>
        <v>4699.3000000000011</v>
      </c>
      <c r="P31" s="27">
        <f t="shared" ca="1" si="7"/>
        <v>2745.13</v>
      </c>
      <c r="Q31" s="27">
        <f t="shared" ca="1" si="7"/>
        <v>3754.4900000000002</v>
      </c>
      <c r="R31" s="28"/>
      <c r="S31" s="28"/>
      <c r="T31" s="28"/>
      <c r="U31" s="27">
        <f t="shared" ca="1" si="6"/>
        <v>2506.34</v>
      </c>
      <c r="V31" s="27">
        <f t="shared" ca="1" si="6"/>
        <v>113.51</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2">
      <c r="A32" s="24">
        <v>1977</v>
      </c>
      <c r="B32" s="27">
        <f t="shared" ca="1" si="0"/>
        <v>201007.98</v>
      </c>
      <c r="C32" s="28"/>
      <c r="D32" s="27">
        <f t="shared" ca="1" si="7"/>
        <v>8425.83</v>
      </c>
      <c r="E32" s="27">
        <f t="shared" ca="1" si="7"/>
        <v>16800.41</v>
      </c>
      <c r="F32" s="27">
        <f t="shared" ca="1" si="7"/>
        <v>64412.3</v>
      </c>
      <c r="G32" s="27">
        <f t="shared" ca="1" si="7"/>
        <v>17957.34</v>
      </c>
      <c r="H32" s="27">
        <f t="shared" ca="1" si="7"/>
        <v>10692.609999999999</v>
      </c>
      <c r="I32" s="27">
        <f t="shared" ca="1" si="7"/>
        <v>6521.68</v>
      </c>
      <c r="J32" s="27">
        <f t="shared" ca="1" si="7"/>
        <v>15414.67</v>
      </c>
      <c r="K32" s="27">
        <f t="shared" ca="1" si="7"/>
        <v>22027.14</v>
      </c>
      <c r="L32" s="27">
        <f t="shared" ca="1" si="7"/>
        <v>4808.08</v>
      </c>
      <c r="M32" s="27">
        <f t="shared" ca="1" si="7"/>
        <v>9280.1</v>
      </c>
      <c r="N32" s="27">
        <f t="shared" ca="1" si="7"/>
        <v>8776.3700000000008</v>
      </c>
      <c r="O32" s="27">
        <f t="shared" ca="1" si="7"/>
        <v>4999.3099999999995</v>
      </c>
      <c r="P32" s="27">
        <f t="shared" ca="1" si="7"/>
        <v>3332.49</v>
      </c>
      <c r="Q32" s="27">
        <f t="shared" ca="1" si="7"/>
        <v>4248.96</v>
      </c>
      <c r="R32" s="28"/>
      <c r="S32" s="28"/>
      <c r="T32" s="28"/>
      <c r="U32" s="27">
        <f t="shared" ca="1" si="6"/>
        <v>2797.15</v>
      </c>
      <c r="V32" s="27">
        <f t="shared" ca="1" si="6"/>
        <v>129.49</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2">
      <c r="A33" s="24">
        <v>1978</v>
      </c>
      <c r="B33" s="27">
        <f t="shared" ca="1" si="0"/>
        <v>230705.61000000002</v>
      </c>
      <c r="C33" s="28"/>
      <c r="D33" s="27">
        <f t="shared" ca="1" si="7"/>
        <v>9439.5500000000011</v>
      </c>
      <c r="E33" s="27">
        <f t="shared" ca="1" si="7"/>
        <v>21677.32</v>
      </c>
      <c r="F33" s="27">
        <f t="shared" ca="1" si="7"/>
        <v>74643.63</v>
      </c>
      <c r="G33" s="27">
        <f t="shared" ca="1" si="7"/>
        <v>20119.579999999998</v>
      </c>
      <c r="H33" s="27">
        <f t="shared" ca="1" si="7"/>
        <v>10286.869999999999</v>
      </c>
      <c r="I33" s="27">
        <f t="shared" ca="1" si="7"/>
        <v>7554.24</v>
      </c>
      <c r="J33" s="27">
        <f t="shared" ca="1" si="7"/>
        <v>17844.800000000003</v>
      </c>
      <c r="K33" s="27">
        <f t="shared" ca="1" si="7"/>
        <v>26225.89</v>
      </c>
      <c r="L33" s="27">
        <f t="shared" ca="1" si="7"/>
        <v>5322.87</v>
      </c>
      <c r="M33" s="27">
        <f t="shared" ca="1" si="7"/>
        <v>10241.58</v>
      </c>
      <c r="N33" s="27">
        <f t="shared" ca="1" si="7"/>
        <v>9512.26</v>
      </c>
      <c r="O33" s="27">
        <f t="shared" ca="1" si="7"/>
        <v>5097.9400000000005</v>
      </c>
      <c r="P33" s="27">
        <f t="shared" ca="1" si="7"/>
        <v>3986.79</v>
      </c>
      <c r="Q33" s="27">
        <f t="shared" ca="1" si="7"/>
        <v>5033.45</v>
      </c>
      <c r="R33" s="28"/>
      <c r="S33" s="28"/>
      <c r="T33" s="28"/>
      <c r="U33" s="27">
        <f t="shared" ca="1" si="6"/>
        <v>3092.2799999999997</v>
      </c>
      <c r="V33" s="27">
        <f t="shared" ca="1" si="6"/>
        <v>220.62</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2">
      <c r="A34" s="24">
        <v>1979</v>
      </c>
      <c r="B34" s="27">
        <f t="shared" ca="1" si="0"/>
        <v>247722.71000000002</v>
      </c>
      <c r="C34" s="28"/>
      <c r="D34" s="27">
        <f t="shared" ca="1" si="7"/>
        <v>9619.85</v>
      </c>
      <c r="E34" s="27">
        <f t="shared" ca="1" si="7"/>
        <v>24404.870000000003</v>
      </c>
      <c r="F34" s="27">
        <f t="shared" ca="1" si="7"/>
        <v>85183.330000000016</v>
      </c>
      <c r="G34" s="27">
        <f t="shared" ca="1" si="7"/>
        <v>21081.33</v>
      </c>
      <c r="H34" s="27">
        <f t="shared" ca="1" si="7"/>
        <v>9247.82</v>
      </c>
      <c r="I34" s="27">
        <f t="shared" ca="1" si="7"/>
        <v>8054.74</v>
      </c>
      <c r="J34" s="27">
        <f t="shared" ca="1" si="7"/>
        <v>18917.11</v>
      </c>
      <c r="K34" s="27">
        <f t="shared" ca="1" si="7"/>
        <v>28152.379999999997</v>
      </c>
      <c r="L34" s="27">
        <f t="shared" ca="1" si="7"/>
        <v>5036.5200000000004</v>
      </c>
      <c r="M34" s="27">
        <f t="shared" ca="1" si="7"/>
        <v>10926.82</v>
      </c>
      <c r="N34" s="27">
        <f t="shared" ca="1" si="7"/>
        <v>8937.7599999999984</v>
      </c>
      <c r="O34" s="27">
        <f t="shared" ca="1" si="7"/>
        <v>4442.3600000000006</v>
      </c>
      <c r="P34" s="27">
        <f t="shared" ca="1" si="7"/>
        <v>4899.83</v>
      </c>
      <c r="Q34" s="27">
        <f t="shared" ca="1" si="7"/>
        <v>5131.8</v>
      </c>
      <c r="R34" s="28"/>
      <c r="S34" s="28"/>
      <c r="T34" s="28"/>
      <c r="U34" s="27">
        <f t="shared" ca="1" si="6"/>
        <v>2865.15</v>
      </c>
      <c r="V34" s="27">
        <f t="shared" ca="1" si="6"/>
        <v>407.48</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2">
      <c r="A35" s="24">
        <v>1980</v>
      </c>
      <c r="B35" s="27">
        <f t="shared" ca="1" si="0"/>
        <v>234429.1</v>
      </c>
      <c r="C35" s="28"/>
      <c r="D35" s="27">
        <f t="shared" ca="1" si="7"/>
        <v>9015.9699999999993</v>
      </c>
      <c r="E35" s="27">
        <f t="shared" ca="1" si="7"/>
        <v>22997.300000000003</v>
      </c>
      <c r="F35" s="27">
        <f t="shared" ca="1" si="7"/>
        <v>77639.41</v>
      </c>
      <c r="G35" s="27">
        <f t="shared" ca="1" si="7"/>
        <v>17500.66</v>
      </c>
      <c r="H35" s="27">
        <f t="shared" ca="1" si="7"/>
        <v>7388.26</v>
      </c>
      <c r="I35" s="27">
        <f t="shared" ca="1" si="7"/>
        <v>7584.91</v>
      </c>
      <c r="J35" s="27">
        <f t="shared" ca="1" si="7"/>
        <v>18480.47</v>
      </c>
      <c r="K35" s="27">
        <f t="shared" ca="1" si="7"/>
        <v>31159.899999999998</v>
      </c>
      <c r="L35" s="27">
        <f t="shared" ca="1" si="7"/>
        <v>4864</v>
      </c>
      <c r="M35" s="27">
        <f t="shared" ca="1" si="7"/>
        <v>10594.13</v>
      </c>
      <c r="N35" s="27">
        <f t="shared" ca="1" si="7"/>
        <v>8902.43</v>
      </c>
      <c r="O35" s="27">
        <f t="shared" ca="1" si="7"/>
        <v>4224.55</v>
      </c>
      <c r="P35" s="27">
        <f t="shared" ca="1" si="7"/>
        <v>5383.4400000000005</v>
      </c>
      <c r="Q35" s="27">
        <f t="shared" ca="1" si="7"/>
        <v>5082.79</v>
      </c>
      <c r="R35" s="28"/>
      <c r="S35" s="28"/>
      <c r="T35" s="28"/>
      <c r="U35" s="27">
        <f t="shared" ca="1" si="6"/>
        <v>2687.49</v>
      </c>
      <c r="V35" s="27">
        <f t="shared" ca="1" si="6"/>
        <v>528.20000000000005</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2">
      <c r="A36" s="24">
        <v>1981</v>
      </c>
      <c r="B36" s="27">
        <f t="shared" ca="1" si="0"/>
        <v>219942.17</v>
      </c>
      <c r="C36" s="28"/>
      <c r="D36" s="27">
        <f t="shared" ref="D36:Q45" ca="1" si="8">SUM(OFFSET(D$77,$W36,0,4,1))</f>
        <v>9512.0499999999993</v>
      </c>
      <c r="E36" s="27">
        <f t="shared" ca="1" si="8"/>
        <v>23464.730000000003</v>
      </c>
      <c r="F36" s="27">
        <f t="shared" ca="1" si="8"/>
        <v>65718.429999999993</v>
      </c>
      <c r="G36" s="27">
        <f t="shared" ca="1" si="8"/>
        <v>15956.509999999998</v>
      </c>
      <c r="H36" s="27">
        <f t="shared" ca="1" si="8"/>
        <v>8157.32</v>
      </c>
      <c r="I36" s="27">
        <f t="shared" ca="1" si="8"/>
        <v>7160.85</v>
      </c>
      <c r="J36" s="27">
        <f t="shared" ca="1" si="8"/>
        <v>19102.77</v>
      </c>
      <c r="K36" s="27">
        <f t="shared" ca="1" si="8"/>
        <v>24048.940000000002</v>
      </c>
      <c r="L36" s="27">
        <f t="shared" ca="1" si="8"/>
        <v>5606.91</v>
      </c>
      <c r="M36" s="27">
        <f t="shared" ca="1" si="8"/>
        <v>9956.57</v>
      </c>
      <c r="N36" s="27">
        <f t="shared" ca="1" si="8"/>
        <v>11127.27</v>
      </c>
      <c r="O36" s="27">
        <f t="shared" ca="1" si="8"/>
        <v>5384.27</v>
      </c>
      <c r="P36" s="27">
        <f t="shared" ca="1" si="8"/>
        <v>5205.51</v>
      </c>
      <c r="Q36" s="27">
        <f t="shared" ca="1" si="8"/>
        <v>5454.55</v>
      </c>
      <c r="R36" s="28"/>
      <c r="S36" s="28"/>
      <c r="T36" s="28"/>
      <c r="U36" s="27">
        <f t="shared" ca="1" si="6"/>
        <v>3005.33</v>
      </c>
      <c r="V36" s="27">
        <f t="shared" ca="1" si="6"/>
        <v>602.71999999999991</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2">
      <c r="A37" s="24">
        <v>1982</v>
      </c>
      <c r="B37" s="27">
        <f t="shared" ref="B37:B68" ca="1" si="9">SUM(OFFSET(B$77,$W37,0,4,1))</f>
        <v>230195.73</v>
      </c>
      <c r="C37" s="28"/>
      <c r="D37" s="27">
        <f t="shared" ca="1" si="8"/>
        <v>9621.3499999999985</v>
      </c>
      <c r="E37" s="27">
        <f t="shared" ca="1" si="8"/>
        <v>24888.520000000004</v>
      </c>
      <c r="F37" s="27">
        <f t="shared" ca="1" si="8"/>
        <v>65612.679999999993</v>
      </c>
      <c r="G37" s="27">
        <f t="shared" ca="1" si="8"/>
        <v>16518.93</v>
      </c>
      <c r="H37" s="27">
        <f t="shared" ca="1" si="8"/>
        <v>10905.2</v>
      </c>
      <c r="I37" s="27">
        <f t="shared" ca="1" si="8"/>
        <v>7000.84</v>
      </c>
      <c r="J37" s="27">
        <f t="shared" ca="1" si="8"/>
        <v>19590.449999999997</v>
      </c>
      <c r="K37" s="27">
        <f t="shared" ca="1" si="8"/>
        <v>26195.38</v>
      </c>
      <c r="L37" s="27">
        <f t="shared" ca="1" si="8"/>
        <v>5906.07</v>
      </c>
      <c r="M37" s="27">
        <f t="shared" ca="1" si="8"/>
        <v>9888.69</v>
      </c>
      <c r="N37" s="27">
        <f t="shared" ca="1" si="8"/>
        <v>12504.08</v>
      </c>
      <c r="O37" s="27">
        <f t="shared" ca="1" si="8"/>
        <v>5886.82</v>
      </c>
      <c r="P37" s="27">
        <f t="shared" ca="1" si="8"/>
        <v>5422.3099999999995</v>
      </c>
      <c r="Q37" s="27">
        <f t="shared" ca="1" si="8"/>
        <v>5805.01</v>
      </c>
      <c r="R37" s="28"/>
      <c r="S37" s="28"/>
      <c r="T37" s="28"/>
      <c r="U37" s="27">
        <f t="shared" ca="1" si="6"/>
        <v>3218.1</v>
      </c>
      <c r="V37" s="27">
        <f t="shared" ca="1" si="6"/>
        <v>669.11</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2">
      <c r="A38" s="24">
        <v>1983</v>
      </c>
      <c r="B38" s="27">
        <f t="shared" ca="1" si="9"/>
        <v>255209.37</v>
      </c>
      <c r="C38" s="28"/>
      <c r="D38" s="27">
        <f t="shared" ca="1" si="8"/>
        <v>10251.259999999998</v>
      </c>
      <c r="E38" s="27">
        <f t="shared" ca="1" si="8"/>
        <v>28854.55</v>
      </c>
      <c r="F38" s="27">
        <f t="shared" ca="1" si="8"/>
        <v>73609.649999999994</v>
      </c>
      <c r="G38" s="27">
        <f t="shared" ca="1" si="8"/>
        <v>18505.77</v>
      </c>
      <c r="H38" s="27">
        <f t="shared" ca="1" si="8"/>
        <v>11355.029999999999</v>
      </c>
      <c r="I38" s="27">
        <f t="shared" ca="1" si="8"/>
        <v>8088.83</v>
      </c>
      <c r="J38" s="27">
        <f t="shared" ca="1" si="8"/>
        <v>22214.909999999996</v>
      </c>
      <c r="K38" s="27">
        <f t="shared" ca="1" si="8"/>
        <v>26343.78</v>
      </c>
      <c r="L38" s="27">
        <f t="shared" ca="1" si="8"/>
        <v>6387.5</v>
      </c>
      <c r="M38" s="27">
        <f t="shared" ca="1" si="8"/>
        <v>11327.130000000001</v>
      </c>
      <c r="N38" s="27">
        <f t="shared" ca="1" si="8"/>
        <v>14044.869999999999</v>
      </c>
      <c r="O38" s="27">
        <f t="shared" ca="1" si="8"/>
        <v>6253.6399999999994</v>
      </c>
      <c r="P38" s="27">
        <f t="shared" ca="1" si="8"/>
        <v>6281.91</v>
      </c>
      <c r="Q38" s="27">
        <f t="shared" ca="1" si="8"/>
        <v>6678.1200000000008</v>
      </c>
      <c r="R38" s="28"/>
      <c r="S38" s="28"/>
      <c r="T38" s="28"/>
      <c r="U38" s="27">
        <f t="shared" ca="1" si="6"/>
        <v>3499.38</v>
      </c>
      <c r="V38" s="27">
        <f t="shared" ca="1" si="6"/>
        <v>872.61</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2">
      <c r="A39" s="24">
        <v>1984</v>
      </c>
      <c r="B39" s="27">
        <f t="shared" ca="1" si="9"/>
        <v>268678.5</v>
      </c>
      <c r="C39" s="28"/>
      <c r="D39" s="27">
        <f t="shared" ca="1" si="8"/>
        <v>10707.27</v>
      </c>
      <c r="E39" s="27">
        <f t="shared" ca="1" si="8"/>
        <v>32597.260000000002</v>
      </c>
      <c r="F39" s="27">
        <f t="shared" ca="1" si="8"/>
        <v>77694.77</v>
      </c>
      <c r="G39" s="27">
        <f t="shared" ca="1" si="8"/>
        <v>19609.22</v>
      </c>
      <c r="H39" s="27">
        <f t="shared" ca="1" si="8"/>
        <v>11939.33</v>
      </c>
      <c r="I39" s="27">
        <f t="shared" ca="1" si="8"/>
        <v>8040.15</v>
      </c>
      <c r="J39" s="27">
        <f t="shared" ca="1" si="8"/>
        <v>22782.03</v>
      </c>
      <c r="K39" s="27">
        <f t="shared" ca="1" si="8"/>
        <v>27026.629999999997</v>
      </c>
      <c r="L39" s="27">
        <f t="shared" ca="1" si="8"/>
        <v>6596.03</v>
      </c>
      <c r="M39" s="27">
        <f t="shared" ca="1" si="8"/>
        <v>11789.2</v>
      </c>
      <c r="N39" s="27">
        <f t="shared" ca="1" si="8"/>
        <v>14976.429999999998</v>
      </c>
      <c r="O39" s="27">
        <f t="shared" ca="1" si="8"/>
        <v>6403.43</v>
      </c>
      <c r="P39" s="27">
        <f t="shared" ca="1" si="8"/>
        <v>6673.27</v>
      </c>
      <c r="Q39" s="27">
        <f t="shared" ca="1" si="8"/>
        <v>6702.2699999999995</v>
      </c>
      <c r="R39" s="28"/>
      <c r="S39" s="28"/>
      <c r="T39" s="28"/>
      <c r="U39" s="27">
        <f t="shared" ca="1" si="6"/>
        <v>3602.03</v>
      </c>
      <c r="V39" s="27">
        <f t="shared" ca="1" si="6"/>
        <v>893.1099999999999</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2">
      <c r="A40" s="24">
        <v>1985</v>
      </c>
      <c r="B40" s="27">
        <f t="shared" ca="1" si="9"/>
        <v>301472.55000000005</v>
      </c>
      <c r="C40" s="28"/>
      <c r="D40" s="27">
        <f t="shared" ca="1" si="8"/>
        <v>12294.27</v>
      </c>
      <c r="E40" s="27">
        <f t="shared" ca="1" si="8"/>
        <v>37987.82</v>
      </c>
      <c r="F40" s="27">
        <f t="shared" ca="1" si="8"/>
        <v>89979.27</v>
      </c>
      <c r="G40" s="27">
        <f t="shared" ca="1" si="8"/>
        <v>21967.329999999998</v>
      </c>
      <c r="H40" s="27">
        <f t="shared" ca="1" si="8"/>
        <v>13722.32</v>
      </c>
      <c r="I40" s="27">
        <f t="shared" ca="1" si="8"/>
        <v>8270.130000000001</v>
      </c>
      <c r="J40" s="27">
        <f t="shared" ca="1" si="8"/>
        <v>24400.560000000001</v>
      </c>
      <c r="K40" s="27">
        <f t="shared" ca="1" si="8"/>
        <v>29486.07</v>
      </c>
      <c r="L40" s="27">
        <f t="shared" ca="1" si="8"/>
        <v>6800.19</v>
      </c>
      <c r="M40" s="27">
        <f t="shared" ca="1" si="8"/>
        <v>13594.359999999999</v>
      </c>
      <c r="N40" s="27">
        <f t="shared" ca="1" si="8"/>
        <v>15599.369999999999</v>
      </c>
      <c r="O40" s="27">
        <f t="shared" ca="1" si="8"/>
        <v>6375.56</v>
      </c>
      <c r="P40" s="27">
        <f t="shared" ca="1" si="8"/>
        <v>8085.14</v>
      </c>
      <c r="Q40" s="27">
        <f t="shared" ca="1" si="8"/>
        <v>7324.03</v>
      </c>
      <c r="R40" s="28"/>
      <c r="S40" s="28"/>
      <c r="T40" s="28"/>
      <c r="U40" s="27">
        <f t="shared" ca="1" si="6"/>
        <v>3797.25</v>
      </c>
      <c r="V40" s="27">
        <f t="shared" ca="1" si="6"/>
        <v>1058.23</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2">
      <c r="A41" s="24">
        <v>1986</v>
      </c>
      <c r="B41" s="27">
        <f t="shared" ca="1" si="9"/>
        <v>312247.66000000003</v>
      </c>
      <c r="C41" s="28"/>
      <c r="D41" s="27">
        <f t="shared" ca="1" si="8"/>
        <v>11513.54</v>
      </c>
      <c r="E41" s="27">
        <f t="shared" ca="1" si="8"/>
        <v>38261.320000000007</v>
      </c>
      <c r="F41" s="27">
        <f t="shared" ca="1" si="8"/>
        <v>93462.53</v>
      </c>
      <c r="G41" s="27">
        <f t="shared" ca="1" si="8"/>
        <v>21651.1</v>
      </c>
      <c r="H41" s="27">
        <f t="shared" ca="1" si="8"/>
        <v>14751.15</v>
      </c>
      <c r="I41" s="27">
        <f t="shared" ca="1" si="8"/>
        <v>8383.64</v>
      </c>
      <c r="J41" s="27">
        <f t="shared" ca="1" si="8"/>
        <v>26207.589999999997</v>
      </c>
      <c r="K41" s="27">
        <f t="shared" ca="1" si="8"/>
        <v>29512.67</v>
      </c>
      <c r="L41" s="27">
        <f t="shared" ca="1" si="8"/>
        <v>7365.3600000000006</v>
      </c>
      <c r="M41" s="27">
        <f t="shared" ca="1" si="8"/>
        <v>14876.61</v>
      </c>
      <c r="N41" s="27">
        <f t="shared" ca="1" si="8"/>
        <v>16638.559999999998</v>
      </c>
      <c r="O41" s="27">
        <f t="shared" ca="1" si="8"/>
        <v>6676.93</v>
      </c>
      <c r="P41" s="27">
        <f t="shared" ca="1" si="8"/>
        <v>9080.11</v>
      </c>
      <c r="Q41" s="27">
        <f t="shared" ca="1" si="8"/>
        <v>7769.99</v>
      </c>
      <c r="R41" s="28"/>
      <c r="S41" s="28"/>
      <c r="T41" s="28"/>
      <c r="U41" s="27">
        <f t="shared" ca="1" si="6"/>
        <v>4094.17</v>
      </c>
      <c r="V41" s="27">
        <f t="shared" ca="1" si="6"/>
        <v>1162.79</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2">
      <c r="A42" s="24">
        <v>1987</v>
      </c>
      <c r="B42" s="27">
        <f t="shared" ca="1" si="9"/>
        <v>357471.86</v>
      </c>
      <c r="C42" s="28"/>
      <c r="D42" s="27">
        <f t="shared" ca="1" si="8"/>
        <v>13616.26</v>
      </c>
      <c r="E42" s="27">
        <f t="shared" ca="1" si="8"/>
        <v>44287.64</v>
      </c>
      <c r="F42" s="27">
        <f t="shared" ca="1" si="8"/>
        <v>100847.60999999999</v>
      </c>
      <c r="G42" s="27">
        <f t="shared" ca="1" si="8"/>
        <v>24788.47</v>
      </c>
      <c r="H42" s="27">
        <f t="shared" ca="1" si="8"/>
        <v>16311.669999999998</v>
      </c>
      <c r="I42" s="27">
        <f t="shared" ca="1" si="8"/>
        <v>9798.73</v>
      </c>
      <c r="J42" s="27">
        <f t="shared" ca="1" si="8"/>
        <v>31797.15</v>
      </c>
      <c r="K42" s="27">
        <f t="shared" ca="1" si="8"/>
        <v>31850.33</v>
      </c>
      <c r="L42" s="27">
        <f t="shared" ca="1" si="8"/>
        <v>9159.67</v>
      </c>
      <c r="M42" s="27">
        <f t="shared" ca="1" si="8"/>
        <v>17441.68</v>
      </c>
      <c r="N42" s="27">
        <f t="shared" ca="1" si="8"/>
        <v>20776.330000000002</v>
      </c>
      <c r="O42" s="27">
        <f t="shared" ca="1" si="8"/>
        <v>8563.07</v>
      </c>
      <c r="P42" s="27">
        <f t="shared" ca="1" si="8"/>
        <v>10650.25</v>
      </c>
      <c r="Q42" s="27">
        <f t="shared" ca="1" si="8"/>
        <v>9878.2900000000009</v>
      </c>
      <c r="R42" s="28"/>
      <c r="S42" s="28"/>
      <c r="T42" s="28"/>
      <c r="U42" s="27">
        <f t="shared" ca="1" si="6"/>
        <v>5124.04</v>
      </c>
      <c r="V42" s="27">
        <f t="shared" ca="1" si="6"/>
        <v>1450.7</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2">
      <c r="A43" s="24">
        <v>1988</v>
      </c>
      <c r="B43" s="27">
        <f t="shared" ca="1" si="9"/>
        <v>393739.2</v>
      </c>
      <c r="C43" s="28"/>
      <c r="D43" s="27">
        <f t="shared" ca="1" si="8"/>
        <v>13593.130000000001</v>
      </c>
      <c r="E43" s="27">
        <f t="shared" ca="1" si="8"/>
        <v>45995.93</v>
      </c>
      <c r="F43" s="27">
        <f t="shared" ca="1" si="8"/>
        <v>113298.15000000001</v>
      </c>
      <c r="G43" s="27">
        <f t="shared" ca="1" si="8"/>
        <v>25733.09</v>
      </c>
      <c r="H43" s="27">
        <f t="shared" ca="1" si="8"/>
        <v>15004.15</v>
      </c>
      <c r="I43" s="27">
        <f t="shared" ca="1" si="8"/>
        <v>11286.17</v>
      </c>
      <c r="J43" s="27">
        <f t="shared" ca="1" si="8"/>
        <v>36329.99</v>
      </c>
      <c r="K43" s="27">
        <f t="shared" ca="1" si="8"/>
        <v>35371.769999999997</v>
      </c>
      <c r="L43" s="27">
        <f t="shared" ca="1" si="8"/>
        <v>9907.1899999999987</v>
      </c>
      <c r="M43" s="27">
        <f t="shared" ca="1" si="8"/>
        <v>21294.550000000003</v>
      </c>
      <c r="N43" s="27">
        <f t="shared" ca="1" si="8"/>
        <v>22566.09</v>
      </c>
      <c r="O43" s="27">
        <f t="shared" ca="1" si="8"/>
        <v>9834.7099999999991</v>
      </c>
      <c r="P43" s="27">
        <f t="shared" ca="1" si="8"/>
        <v>13380.3</v>
      </c>
      <c r="Q43" s="27">
        <f t="shared" ca="1" si="8"/>
        <v>11525.79</v>
      </c>
      <c r="R43" s="28"/>
      <c r="S43" s="28"/>
      <c r="T43" s="28"/>
      <c r="U43" s="27">
        <f t="shared" ca="1" si="6"/>
        <v>5755.4100000000008</v>
      </c>
      <c r="V43" s="27">
        <f t="shared" ca="1" si="6"/>
        <v>1707.1200000000001</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2">
      <c r="A44" s="24">
        <v>1989</v>
      </c>
      <c r="B44" s="27">
        <f t="shared" ca="1" si="9"/>
        <v>417681.43999999994</v>
      </c>
      <c r="C44" s="28"/>
      <c r="D44" s="27">
        <f t="shared" ca="1" si="8"/>
        <v>13976.060000000001</v>
      </c>
      <c r="E44" s="27">
        <f t="shared" ca="1" si="8"/>
        <v>46392.990000000005</v>
      </c>
      <c r="F44" s="27">
        <f t="shared" ca="1" si="8"/>
        <v>115050.45</v>
      </c>
      <c r="G44" s="27">
        <f t="shared" ca="1" si="8"/>
        <v>26695.439999999999</v>
      </c>
      <c r="H44" s="27">
        <f t="shared" ca="1" si="8"/>
        <v>17001.13</v>
      </c>
      <c r="I44" s="27">
        <f t="shared" ca="1" si="8"/>
        <v>12851.970000000001</v>
      </c>
      <c r="J44" s="27">
        <f t="shared" ca="1" si="8"/>
        <v>39335.39</v>
      </c>
      <c r="K44" s="27">
        <f t="shared" ca="1" si="8"/>
        <v>36915.25</v>
      </c>
      <c r="L44" s="27">
        <f t="shared" ca="1" si="8"/>
        <v>11112.3</v>
      </c>
      <c r="M44" s="27">
        <f t="shared" ca="1" si="8"/>
        <v>22768.36</v>
      </c>
      <c r="N44" s="27">
        <f t="shared" ca="1" si="8"/>
        <v>25830.510000000002</v>
      </c>
      <c r="O44" s="27">
        <f t="shared" ca="1" si="8"/>
        <v>12443.22</v>
      </c>
      <c r="P44" s="27">
        <f t="shared" ca="1" si="8"/>
        <v>15213.509999999998</v>
      </c>
      <c r="Q44" s="27">
        <f t="shared" ca="1" si="8"/>
        <v>12628.47</v>
      </c>
      <c r="R44" s="28"/>
      <c r="S44" s="28"/>
      <c r="T44" s="28"/>
      <c r="U44" s="27">
        <f t="shared" ca="1" si="6"/>
        <v>6433.2199999999993</v>
      </c>
      <c r="V44" s="27">
        <f t="shared" ca="1" si="6"/>
        <v>1869.06</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2">
      <c r="A45" s="24">
        <v>1990</v>
      </c>
      <c r="B45" s="27">
        <f t="shared" ca="1" si="9"/>
        <v>392867.45</v>
      </c>
      <c r="C45" s="28"/>
      <c r="D45" s="27">
        <f t="shared" ca="1" si="8"/>
        <v>13202.609999999999</v>
      </c>
      <c r="E45" s="27">
        <f t="shared" ca="1" si="8"/>
        <v>43045.93</v>
      </c>
      <c r="F45" s="27">
        <f t="shared" ca="1" si="8"/>
        <v>102360.31999999999</v>
      </c>
      <c r="G45" s="27">
        <f t="shared" ca="1" si="8"/>
        <v>24383.159999999996</v>
      </c>
      <c r="H45" s="27">
        <f t="shared" ca="1" si="8"/>
        <v>17449.949999999997</v>
      </c>
      <c r="I45" s="27">
        <f t="shared" ca="1" si="8"/>
        <v>13136.849999999999</v>
      </c>
      <c r="J45" s="27">
        <f t="shared" ca="1" si="8"/>
        <v>36601.67</v>
      </c>
      <c r="K45" s="27">
        <f t="shared" ca="1" si="8"/>
        <v>34023.46</v>
      </c>
      <c r="L45" s="27">
        <f t="shared" ca="1" si="8"/>
        <v>10926.529999999999</v>
      </c>
      <c r="M45" s="27">
        <f t="shared" ca="1" si="8"/>
        <v>21257.67</v>
      </c>
      <c r="N45" s="27">
        <f t="shared" ca="1" si="8"/>
        <v>26049.35</v>
      </c>
      <c r="O45" s="27">
        <f t="shared" ca="1" si="8"/>
        <v>14384.75</v>
      </c>
      <c r="P45" s="27">
        <f t="shared" ca="1" si="8"/>
        <v>14385.560000000001</v>
      </c>
      <c r="Q45" s="27">
        <f t="shared" ca="1" si="8"/>
        <v>11975.640000000001</v>
      </c>
      <c r="R45" s="28"/>
      <c r="S45" s="28"/>
      <c r="T45" s="28"/>
      <c r="U45" s="27">
        <f t="shared" ref="U45:V64" ca="1" si="10">SUM(OFFSET(U$77,$W45,0,4,1))</f>
        <v>6514.04</v>
      </c>
      <c r="V45" s="27">
        <f t="shared" ca="1" si="10"/>
        <v>1780.77</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2">
      <c r="A46" s="24">
        <v>1991</v>
      </c>
      <c r="B46" s="27">
        <f t="shared" ca="1" si="9"/>
        <v>344578.61</v>
      </c>
      <c r="C46" s="28"/>
      <c r="D46" s="27">
        <f t="shared" ref="D46:Q55" ca="1" si="11">SUM(OFFSET(D$77,$W46,0,4,1))</f>
        <v>12464.800000000001</v>
      </c>
      <c r="E46" s="27">
        <f t="shared" ca="1" si="11"/>
        <v>39247.630000000005</v>
      </c>
      <c r="F46" s="27">
        <f t="shared" ca="1" si="11"/>
        <v>79638.33</v>
      </c>
      <c r="G46" s="27">
        <f t="shared" ca="1" si="11"/>
        <v>19835.29</v>
      </c>
      <c r="H46" s="27">
        <f t="shared" ca="1" si="11"/>
        <v>15923.880000000001</v>
      </c>
      <c r="I46" s="27">
        <f t="shared" ca="1" si="11"/>
        <v>12197.08</v>
      </c>
      <c r="J46" s="27">
        <f t="shared" ca="1" si="11"/>
        <v>32933</v>
      </c>
      <c r="K46" s="27">
        <f t="shared" ca="1" si="11"/>
        <v>30188.82</v>
      </c>
      <c r="L46" s="27">
        <f t="shared" ca="1" si="11"/>
        <v>10273.98</v>
      </c>
      <c r="M46" s="27">
        <f t="shared" ca="1" si="11"/>
        <v>19140.969999999998</v>
      </c>
      <c r="N46" s="27">
        <f t="shared" ca="1" si="11"/>
        <v>24779.37</v>
      </c>
      <c r="O46" s="27">
        <f t="shared" ca="1" si="11"/>
        <v>14666.170000000002</v>
      </c>
      <c r="P46" s="27">
        <f t="shared" ca="1" si="11"/>
        <v>13006.21</v>
      </c>
      <c r="Q46" s="27">
        <f t="shared" ca="1" si="11"/>
        <v>11214.640000000001</v>
      </c>
      <c r="R46" s="28"/>
      <c r="S46" s="28"/>
      <c r="T46" s="28"/>
      <c r="U46" s="27">
        <f t="shared" ca="1" si="10"/>
        <v>5813.59</v>
      </c>
      <c r="V46" s="27">
        <f t="shared" ca="1" si="10"/>
        <v>1720.77</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2">
      <c r="A47" s="24">
        <v>1992</v>
      </c>
      <c r="B47" s="27">
        <f t="shared" ca="1" si="9"/>
        <v>333563.05000000005</v>
      </c>
      <c r="C47" s="28"/>
      <c r="D47" s="27">
        <f t="shared" ca="1" si="11"/>
        <v>10648.8</v>
      </c>
      <c r="E47" s="27">
        <f t="shared" ca="1" si="11"/>
        <v>35643.54</v>
      </c>
      <c r="F47" s="27">
        <f t="shared" ca="1" si="11"/>
        <v>75525.899999999994</v>
      </c>
      <c r="G47" s="27">
        <f t="shared" ca="1" si="11"/>
        <v>19527.12</v>
      </c>
      <c r="H47" s="27">
        <f t="shared" ca="1" si="11"/>
        <v>16162.81</v>
      </c>
      <c r="I47" s="27">
        <f t="shared" ca="1" si="11"/>
        <v>11919.45</v>
      </c>
      <c r="J47" s="27">
        <f t="shared" ca="1" si="11"/>
        <v>31890</v>
      </c>
      <c r="K47" s="27">
        <f t="shared" ca="1" si="11"/>
        <v>29438.73</v>
      </c>
      <c r="L47" s="27">
        <f t="shared" ca="1" si="11"/>
        <v>10330.599999999999</v>
      </c>
      <c r="M47" s="27">
        <f t="shared" ca="1" si="11"/>
        <v>19881.25</v>
      </c>
      <c r="N47" s="27">
        <f t="shared" ca="1" si="11"/>
        <v>23992.519999999997</v>
      </c>
      <c r="O47" s="27">
        <f t="shared" ca="1" si="11"/>
        <v>14444.869999999999</v>
      </c>
      <c r="P47" s="27">
        <f t="shared" ca="1" si="11"/>
        <v>13275.32</v>
      </c>
      <c r="Q47" s="27">
        <f t="shared" ca="1" si="11"/>
        <v>11767.18</v>
      </c>
      <c r="R47" s="28"/>
      <c r="S47" s="28"/>
      <c r="T47" s="28"/>
      <c r="U47" s="27">
        <f t="shared" ca="1" si="10"/>
        <v>5675.5300000000007</v>
      </c>
      <c r="V47" s="27">
        <f t="shared" ca="1" si="10"/>
        <v>1871.08</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2">
      <c r="A48" s="24">
        <v>1993</v>
      </c>
      <c r="B48" s="27">
        <f t="shared" ca="1" si="9"/>
        <v>368352.71</v>
      </c>
      <c r="C48" s="28"/>
      <c r="D48" s="27">
        <f t="shared" ca="1" si="11"/>
        <v>10343.9</v>
      </c>
      <c r="E48" s="27">
        <f t="shared" ca="1" si="11"/>
        <v>38354.379999999997</v>
      </c>
      <c r="F48" s="27">
        <f t="shared" ca="1" si="11"/>
        <v>86338.81</v>
      </c>
      <c r="G48" s="27">
        <f t="shared" ca="1" si="11"/>
        <v>22924.21</v>
      </c>
      <c r="H48" s="27">
        <f t="shared" ca="1" si="11"/>
        <v>18469.559999999998</v>
      </c>
      <c r="I48" s="27">
        <f t="shared" ca="1" si="11"/>
        <v>12588.439999999999</v>
      </c>
      <c r="J48" s="27">
        <f t="shared" ca="1" si="11"/>
        <v>35710.5</v>
      </c>
      <c r="K48" s="27">
        <f t="shared" ca="1" si="11"/>
        <v>31900.9</v>
      </c>
      <c r="L48" s="27">
        <f t="shared" ca="1" si="11"/>
        <v>10995.29</v>
      </c>
      <c r="M48" s="27">
        <f t="shared" ca="1" si="11"/>
        <v>22533.29</v>
      </c>
      <c r="N48" s="27">
        <f t="shared" ca="1" si="11"/>
        <v>25230.67</v>
      </c>
      <c r="O48" s="27">
        <f t="shared" ca="1" si="11"/>
        <v>15117.75</v>
      </c>
      <c r="P48" s="27">
        <f t="shared" ca="1" si="11"/>
        <v>15730.29</v>
      </c>
      <c r="Q48" s="27">
        <f t="shared" ca="1" si="11"/>
        <v>11641.68</v>
      </c>
      <c r="R48" s="28"/>
      <c r="S48" s="28"/>
      <c r="T48" s="28"/>
      <c r="U48" s="27">
        <f t="shared" ca="1" si="10"/>
        <v>6961.53</v>
      </c>
      <c r="V48" s="27">
        <f t="shared" ca="1" si="10"/>
        <v>1874.9099999999999</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2">
      <c r="A49" s="24">
        <v>1994</v>
      </c>
      <c r="B49" s="27">
        <f t="shared" ca="1" si="9"/>
        <v>397235.81000000006</v>
      </c>
      <c r="C49" s="28"/>
      <c r="D49" s="27">
        <f t="shared" ca="1" si="11"/>
        <v>12490.73</v>
      </c>
      <c r="E49" s="27">
        <f t="shared" ca="1" si="11"/>
        <v>42864.179999999993</v>
      </c>
      <c r="F49" s="27">
        <f t="shared" ca="1" si="11"/>
        <v>94995.849999999991</v>
      </c>
      <c r="G49" s="27">
        <f t="shared" ca="1" si="11"/>
        <v>25014.02</v>
      </c>
      <c r="H49" s="27">
        <f t="shared" ca="1" si="11"/>
        <v>19890.39</v>
      </c>
      <c r="I49" s="27">
        <f t="shared" ca="1" si="11"/>
        <v>12892.849999999999</v>
      </c>
      <c r="J49" s="27">
        <f t="shared" ca="1" si="11"/>
        <v>37459.199999999997</v>
      </c>
      <c r="K49" s="27">
        <f t="shared" ca="1" si="11"/>
        <v>35462.75</v>
      </c>
      <c r="L49" s="27">
        <f t="shared" ca="1" si="11"/>
        <v>10841.71</v>
      </c>
      <c r="M49" s="27">
        <f t="shared" ca="1" si="11"/>
        <v>25271.32</v>
      </c>
      <c r="N49" s="27">
        <f t="shared" ca="1" si="11"/>
        <v>24874.51</v>
      </c>
      <c r="O49" s="27">
        <f t="shared" ca="1" si="11"/>
        <v>14658.210000000001</v>
      </c>
      <c r="P49" s="27">
        <f t="shared" ca="1" si="11"/>
        <v>16434.41</v>
      </c>
      <c r="Q49" s="27">
        <f t="shared" ca="1" si="11"/>
        <v>13119.71</v>
      </c>
      <c r="R49" s="28"/>
      <c r="S49" s="28"/>
      <c r="T49" s="28"/>
      <c r="U49" s="27">
        <f t="shared" ca="1" si="10"/>
        <v>7287.09</v>
      </c>
      <c r="V49" s="27">
        <f t="shared" ca="1" si="10"/>
        <v>2160.7799999999997</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2">
      <c r="A50" s="24">
        <v>1995</v>
      </c>
      <c r="B50" s="27">
        <f t="shared" ca="1" si="9"/>
        <v>398664.63999999996</v>
      </c>
      <c r="C50" s="28"/>
      <c r="D50" s="27">
        <f t="shared" ca="1" si="11"/>
        <v>10573.35</v>
      </c>
      <c r="E50" s="27">
        <f t="shared" ca="1" si="11"/>
        <v>37869.75</v>
      </c>
      <c r="F50" s="27">
        <f t="shared" ca="1" si="11"/>
        <v>94788.23000000001</v>
      </c>
      <c r="G50" s="27">
        <f t="shared" ca="1" si="11"/>
        <v>24140.359999999997</v>
      </c>
      <c r="H50" s="27">
        <f t="shared" ca="1" si="11"/>
        <v>19929.150000000001</v>
      </c>
      <c r="I50" s="27">
        <f t="shared" ca="1" si="11"/>
        <v>13425.52</v>
      </c>
      <c r="J50" s="27">
        <f t="shared" ca="1" si="11"/>
        <v>39068.17</v>
      </c>
      <c r="K50" s="27">
        <f t="shared" ca="1" si="11"/>
        <v>37000.910000000003</v>
      </c>
      <c r="L50" s="27">
        <f t="shared" ca="1" si="11"/>
        <v>11650.720000000001</v>
      </c>
      <c r="M50" s="27">
        <f t="shared" ca="1" si="11"/>
        <v>29108.829999999998</v>
      </c>
      <c r="N50" s="27">
        <f t="shared" ca="1" si="11"/>
        <v>25498.23</v>
      </c>
      <c r="O50" s="27">
        <f t="shared" ca="1" si="11"/>
        <v>15246.96</v>
      </c>
      <c r="P50" s="27">
        <f t="shared" ca="1" si="11"/>
        <v>15801.63</v>
      </c>
      <c r="Q50" s="27">
        <f t="shared" ca="1" si="11"/>
        <v>13383.68</v>
      </c>
      <c r="R50" s="28"/>
      <c r="S50" s="28"/>
      <c r="T50" s="28"/>
      <c r="U50" s="27">
        <f t="shared" ca="1" si="10"/>
        <v>7678.03</v>
      </c>
      <c r="V50" s="27">
        <f t="shared" ca="1" si="10"/>
        <v>2194.34</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2">
      <c r="A51" s="24">
        <v>1996</v>
      </c>
      <c r="B51" s="27">
        <f t="shared" ca="1" si="9"/>
        <v>432287.43000000005</v>
      </c>
      <c r="C51" s="28"/>
      <c r="D51" s="27">
        <f t="shared" ca="1" si="11"/>
        <v>12726.58</v>
      </c>
      <c r="E51" s="27">
        <f t="shared" ca="1" si="11"/>
        <v>47680.819999999992</v>
      </c>
      <c r="F51" s="27">
        <f t="shared" ca="1" si="11"/>
        <v>101919.43</v>
      </c>
      <c r="G51" s="27">
        <f t="shared" ca="1" si="11"/>
        <v>25772.6</v>
      </c>
      <c r="H51" s="27">
        <f t="shared" ca="1" si="11"/>
        <v>23271.07</v>
      </c>
      <c r="I51" s="27">
        <f t="shared" ca="1" si="11"/>
        <v>13692.93</v>
      </c>
      <c r="J51" s="27">
        <f t="shared" ca="1" si="11"/>
        <v>40583.060000000005</v>
      </c>
      <c r="K51" s="27">
        <f t="shared" ca="1" si="11"/>
        <v>35646.9</v>
      </c>
      <c r="L51" s="27">
        <f t="shared" ca="1" si="11"/>
        <v>12576.060000000001</v>
      </c>
      <c r="M51" s="27">
        <f t="shared" ca="1" si="11"/>
        <v>32858.14</v>
      </c>
      <c r="N51" s="27">
        <f t="shared" ca="1" si="11"/>
        <v>25359.100000000002</v>
      </c>
      <c r="O51" s="27">
        <f t="shared" ca="1" si="11"/>
        <v>15360.689999999999</v>
      </c>
      <c r="P51" s="27">
        <f t="shared" ca="1" si="11"/>
        <v>17548.88</v>
      </c>
      <c r="Q51" s="27">
        <f t="shared" ca="1" si="11"/>
        <v>15040.25</v>
      </c>
      <c r="R51" s="28"/>
      <c r="S51" s="28"/>
      <c r="T51" s="28"/>
      <c r="U51" s="27">
        <f t="shared" ca="1" si="10"/>
        <v>8170.54</v>
      </c>
      <c r="V51" s="27">
        <f t="shared" ca="1" si="10"/>
        <v>2431.3500000000004</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2">
      <c r="A52" s="24">
        <v>1997</v>
      </c>
      <c r="B52" s="27">
        <f t="shared" ca="1" si="9"/>
        <v>424808</v>
      </c>
      <c r="C52" s="28"/>
      <c r="D52" s="27">
        <f t="shared" ca="1" si="11"/>
        <v>11793.210000000001</v>
      </c>
      <c r="E52" s="27">
        <f t="shared" ca="1" si="11"/>
        <v>46742.92</v>
      </c>
      <c r="F52" s="27">
        <f t="shared" ca="1" si="11"/>
        <v>100040.12</v>
      </c>
      <c r="G52" s="27">
        <f t="shared" ca="1" si="11"/>
        <v>24878.239999999998</v>
      </c>
      <c r="H52" s="27">
        <f t="shared" ca="1" si="11"/>
        <v>25131.8</v>
      </c>
      <c r="I52" s="27">
        <f t="shared" ca="1" si="11"/>
        <v>13489.220000000001</v>
      </c>
      <c r="J52" s="27">
        <f t="shared" ca="1" si="11"/>
        <v>39322.559999999998</v>
      </c>
      <c r="K52" s="27">
        <f t="shared" ca="1" si="11"/>
        <v>35501.870000000003</v>
      </c>
      <c r="L52" s="27">
        <f t="shared" ca="1" si="11"/>
        <v>12471.97</v>
      </c>
      <c r="M52" s="27">
        <f t="shared" ca="1" si="11"/>
        <v>36558.270000000004</v>
      </c>
      <c r="N52" s="27">
        <f t="shared" ca="1" si="11"/>
        <v>22535.439999999999</v>
      </c>
      <c r="O52" s="27">
        <f t="shared" ca="1" si="11"/>
        <v>12388.900000000001</v>
      </c>
      <c r="P52" s="27">
        <f t="shared" ca="1" si="11"/>
        <v>16464.530000000002</v>
      </c>
      <c r="Q52" s="27">
        <f t="shared" ca="1" si="11"/>
        <v>15759.91</v>
      </c>
      <c r="R52" s="28"/>
      <c r="S52" s="28"/>
      <c r="T52" s="28"/>
      <c r="U52" s="27">
        <f t="shared" ca="1" si="10"/>
        <v>7518.329999999999</v>
      </c>
      <c r="V52" s="27">
        <f t="shared" ca="1" si="10"/>
        <v>2460.23</v>
      </c>
      <c r="W52" s="25">
        <f t="shared" si="4"/>
        <v>188</v>
      </c>
      <c r="X52" s="27">
        <f t="shared" ref="X52:AG61" ca="1" si="12">SUM(OFFSET(X$77,$W52,0,4,1))</f>
        <v>11483.04</v>
      </c>
      <c r="Y52" s="27">
        <f t="shared" ca="1" si="12"/>
        <v>271.47000000000003</v>
      </c>
      <c r="Z52" s="27">
        <f t="shared" ca="1" si="12"/>
        <v>38.71</v>
      </c>
      <c r="AA52" s="27">
        <f t="shared" ca="1" si="12"/>
        <v>46742.92</v>
      </c>
      <c r="AB52" s="27">
        <f t="shared" ca="1" si="12"/>
        <v>11533.230000000001</v>
      </c>
      <c r="AC52" s="27">
        <f t="shared" ca="1" si="12"/>
        <v>3171.28</v>
      </c>
      <c r="AD52" s="27">
        <f t="shared" ca="1" si="12"/>
        <v>1030.5899999999999</v>
      </c>
      <c r="AE52" s="27">
        <f t="shared" ca="1" si="12"/>
        <v>2178.2199999999998</v>
      </c>
      <c r="AF52" s="27">
        <f t="shared" ca="1" si="12"/>
        <v>2783.57</v>
      </c>
      <c r="AG52" s="27">
        <f t="shared" ca="1" si="12"/>
        <v>2411.4499999999998</v>
      </c>
      <c r="AH52" s="27">
        <f t="shared" ref="AH52:AQ61" ca="1" si="13">SUM(OFFSET(AH$77,$W52,0,4,1))</f>
        <v>13931.560000000001</v>
      </c>
      <c r="AI52" s="27">
        <f t="shared" ca="1" si="13"/>
        <v>5888.01</v>
      </c>
      <c r="AJ52" s="27">
        <f t="shared" ca="1" si="13"/>
        <v>4324.91</v>
      </c>
      <c r="AK52" s="27">
        <f t="shared" ca="1" si="13"/>
        <v>2772.96</v>
      </c>
      <c r="AL52" s="27">
        <f t="shared" ca="1" si="13"/>
        <v>7721.5</v>
      </c>
      <c r="AM52" s="27">
        <f t="shared" ca="1" si="13"/>
        <v>4514.4799999999996</v>
      </c>
      <c r="AN52" s="27">
        <f t="shared" ca="1" si="13"/>
        <v>7878.2400000000007</v>
      </c>
      <c r="AO52" s="27">
        <f t="shared" ca="1" si="13"/>
        <v>2617.02</v>
      </c>
      <c r="AP52" s="27">
        <f t="shared" ca="1" si="13"/>
        <v>6109.829999999999</v>
      </c>
      <c r="AQ52" s="27">
        <f t="shared" ca="1" si="13"/>
        <v>11961.35</v>
      </c>
      <c r="AR52" s="27">
        <f t="shared" ref="AR52:BE61" ca="1" si="14">SUM(OFFSET(AR$77,$W52,0,4,1))</f>
        <v>5002.3599999999997</v>
      </c>
      <c r="AS52" s="27">
        <f t="shared" ca="1" si="14"/>
        <v>2028.1699999999998</v>
      </c>
      <c r="AT52" s="27">
        <f t="shared" ca="1" si="14"/>
        <v>2181.4</v>
      </c>
      <c r="AU52" s="27">
        <f t="shared" ca="1" si="14"/>
        <v>24878.239999999998</v>
      </c>
      <c r="AV52" s="27">
        <f t="shared" ca="1" si="14"/>
        <v>14162.579999999998</v>
      </c>
      <c r="AW52" s="27">
        <f t="shared" ca="1" si="14"/>
        <v>10969.220000000001</v>
      </c>
      <c r="AX52" s="27">
        <f t="shared" ca="1" si="14"/>
        <v>13489.220000000001</v>
      </c>
      <c r="AY52" s="27">
        <f t="shared" ca="1" si="14"/>
        <v>2797.88</v>
      </c>
      <c r="AZ52" s="27">
        <f t="shared" ca="1" si="14"/>
        <v>11866.21</v>
      </c>
      <c r="BA52" s="27">
        <f t="shared" ca="1" si="14"/>
        <v>24658.47</v>
      </c>
      <c r="BB52" s="27">
        <f t="shared" ca="1" si="14"/>
        <v>19464.5</v>
      </c>
      <c r="BC52" s="27">
        <f t="shared" ca="1" si="14"/>
        <v>4029.7</v>
      </c>
      <c r="BD52" s="27">
        <f t="shared" ca="1" si="14"/>
        <v>5212.4400000000005</v>
      </c>
      <c r="BE52" s="27">
        <f t="shared" ca="1" si="14"/>
        <v>6607.52</v>
      </c>
      <c r="BF52" s="28"/>
      <c r="BG52" s="27">
        <f t="shared" ref="BG52:BP61" ca="1" si="15">SUM(OFFSET(BG$77,$W52,0,4,1))</f>
        <v>12471.97</v>
      </c>
      <c r="BH52" s="27">
        <f t="shared" ca="1" si="15"/>
        <v>5354.26</v>
      </c>
      <c r="BI52" s="27">
        <f t="shared" ca="1" si="15"/>
        <v>7791.63</v>
      </c>
      <c r="BJ52" s="27">
        <f t="shared" ca="1" si="15"/>
        <v>17548.489999999998</v>
      </c>
      <c r="BK52" s="27">
        <f t="shared" ca="1" si="15"/>
        <v>5863.91</v>
      </c>
      <c r="BL52" s="27">
        <f t="shared" ca="1" si="15"/>
        <v>9562.73</v>
      </c>
      <c r="BM52" s="27">
        <f t="shared" ca="1" si="15"/>
        <v>11714.779999999999</v>
      </c>
      <c r="BN52" s="27">
        <f t="shared" ca="1" si="15"/>
        <v>1257.93</v>
      </c>
      <c r="BO52" s="27">
        <f t="shared" ca="1" si="15"/>
        <v>12388.900000000001</v>
      </c>
      <c r="BP52" s="27">
        <f t="shared" ca="1" si="15"/>
        <v>3044.76</v>
      </c>
      <c r="BQ52" s="27">
        <f t="shared" ref="BQ52:BX61" ca="1" si="16">SUM(OFFSET(BQ$77,$W52,0,4,1))</f>
        <v>3270.2</v>
      </c>
      <c r="BR52" s="27">
        <f t="shared" ca="1" si="16"/>
        <v>8334.7000000000007</v>
      </c>
      <c r="BS52" s="27">
        <f t="shared" ca="1" si="16"/>
        <v>882.98</v>
      </c>
      <c r="BT52" s="27">
        <f t="shared" ca="1" si="16"/>
        <v>931.93</v>
      </c>
      <c r="BU52" s="27">
        <f t="shared" ca="1" si="16"/>
        <v>7694.77</v>
      </c>
      <c r="BV52" s="27">
        <f t="shared" ca="1" si="16"/>
        <v>1127.1199999999999</v>
      </c>
      <c r="BW52" s="27">
        <f t="shared" ca="1" si="16"/>
        <v>1719.7199999999998</v>
      </c>
      <c r="BX52" s="27">
        <f t="shared" ca="1" si="16"/>
        <v>5218.32</v>
      </c>
      <c r="BY52" s="28"/>
      <c r="BZ52" s="28"/>
      <c r="CA52" s="28"/>
      <c r="CB52" s="28"/>
      <c r="CC52" s="27">
        <f t="shared" ref="CC52:CG61" ca="1" si="17">SUM(OFFSET(CC$77,$W52,0,4,1))</f>
        <v>6712.2500000000009</v>
      </c>
      <c r="CD52" s="27">
        <f t="shared" ca="1" si="17"/>
        <v>1142.55</v>
      </c>
      <c r="CE52" s="27">
        <f t="shared" ca="1" si="17"/>
        <v>660.89</v>
      </c>
      <c r="CF52" s="27">
        <f t="shared" ca="1" si="17"/>
        <v>465.73</v>
      </c>
      <c r="CG52" s="27">
        <f t="shared" ca="1" si="17"/>
        <v>1386.8999999999999</v>
      </c>
    </row>
    <row r="53" spans="1:85" x14ac:dyDescent="0.2">
      <c r="A53" s="24">
        <v>1998</v>
      </c>
      <c r="B53" s="27">
        <f t="shared" ca="1" si="9"/>
        <v>427097.67</v>
      </c>
      <c r="C53" s="28"/>
      <c r="D53" s="27">
        <f t="shared" ca="1" si="11"/>
        <v>11506.31</v>
      </c>
      <c r="E53" s="27">
        <f t="shared" ca="1" si="11"/>
        <v>46464.01</v>
      </c>
      <c r="F53" s="27">
        <f t="shared" ca="1" si="11"/>
        <v>98182.61</v>
      </c>
      <c r="G53" s="27">
        <f t="shared" ca="1" si="11"/>
        <v>24575.99</v>
      </c>
      <c r="H53" s="27">
        <f t="shared" ca="1" si="11"/>
        <v>26791.23</v>
      </c>
      <c r="I53" s="27">
        <f t="shared" ca="1" si="11"/>
        <v>13824.97</v>
      </c>
      <c r="J53" s="27">
        <f t="shared" ca="1" si="11"/>
        <v>39465.67</v>
      </c>
      <c r="K53" s="27">
        <f t="shared" ca="1" si="11"/>
        <v>36242.390000000007</v>
      </c>
      <c r="L53" s="27">
        <f t="shared" ca="1" si="11"/>
        <v>12789.310000000001</v>
      </c>
      <c r="M53" s="27">
        <f t="shared" ca="1" si="11"/>
        <v>37537.21</v>
      </c>
      <c r="N53" s="27">
        <f t="shared" ca="1" si="11"/>
        <v>22576.399999999998</v>
      </c>
      <c r="O53" s="27">
        <f t="shared" ca="1" si="11"/>
        <v>11889.99</v>
      </c>
      <c r="P53" s="27">
        <f t="shared" ca="1" si="11"/>
        <v>16901.5</v>
      </c>
      <c r="Q53" s="27">
        <f t="shared" ca="1" si="11"/>
        <v>16509.68</v>
      </c>
      <c r="R53" s="28"/>
      <c r="S53" s="28"/>
      <c r="T53" s="28"/>
      <c r="U53" s="27">
        <f t="shared" ca="1" si="10"/>
        <v>7341.29</v>
      </c>
      <c r="V53" s="27">
        <f t="shared" ca="1" si="10"/>
        <v>2539.25</v>
      </c>
      <c r="W53" s="25">
        <f t="shared" si="4"/>
        <v>192</v>
      </c>
      <c r="X53" s="27">
        <f t="shared" ca="1" si="12"/>
        <v>11199.34</v>
      </c>
      <c r="Y53" s="27">
        <f t="shared" ca="1" si="12"/>
        <v>243.76</v>
      </c>
      <c r="Z53" s="27">
        <f t="shared" ca="1" si="12"/>
        <v>63.23</v>
      </c>
      <c r="AA53" s="27">
        <f t="shared" ca="1" si="12"/>
        <v>46464.01</v>
      </c>
      <c r="AB53" s="27">
        <f t="shared" ca="1" si="12"/>
        <v>10916.989999999998</v>
      </c>
      <c r="AC53" s="27">
        <f t="shared" ca="1" si="12"/>
        <v>2900.65</v>
      </c>
      <c r="AD53" s="27">
        <f t="shared" ca="1" si="12"/>
        <v>1059.33</v>
      </c>
      <c r="AE53" s="27">
        <f t="shared" ca="1" si="12"/>
        <v>2157.4299999999998</v>
      </c>
      <c r="AF53" s="27">
        <f t="shared" ca="1" si="12"/>
        <v>2763.89</v>
      </c>
      <c r="AG53" s="27">
        <f t="shared" ca="1" si="12"/>
        <v>2333.04</v>
      </c>
      <c r="AH53" s="27">
        <f t="shared" ca="1" si="13"/>
        <v>13390.75</v>
      </c>
      <c r="AI53" s="27">
        <f t="shared" ca="1" si="13"/>
        <v>5658.3</v>
      </c>
      <c r="AJ53" s="27">
        <f t="shared" ca="1" si="13"/>
        <v>4489.1900000000005</v>
      </c>
      <c r="AK53" s="27">
        <f t="shared" ca="1" si="13"/>
        <v>2692.31</v>
      </c>
      <c r="AL53" s="27">
        <f t="shared" ca="1" si="13"/>
        <v>7380.4699999999993</v>
      </c>
      <c r="AM53" s="27">
        <f t="shared" ca="1" si="13"/>
        <v>4727.54</v>
      </c>
      <c r="AN53" s="27">
        <f t="shared" ca="1" si="13"/>
        <v>7562.55</v>
      </c>
      <c r="AO53" s="27">
        <f t="shared" ca="1" si="13"/>
        <v>2623.15</v>
      </c>
      <c r="AP53" s="27">
        <f t="shared" ca="1" si="13"/>
        <v>6212.02</v>
      </c>
      <c r="AQ53" s="27">
        <f t="shared" ca="1" si="13"/>
        <v>12080.619999999999</v>
      </c>
      <c r="AR53" s="27">
        <f t="shared" ca="1" si="14"/>
        <v>4961.59</v>
      </c>
      <c r="AS53" s="27">
        <f t="shared" ca="1" si="14"/>
        <v>1946.88</v>
      </c>
      <c r="AT53" s="27">
        <f t="shared" ca="1" si="14"/>
        <v>2325.91</v>
      </c>
      <c r="AU53" s="27">
        <f t="shared" ca="1" si="14"/>
        <v>24575.99</v>
      </c>
      <c r="AV53" s="27">
        <f t="shared" ca="1" si="14"/>
        <v>14939.779999999999</v>
      </c>
      <c r="AW53" s="27">
        <f t="shared" ca="1" si="14"/>
        <v>11851.45</v>
      </c>
      <c r="AX53" s="27">
        <f t="shared" ca="1" si="14"/>
        <v>13824.97</v>
      </c>
      <c r="AY53" s="27">
        <f t="shared" ca="1" si="14"/>
        <v>2914.56</v>
      </c>
      <c r="AZ53" s="27">
        <f t="shared" ca="1" si="14"/>
        <v>12152.28</v>
      </c>
      <c r="BA53" s="27">
        <f t="shared" ca="1" si="14"/>
        <v>24398.83</v>
      </c>
      <c r="BB53" s="27">
        <f t="shared" ca="1" si="14"/>
        <v>18222.620000000003</v>
      </c>
      <c r="BC53" s="27">
        <f t="shared" ca="1" si="14"/>
        <v>4047.33</v>
      </c>
      <c r="BD53" s="27">
        <f t="shared" ca="1" si="14"/>
        <v>5799.18</v>
      </c>
      <c r="BE53" s="27">
        <f t="shared" ca="1" si="14"/>
        <v>7790.31</v>
      </c>
      <c r="BF53" s="28"/>
      <c r="BG53" s="27">
        <f t="shared" ca="1" si="15"/>
        <v>12789.310000000001</v>
      </c>
      <c r="BH53" s="27">
        <f t="shared" ca="1" si="15"/>
        <v>5056.13</v>
      </c>
      <c r="BI53" s="27">
        <f t="shared" ca="1" si="15"/>
        <v>7889.1100000000006</v>
      </c>
      <c r="BJ53" s="27">
        <f t="shared" ca="1" si="15"/>
        <v>18489.38</v>
      </c>
      <c r="BK53" s="27">
        <f t="shared" ca="1" si="15"/>
        <v>6102.59</v>
      </c>
      <c r="BL53" s="27">
        <f t="shared" ca="1" si="15"/>
        <v>9811.0600000000013</v>
      </c>
      <c r="BM53" s="27">
        <f t="shared" ca="1" si="15"/>
        <v>11367.96</v>
      </c>
      <c r="BN53" s="27">
        <f t="shared" ca="1" si="15"/>
        <v>1397.3600000000001</v>
      </c>
      <c r="BO53" s="27">
        <f t="shared" ca="1" si="15"/>
        <v>11889.99</v>
      </c>
      <c r="BP53" s="27">
        <f t="shared" ca="1" si="15"/>
        <v>3406.54</v>
      </c>
      <c r="BQ53" s="27">
        <f t="shared" ca="1" si="16"/>
        <v>3192.08</v>
      </c>
      <c r="BR53" s="27">
        <f t="shared" ca="1" si="16"/>
        <v>8388.6700000000019</v>
      </c>
      <c r="BS53" s="27">
        <f t="shared" ca="1" si="16"/>
        <v>899.84999999999991</v>
      </c>
      <c r="BT53" s="27">
        <f t="shared" ca="1" si="16"/>
        <v>1014.3600000000001</v>
      </c>
      <c r="BU53" s="27">
        <f t="shared" ca="1" si="16"/>
        <v>8276.7000000000007</v>
      </c>
      <c r="BV53" s="27">
        <f t="shared" ca="1" si="16"/>
        <v>1141.5999999999999</v>
      </c>
      <c r="BW53" s="27">
        <f t="shared" ca="1" si="16"/>
        <v>1973.8600000000001</v>
      </c>
      <c r="BX53" s="27">
        <f t="shared" ca="1" si="16"/>
        <v>5117.53</v>
      </c>
      <c r="BY53" s="28"/>
      <c r="BZ53" s="28"/>
      <c r="CA53" s="28"/>
      <c r="CB53" s="28"/>
      <c r="CC53" s="27">
        <f t="shared" ca="1" si="17"/>
        <v>6236.68</v>
      </c>
      <c r="CD53" s="27">
        <f t="shared" ca="1" si="17"/>
        <v>1179.3800000000001</v>
      </c>
      <c r="CE53" s="27">
        <f t="shared" ca="1" si="17"/>
        <v>625.42000000000007</v>
      </c>
      <c r="CF53" s="27">
        <f t="shared" ca="1" si="17"/>
        <v>505.89</v>
      </c>
      <c r="CG53" s="27">
        <f t="shared" ca="1" si="17"/>
        <v>1391.6299999999999</v>
      </c>
    </row>
    <row r="54" spans="1:85" x14ac:dyDescent="0.2">
      <c r="A54" s="24">
        <v>1999</v>
      </c>
      <c r="B54" s="27">
        <f t="shared" ca="1" si="9"/>
        <v>399846.21</v>
      </c>
      <c r="C54" s="28"/>
      <c r="D54" s="27">
        <f t="shared" ca="1" si="11"/>
        <v>10721.28</v>
      </c>
      <c r="E54" s="27">
        <f t="shared" ca="1" si="11"/>
        <v>43500.259999999995</v>
      </c>
      <c r="F54" s="27">
        <f t="shared" ca="1" si="11"/>
        <v>86939.709999999992</v>
      </c>
      <c r="G54" s="27">
        <f t="shared" ca="1" si="11"/>
        <v>21537.7</v>
      </c>
      <c r="H54" s="27">
        <f t="shared" ca="1" si="11"/>
        <v>24171.09</v>
      </c>
      <c r="I54" s="27">
        <f t="shared" ca="1" si="11"/>
        <v>12835.41</v>
      </c>
      <c r="J54" s="27">
        <f t="shared" ca="1" si="11"/>
        <v>39389.72</v>
      </c>
      <c r="K54" s="27">
        <f t="shared" ca="1" si="11"/>
        <v>34427.4</v>
      </c>
      <c r="L54" s="27">
        <f t="shared" ca="1" si="11"/>
        <v>13192.98</v>
      </c>
      <c r="M54" s="27">
        <f t="shared" ca="1" si="11"/>
        <v>34938.36</v>
      </c>
      <c r="N54" s="27">
        <f t="shared" ca="1" si="11"/>
        <v>22823.86</v>
      </c>
      <c r="O54" s="27">
        <f t="shared" ca="1" si="11"/>
        <v>11580.68</v>
      </c>
      <c r="P54" s="27">
        <f t="shared" ca="1" si="11"/>
        <v>16100.46</v>
      </c>
      <c r="Q54" s="27">
        <f t="shared" ca="1" si="11"/>
        <v>16141.63</v>
      </c>
      <c r="R54" s="28"/>
      <c r="S54" s="28"/>
      <c r="T54" s="28"/>
      <c r="U54" s="27">
        <f t="shared" ca="1" si="10"/>
        <v>6963.64</v>
      </c>
      <c r="V54" s="27">
        <f t="shared" ca="1" si="10"/>
        <v>2476.91</v>
      </c>
      <c r="W54" s="25">
        <f t="shared" si="4"/>
        <v>196</v>
      </c>
      <c r="X54" s="27">
        <f t="shared" ca="1" si="12"/>
        <v>10429.259999999998</v>
      </c>
      <c r="Y54" s="27">
        <f t="shared" ca="1" si="12"/>
        <v>220.67</v>
      </c>
      <c r="Z54" s="27">
        <f t="shared" ca="1" si="12"/>
        <v>71.33</v>
      </c>
      <c r="AA54" s="27">
        <f t="shared" ca="1" si="12"/>
        <v>43500.259999999995</v>
      </c>
      <c r="AB54" s="27">
        <f t="shared" ca="1" si="12"/>
        <v>10414.82</v>
      </c>
      <c r="AC54" s="27">
        <f t="shared" ca="1" si="12"/>
        <v>2563.17</v>
      </c>
      <c r="AD54" s="27">
        <f t="shared" ca="1" si="12"/>
        <v>894.4</v>
      </c>
      <c r="AE54" s="27">
        <f t="shared" ca="1" si="12"/>
        <v>1996.8600000000001</v>
      </c>
      <c r="AF54" s="27">
        <f t="shared" ca="1" si="12"/>
        <v>2415.4100000000003</v>
      </c>
      <c r="AG54" s="27">
        <f t="shared" ca="1" si="12"/>
        <v>1975.1999999999998</v>
      </c>
      <c r="AH54" s="27">
        <f t="shared" ca="1" si="13"/>
        <v>11589.550000000001</v>
      </c>
      <c r="AI54" s="27">
        <f t="shared" ca="1" si="13"/>
        <v>5118.21</v>
      </c>
      <c r="AJ54" s="27">
        <f t="shared" ca="1" si="13"/>
        <v>3693.6600000000003</v>
      </c>
      <c r="AK54" s="27">
        <f t="shared" ca="1" si="13"/>
        <v>2413.36</v>
      </c>
      <c r="AL54" s="27">
        <f t="shared" ca="1" si="13"/>
        <v>6474.6100000000006</v>
      </c>
      <c r="AM54" s="27">
        <f t="shared" ca="1" si="13"/>
        <v>4319.04</v>
      </c>
      <c r="AN54" s="27">
        <f t="shared" ca="1" si="13"/>
        <v>6538.0199999999995</v>
      </c>
      <c r="AO54" s="27">
        <f t="shared" ca="1" si="13"/>
        <v>2265.1800000000003</v>
      </c>
      <c r="AP54" s="27">
        <f t="shared" ca="1" si="13"/>
        <v>5180.5</v>
      </c>
      <c r="AQ54" s="27">
        <f t="shared" ca="1" si="13"/>
        <v>10610.13</v>
      </c>
      <c r="AR54" s="27">
        <f t="shared" ca="1" si="14"/>
        <v>4607.6400000000003</v>
      </c>
      <c r="AS54" s="27">
        <f t="shared" ca="1" si="14"/>
        <v>1789.42</v>
      </c>
      <c r="AT54" s="27">
        <f t="shared" ca="1" si="14"/>
        <v>2080.52</v>
      </c>
      <c r="AU54" s="27">
        <f t="shared" ca="1" si="14"/>
        <v>21537.7</v>
      </c>
      <c r="AV54" s="27">
        <f t="shared" ca="1" si="14"/>
        <v>13632.61</v>
      </c>
      <c r="AW54" s="27">
        <f t="shared" ca="1" si="14"/>
        <v>10538.470000000001</v>
      </c>
      <c r="AX54" s="27">
        <f t="shared" ca="1" si="14"/>
        <v>12835.41</v>
      </c>
      <c r="AY54" s="27">
        <f t="shared" ca="1" si="14"/>
        <v>2935.2999999999997</v>
      </c>
      <c r="AZ54" s="27">
        <f t="shared" ca="1" si="14"/>
        <v>12115.539999999999</v>
      </c>
      <c r="BA54" s="27">
        <f t="shared" ca="1" si="14"/>
        <v>24338.87</v>
      </c>
      <c r="BB54" s="27">
        <f t="shared" ca="1" si="14"/>
        <v>16763.73</v>
      </c>
      <c r="BC54" s="27">
        <f t="shared" ca="1" si="14"/>
        <v>3575.92</v>
      </c>
      <c r="BD54" s="27">
        <f t="shared" ca="1" si="14"/>
        <v>5575.51</v>
      </c>
      <c r="BE54" s="27">
        <f t="shared" ca="1" si="14"/>
        <v>8004.96</v>
      </c>
      <c r="BF54" s="28"/>
      <c r="BG54" s="27">
        <f t="shared" ca="1" si="15"/>
        <v>13192.98</v>
      </c>
      <c r="BH54" s="27">
        <f t="shared" ca="1" si="15"/>
        <v>4574.25</v>
      </c>
      <c r="BI54" s="27">
        <f t="shared" ca="1" si="15"/>
        <v>7879.91</v>
      </c>
      <c r="BJ54" s="27">
        <f t="shared" ca="1" si="15"/>
        <v>16496.14</v>
      </c>
      <c r="BK54" s="27">
        <f t="shared" ca="1" si="15"/>
        <v>5988.04</v>
      </c>
      <c r="BL54" s="27">
        <f t="shared" ca="1" si="15"/>
        <v>9843.36</v>
      </c>
      <c r="BM54" s="27">
        <f t="shared" ca="1" si="15"/>
        <v>11497.32</v>
      </c>
      <c r="BN54" s="27">
        <f t="shared" ca="1" si="15"/>
        <v>1483.18</v>
      </c>
      <c r="BO54" s="27">
        <f t="shared" ca="1" si="15"/>
        <v>11580.68</v>
      </c>
      <c r="BP54" s="27">
        <f t="shared" ca="1" si="15"/>
        <v>3665.79</v>
      </c>
      <c r="BQ54" s="27">
        <f t="shared" ca="1" si="16"/>
        <v>3354.0800000000004</v>
      </c>
      <c r="BR54" s="27">
        <f t="shared" ca="1" si="16"/>
        <v>7586.130000000001</v>
      </c>
      <c r="BS54" s="27">
        <f t="shared" ca="1" si="16"/>
        <v>878.57999999999993</v>
      </c>
      <c r="BT54" s="27">
        <f t="shared" ca="1" si="16"/>
        <v>615.89</v>
      </c>
      <c r="BU54" s="27">
        <f t="shared" ca="1" si="16"/>
        <v>8200.92</v>
      </c>
      <c r="BV54" s="27">
        <f t="shared" ca="1" si="16"/>
        <v>1093.46</v>
      </c>
      <c r="BW54" s="27">
        <f t="shared" ca="1" si="16"/>
        <v>1905.3899999999999</v>
      </c>
      <c r="BX54" s="27">
        <f t="shared" ca="1" si="16"/>
        <v>4941.8599999999997</v>
      </c>
      <c r="BY54" s="28"/>
      <c r="BZ54" s="28"/>
      <c r="CA54" s="28"/>
      <c r="CB54" s="28"/>
      <c r="CC54" s="27">
        <f t="shared" ca="1" si="17"/>
        <v>5756.05</v>
      </c>
      <c r="CD54" s="27">
        <f t="shared" ca="1" si="17"/>
        <v>1191.68</v>
      </c>
      <c r="CE54" s="27">
        <f t="shared" ca="1" si="17"/>
        <v>577.94999999999993</v>
      </c>
      <c r="CF54" s="27">
        <f t="shared" ca="1" si="17"/>
        <v>543.08000000000004</v>
      </c>
      <c r="CG54" s="27">
        <f t="shared" ca="1" si="17"/>
        <v>1331.41</v>
      </c>
    </row>
    <row r="55" spans="1:85" x14ac:dyDescent="0.2">
      <c r="A55" s="24">
        <v>2000</v>
      </c>
      <c r="B55" s="27">
        <f t="shared" ca="1" si="9"/>
        <v>407722.65</v>
      </c>
      <c r="C55" s="28"/>
      <c r="D55" s="27">
        <f t="shared" ca="1" si="11"/>
        <v>10703.75</v>
      </c>
      <c r="E55" s="27">
        <f t="shared" ca="1" si="11"/>
        <v>44539.21</v>
      </c>
      <c r="F55" s="27">
        <f t="shared" ca="1" si="11"/>
        <v>90930.55</v>
      </c>
      <c r="G55" s="27">
        <f t="shared" ca="1" si="11"/>
        <v>18236.93</v>
      </c>
      <c r="H55" s="27">
        <f t="shared" ca="1" si="11"/>
        <v>18572.599999999999</v>
      </c>
      <c r="I55" s="27">
        <f t="shared" ca="1" si="11"/>
        <v>11311.099999999999</v>
      </c>
      <c r="J55" s="27">
        <f t="shared" ca="1" si="11"/>
        <v>42143.71</v>
      </c>
      <c r="K55" s="27">
        <f t="shared" ca="1" si="11"/>
        <v>36660.020000000004</v>
      </c>
      <c r="L55" s="27">
        <f t="shared" ca="1" si="11"/>
        <v>14262.47</v>
      </c>
      <c r="M55" s="27">
        <f t="shared" ca="1" si="11"/>
        <v>36604.67</v>
      </c>
      <c r="N55" s="27">
        <f t="shared" ca="1" si="11"/>
        <v>24807.149999999998</v>
      </c>
      <c r="O55" s="27">
        <f t="shared" ca="1" si="11"/>
        <v>12494.61</v>
      </c>
      <c r="P55" s="27">
        <f t="shared" ca="1" si="11"/>
        <v>17235.579999999998</v>
      </c>
      <c r="Q55" s="27">
        <f t="shared" ca="1" si="11"/>
        <v>17322.809999999998</v>
      </c>
      <c r="R55" s="28"/>
      <c r="S55" s="28"/>
      <c r="T55" s="28"/>
      <c r="U55" s="27">
        <f t="shared" ca="1" si="10"/>
        <v>6865.8899999999994</v>
      </c>
      <c r="V55" s="27">
        <f t="shared" ca="1" si="10"/>
        <v>2635.77</v>
      </c>
      <c r="W55" s="25">
        <f t="shared" si="4"/>
        <v>200</v>
      </c>
      <c r="X55" s="27">
        <f t="shared" ca="1" si="12"/>
        <v>10398.469999999999</v>
      </c>
      <c r="Y55" s="27">
        <f t="shared" ca="1" si="12"/>
        <v>213.04</v>
      </c>
      <c r="Z55" s="27">
        <f t="shared" ca="1" si="12"/>
        <v>92.24</v>
      </c>
      <c r="AA55" s="27">
        <f t="shared" ca="1" si="12"/>
        <v>44539.21</v>
      </c>
      <c r="AB55" s="27">
        <f t="shared" ca="1" si="12"/>
        <v>11301.19</v>
      </c>
      <c r="AC55" s="27">
        <f t="shared" ca="1" si="12"/>
        <v>2483.3799999999997</v>
      </c>
      <c r="AD55" s="27">
        <f t="shared" ca="1" si="12"/>
        <v>929.97</v>
      </c>
      <c r="AE55" s="27">
        <f t="shared" ca="1" si="12"/>
        <v>2196.0099999999998</v>
      </c>
      <c r="AF55" s="27">
        <f t="shared" ca="1" si="12"/>
        <v>2544.42</v>
      </c>
      <c r="AG55" s="27">
        <f t="shared" ca="1" si="12"/>
        <v>1987.38</v>
      </c>
      <c r="AH55" s="27">
        <f t="shared" ca="1" si="13"/>
        <v>11524.38</v>
      </c>
      <c r="AI55" s="27">
        <f t="shared" ca="1" si="13"/>
        <v>5278.16</v>
      </c>
      <c r="AJ55" s="27">
        <f t="shared" ca="1" si="13"/>
        <v>3944.69</v>
      </c>
      <c r="AK55" s="27">
        <f t="shared" ca="1" si="13"/>
        <v>2503.58</v>
      </c>
      <c r="AL55" s="27">
        <f t="shared" ca="1" si="13"/>
        <v>6526.4800000000005</v>
      </c>
      <c r="AM55" s="27">
        <f t="shared" ca="1" si="13"/>
        <v>4691.1399999999994</v>
      </c>
      <c r="AN55" s="27">
        <f t="shared" ca="1" si="13"/>
        <v>6679.71</v>
      </c>
      <c r="AO55" s="27">
        <f t="shared" ca="1" si="13"/>
        <v>2278.6</v>
      </c>
      <c r="AP55" s="27">
        <f t="shared" ca="1" si="13"/>
        <v>5547.06</v>
      </c>
      <c r="AQ55" s="27">
        <f t="shared" ca="1" si="13"/>
        <v>11446.86</v>
      </c>
      <c r="AR55" s="27">
        <f t="shared" ca="1" si="14"/>
        <v>4989.09</v>
      </c>
      <c r="AS55" s="27">
        <f t="shared" ca="1" si="14"/>
        <v>1820.2900000000002</v>
      </c>
      <c r="AT55" s="27">
        <f t="shared" ca="1" si="14"/>
        <v>2258.1799999999998</v>
      </c>
      <c r="AU55" s="27">
        <f t="shared" ca="1" si="14"/>
        <v>18236.93</v>
      </c>
      <c r="AV55" s="27">
        <f t="shared" ca="1" si="14"/>
        <v>10424.89</v>
      </c>
      <c r="AW55" s="27">
        <f t="shared" ca="1" si="14"/>
        <v>8147.6999999999989</v>
      </c>
      <c r="AX55" s="27">
        <f t="shared" ca="1" si="14"/>
        <v>11311.099999999999</v>
      </c>
      <c r="AY55" s="27">
        <f t="shared" ca="1" si="14"/>
        <v>3200.31</v>
      </c>
      <c r="AZ55" s="27">
        <f t="shared" ca="1" si="14"/>
        <v>13009.54</v>
      </c>
      <c r="BA55" s="27">
        <f t="shared" ca="1" si="14"/>
        <v>25933.879999999997</v>
      </c>
      <c r="BB55" s="27">
        <f t="shared" ca="1" si="14"/>
        <v>17406.439999999999</v>
      </c>
      <c r="BC55" s="27">
        <f t="shared" ca="1" si="14"/>
        <v>3593.39</v>
      </c>
      <c r="BD55" s="27">
        <f t="shared" ca="1" si="14"/>
        <v>7881.29</v>
      </c>
      <c r="BE55" s="27">
        <f t="shared" ca="1" si="14"/>
        <v>7146.4400000000005</v>
      </c>
      <c r="BF55" s="28"/>
      <c r="BG55" s="27">
        <f t="shared" ca="1" si="15"/>
        <v>14262.47</v>
      </c>
      <c r="BH55" s="27">
        <f t="shared" ca="1" si="15"/>
        <v>4579.4599999999991</v>
      </c>
      <c r="BI55" s="27">
        <f t="shared" ca="1" si="15"/>
        <v>8273.880000000001</v>
      </c>
      <c r="BJ55" s="27">
        <f t="shared" ca="1" si="15"/>
        <v>17049.93</v>
      </c>
      <c r="BK55" s="27">
        <f t="shared" ca="1" si="15"/>
        <v>6701.39</v>
      </c>
      <c r="BL55" s="27">
        <f t="shared" ca="1" si="15"/>
        <v>10711.09</v>
      </c>
      <c r="BM55" s="27">
        <f t="shared" ca="1" si="15"/>
        <v>12339.259999999998</v>
      </c>
      <c r="BN55" s="27">
        <f t="shared" ca="1" si="15"/>
        <v>1756.8</v>
      </c>
      <c r="BO55" s="27">
        <f t="shared" ca="1" si="15"/>
        <v>12494.61</v>
      </c>
      <c r="BP55" s="27">
        <f t="shared" ca="1" si="15"/>
        <v>4276.3100000000004</v>
      </c>
      <c r="BQ55" s="27">
        <f t="shared" ca="1" si="16"/>
        <v>3247.81</v>
      </c>
      <c r="BR55" s="27">
        <f t="shared" ca="1" si="16"/>
        <v>8107.25</v>
      </c>
      <c r="BS55" s="27">
        <f t="shared" ca="1" si="16"/>
        <v>955.53</v>
      </c>
      <c r="BT55" s="27">
        <f t="shared" ca="1" si="16"/>
        <v>648.69000000000005</v>
      </c>
      <c r="BU55" s="27">
        <f t="shared" ca="1" si="16"/>
        <v>9286.5400000000009</v>
      </c>
      <c r="BV55" s="27">
        <f t="shared" ca="1" si="16"/>
        <v>1153.1199999999999</v>
      </c>
      <c r="BW55" s="27">
        <f t="shared" ca="1" si="16"/>
        <v>1587.3200000000002</v>
      </c>
      <c r="BX55" s="27">
        <f t="shared" ca="1" si="16"/>
        <v>5295.8499999999995</v>
      </c>
      <c r="BY55" s="28"/>
      <c r="BZ55" s="28"/>
      <c r="CA55" s="28"/>
      <c r="CB55" s="28"/>
      <c r="CC55" s="27">
        <f t="shared" ca="1" si="17"/>
        <v>5691.33</v>
      </c>
      <c r="CD55" s="27">
        <f t="shared" ca="1" si="17"/>
        <v>1332.53</v>
      </c>
      <c r="CE55" s="27">
        <f t="shared" ca="1" si="17"/>
        <v>607.1400000000001</v>
      </c>
      <c r="CF55" s="27">
        <f t="shared" ca="1" si="17"/>
        <v>642.05000000000007</v>
      </c>
      <c r="CG55" s="27">
        <f t="shared" ca="1" si="17"/>
        <v>1406.0800000000002</v>
      </c>
    </row>
    <row r="56" spans="1:85" x14ac:dyDescent="0.2">
      <c r="A56" s="24">
        <v>2001</v>
      </c>
      <c r="B56" s="27">
        <f t="shared" ca="1" si="9"/>
        <v>403292.18000000005</v>
      </c>
      <c r="C56" s="28"/>
      <c r="D56" s="27">
        <f t="shared" ref="D56:Q65" ca="1" si="18">SUM(OFFSET(D$77,$W56,0,4,1))</f>
        <v>9492.93</v>
      </c>
      <c r="E56" s="27">
        <f t="shared" ca="1" si="18"/>
        <v>41775.229999999996</v>
      </c>
      <c r="F56" s="27">
        <f t="shared" ca="1" si="18"/>
        <v>83354.239999999991</v>
      </c>
      <c r="G56" s="27">
        <f t="shared" ca="1" si="18"/>
        <v>20342.98</v>
      </c>
      <c r="H56" s="27">
        <f t="shared" ca="1" si="18"/>
        <v>24624.51</v>
      </c>
      <c r="I56" s="27">
        <f t="shared" ca="1" si="18"/>
        <v>12755.310000000001</v>
      </c>
      <c r="J56" s="27">
        <f t="shared" ca="1" si="18"/>
        <v>38570.339999999997</v>
      </c>
      <c r="K56" s="27">
        <f t="shared" ca="1" si="18"/>
        <v>38949.5</v>
      </c>
      <c r="L56" s="27">
        <f t="shared" ca="1" si="18"/>
        <v>13150.529999999999</v>
      </c>
      <c r="M56" s="27">
        <f t="shared" ca="1" si="18"/>
        <v>40237.030000000006</v>
      </c>
      <c r="N56" s="27">
        <f t="shared" ca="1" si="18"/>
        <v>23420.36</v>
      </c>
      <c r="O56" s="27">
        <f t="shared" ca="1" si="18"/>
        <v>11380.820000000002</v>
      </c>
      <c r="P56" s="27">
        <f t="shared" ca="1" si="18"/>
        <v>16204.91</v>
      </c>
      <c r="Q56" s="27">
        <f t="shared" ca="1" si="18"/>
        <v>17782.52</v>
      </c>
      <c r="R56" s="28"/>
      <c r="S56" s="28"/>
      <c r="T56" s="28"/>
      <c r="U56" s="27">
        <f t="shared" ca="1" si="10"/>
        <v>6292.46</v>
      </c>
      <c r="V56" s="27">
        <f t="shared" ca="1" si="10"/>
        <v>2607.06</v>
      </c>
      <c r="W56" s="25">
        <f t="shared" si="4"/>
        <v>204</v>
      </c>
      <c r="X56" s="27">
        <f t="shared" ca="1" si="12"/>
        <v>9207.0799999999981</v>
      </c>
      <c r="Y56" s="27">
        <f t="shared" ca="1" si="12"/>
        <v>195.94</v>
      </c>
      <c r="Z56" s="27">
        <f t="shared" ca="1" si="12"/>
        <v>89.929999999999993</v>
      </c>
      <c r="AA56" s="27">
        <f t="shared" ca="1" si="12"/>
        <v>41775.229999999996</v>
      </c>
      <c r="AB56" s="27">
        <f t="shared" ca="1" si="12"/>
        <v>9427.7000000000007</v>
      </c>
      <c r="AC56" s="27">
        <f t="shared" ca="1" si="12"/>
        <v>2152.35</v>
      </c>
      <c r="AD56" s="27">
        <f t="shared" ca="1" si="12"/>
        <v>884.9</v>
      </c>
      <c r="AE56" s="27">
        <f t="shared" ca="1" si="12"/>
        <v>1804.33</v>
      </c>
      <c r="AF56" s="27">
        <f t="shared" ca="1" si="12"/>
        <v>2462.9699999999998</v>
      </c>
      <c r="AG56" s="27">
        <f t="shared" ca="1" si="12"/>
        <v>1877.79</v>
      </c>
      <c r="AH56" s="27">
        <f t="shared" ca="1" si="13"/>
        <v>10337.39</v>
      </c>
      <c r="AI56" s="27">
        <f t="shared" ca="1" si="13"/>
        <v>4664.6799999999994</v>
      </c>
      <c r="AJ56" s="27">
        <f t="shared" ca="1" si="13"/>
        <v>3899.67</v>
      </c>
      <c r="AK56" s="27">
        <f t="shared" ca="1" si="13"/>
        <v>2432.2200000000003</v>
      </c>
      <c r="AL56" s="27">
        <f t="shared" ca="1" si="13"/>
        <v>5998.98</v>
      </c>
      <c r="AM56" s="27">
        <f t="shared" ca="1" si="13"/>
        <v>4551.18</v>
      </c>
      <c r="AN56" s="27">
        <f t="shared" ca="1" si="13"/>
        <v>6119.1799999999994</v>
      </c>
      <c r="AO56" s="27">
        <f t="shared" ca="1" si="13"/>
        <v>2153.4299999999998</v>
      </c>
      <c r="AP56" s="27">
        <f t="shared" ca="1" si="13"/>
        <v>5164.3900000000003</v>
      </c>
      <c r="AQ56" s="27">
        <f t="shared" ca="1" si="13"/>
        <v>10956.25</v>
      </c>
      <c r="AR56" s="27">
        <f t="shared" ca="1" si="14"/>
        <v>4598.9500000000007</v>
      </c>
      <c r="AS56" s="27">
        <f t="shared" ca="1" si="14"/>
        <v>1723.02</v>
      </c>
      <c r="AT56" s="27">
        <f t="shared" ca="1" si="14"/>
        <v>2144.92</v>
      </c>
      <c r="AU56" s="27">
        <f t="shared" ca="1" si="14"/>
        <v>20342.98</v>
      </c>
      <c r="AV56" s="27">
        <f t="shared" ca="1" si="14"/>
        <v>13747.89</v>
      </c>
      <c r="AW56" s="27">
        <f t="shared" ca="1" si="14"/>
        <v>10876.63</v>
      </c>
      <c r="AX56" s="27">
        <f t="shared" ca="1" si="14"/>
        <v>12755.310000000001</v>
      </c>
      <c r="AY56" s="27">
        <f t="shared" ca="1" si="14"/>
        <v>3050.5</v>
      </c>
      <c r="AZ56" s="27">
        <f t="shared" ca="1" si="14"/>
        <v>11836.26</v>
      </c>
      <c r="BA56" s="27">
        <f t="shared" ca="1" si="14"/>
        <v>23683.590000000004</v>
      </c>
      <c r="BB56" s="27">
        <f t="shared" ca="1" si="14"/>
        <v>15699.220000000001</v>
      </c>
      <c r="BC56" s="27">
        <f t="shared" ca="1" si="14"/>
        <v>3127.12</v>
      </c>
      <c r="BD56" s="27">
        <f t="shared" ca="1" si="14"/>
        <v>8699.23</v>
      </c>
      <c r="BE56" s="27">
        <f t="shared" ca="1" si="14"/>
        <v>10548.26</v>
      </c>
      <c r="BF56" s="28"/>
      <c r="BG56" s="27">
        <f t="shared" ca="1" si="15"/>
        <v>13150.529999999999</v>
      </c>
      <c r="BH56" s="27">
        <f t="shared" ca="1" si="15"/>
        <v>4278.17</v>
      </c>
      <c r="BI56" s="27">
        <f t="shared" ca="1" si="15"/>
        <v>7989.09</v>
      </c>
      <c r="BJ56" s="27">
        <f t="shared" ca="1" si="15"/>
        <v>20647.690000000002</v>
      </c>
      <c r="BK56" s="27">
        <f t="shared" ca="1" si="15"/>
        <v>7322.1</v>
      </c>
      <c r="BL56" s="27">
        <f t="shared" ca="1" si="15"/>
        <v>10178.75</v>
      </c>
      <c r="BM56" s="27">
        <f t="shared" ca="1" si="15"/>
        <v>11229.5</v>
      </c>
      <c r="BN56" s="27">
        <f t="shared" ca="1" si="15"/>
        <v>2012.1100000000001</v>
      </c>
      <c r="BO56" s="27">
        <f t="shared" ca="1" si="15"/>
        <v>11380.820000000002</v>
      </c>
      <c r="BP56" s="27">
        <f t="shared" ca="1" si="15"/>
        <v>4396.3</v>
      </c>
      <c r="BQ56" s="27">
        <f t="shared" ca="1" si="16"/>
        <v>3215.7799999999997</v>
      </c>
      <c r="BR56" s="27">
        <f t="shared" ca="1" si="16"/>
        <v>6934.9</v>
      </c>
      <c r="BS56" s="27">
        <f t="shared" ca="1" si="16"/>
        <v>991.78</v>
      </c>
      <c r="BT56" s="27">
        <f t="shared" ca="1" si="16"/>
        <v>666.13999999999987</v>
      </c>
      <c r="BU56" s="27">
        <f t="shared" ca="1" si="16"/>
        <v>9715.48</v>
      </c>
      <c r="BV56" s="27">
        <f t="shared" ca="1" si="16"/>
        <v>1099.48</v>
      </c>
      <c r="BW56" s="27">
        <f t="shared" ca="1" si="16"/>
        <v>2005.43</v>
      </c>
      <c r="BX56" s="27">
        <f t="shared" ca="1" si="16"/>
        <v>4962.16</v>
      </c>
      <c r="BY56" s="28"/>
      <c r="BZ56" s="28"/>
      <c r="CA56" s="28"/>
      <c r="CB56" s="28"/>
      <c r="CC56" s="27">
        <f t="shared" ca="1" si="17"/>
        <v>5129.34</v>
      </c>
      <c r="CD56" s="27">
        <f t="shared" ca="1" si="17"/>
        <v>1252.3</v>
      </c>
      <c r="CE56" s="27">
        <f t="shared" ca="1" si="17"/>
        <v>558.37</v>
      </c>
      <c r="CF56" s="27">
        <f t="shared" ca="1" si="17"/>
        <v>602.88</v>
      </c>
      <c r="CG56" s="27">
        <f t="shared" ca="1" si="17"/>
        <v>1431.61</v>
      </c>
    </row>
    <row r="57" spans="1:85" x14ac:dyDescent="0.2">
      <c r="A57" s="24">
        <v>2002</v>
      </c>
      <c r="B57" s="27">
        <f t="shared" ca="1" si="9"/>
        <v>433187.83</v>
      </c>
      <c r="C57" s="28"/>
      <c r="D57" s="27">
        <f t="shared" ca="1" si="18"/>
        <v>9950.8100000000013</v>
      </c>
      <c r="E57" s="27">
        <f t="shared" ca="1" si="18"/>
        <v>42843.03</v>
      </c>
      <c r="F57" s="27">
        <f t="shared" ca="1" si="18"/>
        <v>85519.739999999991</v>
      </c>
      <c r="G57" s="27">
        <f t="shared" ca="1" si="18"/>
        <v>22934.59</v>
      </c>
      <c r="H57" s="27">
        <f t="shared" ca="1" si="18"/>
        <v>29206.639999999999</v>
      </c>
      <c r="I57" s="27">
        <f t="shared" ca="1" si="18"/>
        <v>14561.11</v>
      </c>
      <c r="J57" s="27">
        <f t="shared" ca="1" si="18"/>
        <v>40982.730000000003</v>
      </c>
      <c r="K57" s="27">
        <f t="shared" ca="1" si="18"/>
        <v>43737.94</v>
      </c>
      <c r="L57" s="27">
        <f t="shared" ca="1" si="18"/>
        <v>13416.83</v>
      </c>
      <c r="M57" s="27">
        <f t="shared" ca="1" si="18"/>
        <v>45666.48</v>
      </c>
      <c r="N57" s="27">
        <f t="shared" ca="1" si="18"/>
        <v>25136.959999999999</v>
      </c>
      <c r="O57" s="27">
        <f t="shared" ca="1" si="18"/>
        <v>11654.93</v>
      </c>
      <c r="P57" s="27">
        <f t="shared" ca="1" si="18"/>
        <v>17207.870000000003</v>
      </c>
      <c r="Q57" s="27">
        <f t="shared" ca="1" si="18"/>
        <v>18562.190000000002</v>
      </c>
      <c r="R57" s="28"/>
      <c r="S57" s="28"/>
      <c r="T57" s="28"/>
      <c r="U57" s="27">
        <f t="shared" ca="1" si="10"/>
        <v>6397.44</v>
      </c>
      <c r="V57" s="27">
        <f t="shared" ca="1" si="10"/>
        <v>2845.03</v>
      </c>
      <c r="W57" s="25">
        <f t="shared" si="4"/>
        <v>208</v>
      </c>
      <c r="X57" s="27">
        <f t="shared" ca="1" si="12"/>
        <v>9635.5999999999985</v>
      </c>
      <c r="Y57" s="27">
        <f t="shared" ca="1" si="12"/>
        <v>188.84</v>
      </c>
      <c r="Z57" s="27">
        <f t="shared" ca="1" si="12"/>
        <v>126.37</v>
      </c>
      <c r="AA57" s="27">
        <f t="shared" ca="1" si="12"/>
        <v>42843.03</v>
      </c>
      <c r="AB57" s="27">
        <f t="shared" ca="1" si="12"/>
        <v>10178.74</v>
      </c>
      <c r="AC57" s="27">
        <f t="shared" ca="1" si="12"/>
        <v>2168.59</v>
      </c>
      <c r="AD57" s="27">
        <f t="shared" ca="1" si="12"/>
        <v>910.13</v>
      </c>
      <c r="AE57" s="27">
        <f t="shared" ca="1" si="12"/>
        <v>2030.59</v>
      </c>
      <c r="AF57" s="27">
        <f t="shared" ca="1" si="12"/>
        <v>2559.9300000000003</v>
      </c>
      <c r="AG57" s="27">
        <f t="shared" ca="1" si="12"/>
        <v>1828.8400000000001</v>
      </c>
      <c r="AH57" s="27">
        <f t="shared" ca="1" si="13"/>
        <v>10482.779999999999</v>
      </c>
      <c r="AI57" s="27">
        <f t="shared" ca="1" si="13"/>
        <v>4718.0200000000004</v>
      </c>
      <c r="AJ57" s="27">
        <f t="shared" ca="1" si="13"/>
        <v>3941.55</v>
      </c>
      <c r="AK57" s="27">
        <f t="shared" ca="1" si="13"/>
        <v>2570.15</v>
      </c>
      <c r="AL57" s="27">
        <f t="shared" ca="1" si="13"/>
        <v>6031.0599999999995</v>
      </c>
      <c r="AM57" s="27">
        <f t="shared" ca="1" si="13"/>
        <v>4759.1499999999996</v>
      </c>
      <c r="AN57" s="27">
        <f t="shared" ca="1" si="13"/>
        <v>6125.1100000000006</v>
      </c>
      <c r="AO57" s="27">
        <f t="shared" ca="1" si="13"/>
        <v>2144.7199999999998</v>
      </c>
      <c r="AP57" s="27">
        <f t="shared" ca="1" si="13"/>
        <v>5172.08</v>
      </c>
      <c r="AQ57" s="27">
        <f t="shared" ca="1" si="13"/>
        <v>11152.66</v>
      </c>
      <c r="AR57" s="27">
        <f t="shared" ca="1" si="14"/>
        <v>4640.7700000000004</v>
      </c>
      <c r="AS57" s="27">
        <f t="shared" ca="1" si="14"/>
        <v>1690.5900000000001</v>
      </c>
      <c r="AT57" s="27">
        <f t="shared" ca="1" si="14"/>
        <v>2414.25</v>
      </c>
      <c r="AU57" s="27">
        <f t="shared" ca="1" si="14"/>
        <v>22934.59</v>
      </c>
      <c r="AV57" s="27">
        <f t="shared" ca="1" si="14"/>
        <v>15940.16</v>
      </c>
      <c r="AW57" s="27">
        <f t="shared" ca="1" si="14"/>
        <v>13266.48</v>
      </c>
      <c r="AX57" s="27">
        <f t="shared" ca="1" si="14"/>
        <v>14561.11</v>
      </c>
      <c r="AY57" s="27">
        <f t="shared" ca="1" si="14"/>
        <v>3281.31</v>
      </c>
      <c r="AZ57" s="27">
        <f t="shared" ca="1" si="14"/>
        <v>12812.710000000001</v>
      </c>
      <c r="BA57" s="27">
        <f t="shared" ca="1" si="14"/>
        <v>24888.71</v>
      </c>
      <c r="BB57" s="27">
        <f t="shared" ca="1" si="14"/>
        <v>15487.349999999999</v>
      </c>
      <c r="BC57" s="27">
        <f t="shared" ca="1" si="14"/>
        <v>3077.5299999999997</v>
      </c>
      <c r="BD57" s="27">
        <f t="shared" ca="1" si="14"/>
        <v>10079.85</v>
      </c>
      <c r="BE57" s="27">
        <f t="shared" ca="1" si="14"/>
        <v>13966.189999999999</v>
      </c>
      <c r="BF57" s="28"/>
      <c r="BG57" s="27">
        <f t="shared" ca="1" si="15"/>
        <v>13416.83</v>
      </c>
      <c r="BH57" s="27">
        <f t="shared" ca="1" si="15"/>
        <v>4423.3600000000006</v>
      </c>
      <c r="BI57" s="27">
        <f t="shared" ca="1" si="15"/>
        <v>8956.2100000000009</v>
      </c>
      <c r="BJ57" s="27">
        <f t="shared" ca="1" si="15"/>
        <v>24611.360000000001</v>
      </c>
      <c r="BK57" s="27">
        <f t="shared" ca="1" si="15"/>
        <v>7675.53</v>
      </c>
      <c r="BL57" s="27">
        <f t="shared" ca="1" si="15"/>
        <v>11187</v>
      </c>
      <c r="BM57" s="27">
        <f t="shared" ca="1" si="15"/>
        <v>11582.21</v>
      </c>
      <c r="BN57" s="27">
        <f t="shared" ca="1" si="15"/>
        <v>2367.75</v>
      </c>
      <c r="BO57" s="27">
        <f t="shared" ca="1" si="15"/>
        <v>11654.93</v>
      </c>
      <c r="BP57" s="27">
        <f t="shared" ca="1" si="15"/>
        <v>4930.3099999999995</v>
      </c>
      <c r="BQ57" s="27">
        <f t="shared" ca="1" si="16"/>
        <v>3455.02</v>
      </c>
      <c r="BR57" s="27">
        <f t="shared" ca="1" si="16"/>
        <v>7015.03</v>
      </c>
      <c r="BS57" s="27">
        <f t="shared" ca="1" si="16"/>
        <v>1070.05</v>
      </c>
      <c r="BT57" s="27">
        <f t="shared" ca="1" si="16"/>
        <v>737.45</v>
      </c>
      <c r="BU57" s="27">
        <f t="shared" ca="1" si="16"/>
        <v>10029</v>
      </c>
      <c r="BV57" s="27">
        <f t="shared" ca="1" si="16"/>
        <v>1131.5899999999999</v>
      </c>
      <c r="BW57" s="27">
        <f t="shared" ca="1" si="16"/>
        <v>2264.1200000000003</v>
      </c>
      <c r="BX57" s="27">
        <f t="shared" ca="1" si="16"/>
        <v>5137.46</v>
      </c>
      <c r="BY57" s="28"/>
      <c r="BZ57" s="28"/>
      <c r="CA57" s="28"/>
      <c r="CB57" s="28"/>
      <c r="CC57" s="27">
        <f t="shared" ca="1" si="17"/>
        <v>4995.01</v>
      </c>
      <c r="CD57" s="27">
        <f t="shared" ca="1" si="17"/>
        <v>1346.31</v>
      </c>
      <c r="CE57" s="27">
        <f t="shared" ca="1" si="17"/>
        <v>542.62</v>
      </c>
      <c r="CF57" s="27">
        <f t="shared" ca="1" si="17"/>
        <v>629.5</v>
      </c>
      <c r="CG57" s="27">
        <f t="shared" ca="1" si="17"/>
        <v>1594.18</v>
      </c>
    </row>
    <row r="58" spans="1:85" x14ac:dyDescent="0.2">
      <c r="A58" s="24">
        <v>2003</v>
      </c>
      <c r="B58" s="27">
        <f t="shared" ca="1" si="9"/>
        <v>461487.14</v>
      </c>
      <c r="C58" s="28"/>
      <c r="D58" s="27">
        <f t="shared" ca="1" si="18"/>
        <v>10126.17</v>
      </c>
      <c r="E58" s="27">
        <f t="shared" ca="1" si="18"/>
        <v>43387.15</v>
      </c>
      <c r="F58" s="27">
        <f t="shared" ca="1" si="18"/>
        <v>84482.84</v>
      </c>
      <c r="G58" s="27">
        <f t="shared" ca="1" si="18"/>
        <v>23914.32</v>
      </c>
      <c r="H58" s="27">
        <f t="shared" ca="1" si="18"/>
        <v>32648.61</v>
      </c>
      <c r="I58" s="27">
        <f t="shared" ca="1" si="18"/>
        <v>16363.490000000002</v>
      </c>
      <c r="J58" s="27">
        <f t="shared" ca="1" si="18"/>
        <v>44483.159999999996</v>
      </c>
      <c r="K58" s="27">
        <f t="shared" ca="1" si="18"/>
        <v>52172.090000000004</v>
      </c>
      <c r="L58" s="27">
        <f t="shared" ca="1" si="18"/>
        <v>14546.91</v>
      </c>
      <c r="M58" s="27">
        <f t="shared" ca="1" si="18"/>
        <v>47389.02</v>
      </c>
      <c r="N58" s="27">
        <f t="shared" ca="1" si="18"/>
        <v>27765.08</v>
      </c>
      <c r="O58" s="27">
        <f t="shared" ca="1" si="18"/>
        <v>13170.09</v>
      </c>
      <c r="P58" s="27">
        <f t="shared" ca="1" si="18"/>
        <v>18565.050000000003</v>
      </c>
      <c r="Q58" s="27">
        <f t="shared" ca="1" si="18"/>
        <v>19986.689999999999</v>
      </c>
      <c r="R58" s="28"/>
      <c r="S58" s="28"/>
      <c r="T58" s="28"/>
      <c r="U58" s="27">
        <f t="shared" ca="1" si="10"/>
        <v>6557.02</v>
      </c>
      <c r="V58" s="27">
        <f t="shared" ca="1" si="10"/>
        <v>2939.8500000000004</v>
      </c>
      <c r="W58" s="25">
        <f t="shared" si="4"/>
        <v>212</v>
      </c>
      <c r="X58" s="27">
        <f t="shared" ca="1" si="12"/>
        <v>9783.64</v>
      </c>
      <c r="Y58" s="27">
        <f t="shared" ca="1" si="12"/>
        <v>198.09000000000003</v>
      </c>
      <c r="Z58" s="27">
        <f t="shared" ca="1" si="12"/>
        <v>144.44</v>
      </c>
      <c r="AA58" s="27">
        <f t="shared" ca="1" si="12"/>
        <v>43387.15</v>
      </c>
      <c r="AB58" s="27">
        <f t="shared" ca="1" si="12"/>
        <v>10360.950000000001</v>
      </c>
      <c r="AC58" s="27">
        <f t="shared" ca="1" si="12"/>
        <v>2115.91</v>
      </c>
      <c r="AD58" s="27">
        <f t="shared" ca="1" si="12"/>
        <v>887.21</v>
      </c>
      <c r="AE58" s="27">
        <f t="shared" ca="1" si="12"/>
        <v>1990.6</v>
      </c>
      <c r="AF58" s="27">
        <f t="shared" ca="1" si="12"/>
        <v>2435.54</v>
      </c>
      <c r="AG58" s="27">
        <f t="shared" ca="1" si="12"/>
        <v>1773.24</v>
      </c>
      <c r="AH58" s="27">
        <f t="shared" ca="1" si="13"/>
        <v>10294.049999999999</v>
      </c>
      <c r="AI58" s="27">
        <f t="shared" ca="1" si="13"/>
        <v>4724.16</v>
      </c>
      <c r="AJ58" s="27">
        <f t="shared" ca="1" si="13"/>
        <v>3740.1100000000006</v>
      </c>
      <c r="AK58" s="27">
        <f t="shared" ca="1" si="13"/>
        <v>2659.1400000000003</v>
      </c>
      <c r="AL58" s="27">
        <f t="shared" ca="1" si="13"/>
        <v>5911.51</v>
      </c>
      <c r="AM58" s="27">
        <f t="shared" ca="1" si="13"/>
        <v>4773.24</v>
      </c>
      <c r="AN58" s="27">
        <f t="shared" ca="1" si="13"/>
        <v>5921.6900000000005</v>
      </c>
      <c r="AO58" s="27">
        <f t="shared" ca="1" si="13"/>
        <v>2093.7600000000002</v>
      </c>
      <c r="AP58" s="27">
        <f t="shared" ca="1" si="13"/>
        <v>4999.29</v>
      </c>
      <c r="AQ58" s="27">
        <f t="shared" ca="1" si="13"/>
        <v>10924.199999999999</v>
      </c>
      <c r="AR58" s="27">
        <f t="shared" ca="1" si="14"/>
        <v>4753.83</v>
      </c>
      <c r="AS58" s="27">
        <f t="shared" ca="1" si="14"/>
        <v>1739.53</v>
      </c>
      <c r="AT58" s="27">
        <f t="shared" ca="1" si="14"/>
        <v>2384.83</v>
      </c>
      <c r="AU58" s="27">
        <f t="shared" ca="1" si="14"/>
        <v>23914.32</v>
      </c>
      <c r="AV58" s="27">
        <f t="shared" ca="1" si="14"/>
        <v>17479.989999999998</v>
      </c>
      <c r="AW58" s="27">
        <f t="shared" ca="1" si="14"/>
        <v>15168.62</v>
      </c>
      <c r="AX58" s="27">
        <f t="shared" ca="1" si="14"/>
        <v>16363.490000000002</v>
      </c>
      <c r="AY58" s="27">
        <f t="shared" ca="1" si="14"/>
        <v>3630.84</v>
      </c>
      <c r="AZ58" s="27">
        <f t="shared" ca="1" si="14"/>
        <v>13514.899999999998</v>
      </c>
      <c r="BA58" s="27">
        <f t="shared" ca="1" si="14"/>
        <v>27337.41</v>
      </c>
      <c r="BB58" s="27">
        <f t="shared" ca="1" si="14"/>
        <v>17028.260000000002</v>
      </c>
      <c r="BC58" s="27">
        <f t="shared" ca="1" si="14"/>
        <v>2967.67</v>
      </c>
      <c r="BD58" s="27">
        <f t="shared" ca="1" si="14"/>
        <v>11820.38</v>
      </c>
      <c r="BE58" s="27">
        <f t="shared" ca="1" si="14"/>
        <v>19016.34</v>
      </c>
      <c r="BF58" s="28"/>
      <c r="BG58" s="27">
        <f t="shared" ca="1" si="15"/>
        <v>14546.91</v>
      </c>
      <c r="BH58" s="27">
        <f t="shared" ca="1" si="15"/>
        <v>4404.25</v>
      </c>
      <c r="BI58" s="27">
        <f t="shared" ca="1" si="15"/>
        <v>9370.44</v>
      </c>
      <c r="BJ58" s="27">
        <f t="shared" ca="1" si="15"/>
        <v>25732.050000000003</v>
      </c>
      <c r="BK58" s="27">
        <f t="shared" ca="1" si="15"/>
        <v>7882.27</v>
      </c>
      <c r="BL58" s="27">
        <f t="shared" ca="1" si="15"/>
        <v>12510.8</v>
      </c>
      <c r="BM58" s="27">
        <f t="shared" ca="1" si="15"/>
        <v>12492.81</v>
      </c>
      <c r="BN58" s="27">
        <f t="shared" ca="1" si="15"/>
        <v>2761.46</v>
      </c>
      <c r="BO58" s="27">
        <f t="shared" ca="1" si="15"/>
        <v>13170.09</v>
      </c>
      <c r="BP58" s="27">
        <f t="shared" ca="1" si="15"/>
        <v>5495.21</v>
      </c>
      <c r="BQ58" s="27">
        <f t="shared" ca="1" si="16"/>
        <v>3649.2300000000005</v>
      </c>
      <c r="BR58" s="27">
        <f t="shared" ca="1" si="16"/>
        <v>7443.74</v>
      </c>
      <c r="BS58" s="27">
        <f t="shared" ca="1" si="16"/>
        <v>1158.99</v>
      </c>
      <c r="BT58" s="27">
        <f t="shared" ca="1" si="16"/>
        <v>817.88</v>
      </c>
      <c r="BU58" s="27">
        <f t="shared" ca="1" si="16"/>
        <v>10688.64</v>
      </c>
      <c r="BV58" s="27">
        <f t="shared" ca="1" si="16"/>
        <v>1143.17</v>
      </c>
      <c r="BW58" s="27">
        <f t="shared" ca="1" si="16"/>
        <v>2520.02</v>
      </c>
      <c r="BX58" s="27">
        <f t="shared" ca="1" si="16"/>
        <v>5634.8499999999995</v>
      </c>
      <c r="BY58" s="28"/>
      <c r="BZ58" s="28"/>
      <c r="CA58" s="28"/>
      <c r="CB58" s="28"/>
      <c r="CC58" s="27">
        <f t="shared" ca="1" si="17"/>
        <v>5036.22</v>
      </c>
      <c r="CD58" s="27">
        <f t="shared" ca="1" si="17"/>
        <v>1498.06</v>
      </c>
      <c r="CE58" s="27">
        <f t="shared" ca="1" si="17"/>
        <v>580.05999999999995</v>
      </c>
      <c r="CF58" s="27">
        <f t="shared" ca="1" si="17"/>
        <v>697.05000000000007</v>
      </c>
      <c r="CG58" s="27">
        <f t="shared" ca="1" si="17"/>
        <v>1669.4599999999998</v>
      </c>
    </row>
    <row r="59" spans="1:85" x14ac:dyDescent="0.2">
      <c r="A59" s="24">
        <v>2004</v>
      </c>
      <c r="B59" s="27">
        <f t="shared" ca="1" si="9"/>
        <v>464724.85</v>
      </c>
      <c r="C59" s="28"/>
      <c r="D59" s="27">
        <f t="shared" ca="1" si="18"/>
        <v>11356.19</v>
      </c>
      <c r="E59" s="27">
        <f t="shared" ca="1" si="18"/>
        <v>36957.780000000006</v>
      </c>
      <c r="F59" s="27">
        <f t="shared" ca="1" si="18"/>
        <v>86413.9</v>
      </c>
      <c r="G59" s="27">
        <f t="shared" ca="1" si="18"/>
        <v>23332.199999999997</v>
      </c>
      <c r="H59" s="27">
        <f t="shared" ca="1" si="18"/>
        <v>30628.380000000005</v>
      </c>
      <c r="I59" s="27">
        <f t="shared" ca="1" si="18"/>
        <v>16286.5</v>
      </c>
      <c r="J59" s="27">
        <f t="shared" ca="1" si="18"/>
        <v>47448.69</v>
      </c>
      <c r="K59" s="27">
        <f t="shared" ca="1" si="18"/>
        <v>54387.039999999994</v>
      </c>
      <c r="L59" s="27">
        <f t="shared" ca="1" si="18"/>
        <v>15447.679999999998</v>
      </c>
      <c r="M59" s="27">
        <f t="shared" ca="1" si="18"/>
        <v>45883.509999999995</v>
      </c>
      <c r="N59" s="27">
        <f t="shared" ca="1" si="18"/>
        <v>29272.55</v>
      </c>
      <c r="O59" s="27">
        <f t="shared" ca="1" si="18"/>
        <v>14559.58</v>
      </c>
      <c r="P59" s="27">
        <f t="shared" ca="1" si="18"/>
        <v>18831.68</v>
      </c>
      <c r="Q59" s="27">
        <f t="shared" ca="1" si="18"/>
        <v>20956.490000000002</v>
      </c>
      <c r="R59" s="28"/>
      <c r="S59" s="28"/>
      <c r="T59" s="28"/>
      <c r="U59" s="27">
        <f t="shared" ca="1" si="10"/>
        <v>6704.18</v>
      </c>
      <c r="V59" s="27">
        <f t="shared" ca="1" si="10"/>
        <v>2846.12</v>
      </c>
      <c r="W59" s="25">
        <f t="shared" si="4"/>
        <v>216</v>
      </c>
      <c r="X59" s="27">
        <f t="shared" ca="1" si="12"/>
        <v>10976.28</v>
      </c>
      <c r="Y59" s="27">
        <f t="shared" ca="1" si="12"/>
        <v>208.16000000000003</v>
      </c>
      <c r="Z59" s="27">
        <f t="shared" ca="1" si="12"/>
        <v>171.75</v>
      </c>
      <c r="AA59" s="27">
        <f t="shared" ca="1" si="12"/>
        <v>36957.780000000006</v>
      </c>
      <c r="AB59" s="27">
        <f t="shared" ca="1" si="12"/>
        <v>10715.31</v>
      </c>
      <c r="AC59" s="27">
        <f t="shared" ca="1" si="12"/>
        <v>2092.7500000000005</v>
      </c>
      <c r="AD59" s="27">
        <f t="shared" ca="1" si="12"/>
        <v>987.53</v>
      </c>
      <c r="AE59" s="27">
        <f t="shared" ca="1" si="12"/>
        <v>2243.34</v>
      </c>
      <c r="AF59" s="27">
        <f t="shared" ca="1" si="12"/>
        <v>2701.68</v>
      </c>
      <c r="AG59" s="27">
        <f t="shared" ca="1" si="12"/>
        <v>1818.7700000000002</v>
      </c>
      <c r="AH59" s="27">
        <f t="shared" ca="1" si="13"/>
        <v>10226.450000000001</v>
      </c>
      <c r="AI59" s="27">
        <f t="shared" ca="1" si="13"/>
        <v>4687.4799999999996</v>
      </c>
      <c r="AJ59" s="27">
        <f t="shared" ca="1" si="13"/>
        <v>4062.54</v>
      </c>
      <c r="AK59" s="27">
        <f t="shared" ca="1" si="13"/>
        <v>2739.49</v>
      </c>
      <c r="AL59" s="27">
        <f t="shared" ca="1" si="13"/>
        <v>5793.4000000000005</v>
      </c>
      <c r="AM59" s="27">
        <f t="shared" ca="1" si="13"/>
        <v>4860.8200000000006</v>
      </c>
      <c r="AN59" s="27">
        <f t="shared" ca="1" si="13"/>
        <v>5790.71</v>
      </c>
      <c r="AO59" s="27">
        <f t="shared" ca="1" si="13"/>
        <v>2093.6499999999996</v>
      </c>
      <c r="AP59" s="27">
        <f t="shared" ca="1" si="13"/>
        <v>5153.1000000000004</v>
      </c>
      <c r="AQ59" s="27">
        <f t="shared" ca="1" si="13"/>
        <v>11344.3</v>
      </c>
      <c r="AR59" s="27">
        <f t="shared" ca="1" si="14"/>
        <v>4844.42</v>
      </c>
      <c r="AS59" s="27">
        <f t="shared" ca="1" si="14"/>
        <v>1827.8400000000001</v>
      </c>
      <c r="AT59" s="27">
        <f t="shared" ca="1" si="14"/>
        <v>2430.33</v>
      </c>
      <c r="AU59" s="27">
        <f t="shared" ca="1" si="14"/>
        <v>23332.199999999997</v>
      </c>
      <c r="AV59" s="27">
        <f t="shared" ca="1" si="14"/>
        <v>15899.310000000001</v>
      </c>
      <c r="AW59" s="27">
        <f t="shared" ca="1" si="14"/>
        <v>14729.060000000001</v>
      </c>
      <c r="AX59" s="27">
        <f t="shared" ca="1" si="14"/>
        <v>16286.5</v>
      </c>
      <c r="AY59" s="27">
        <f t="shared" ca="1" si="14"/>
        <v>4004.25</v>
      </c>
      <c r="AZ59" s="27">
        <f t="shared" ca="1" si="14"/>
        <v>14093.380000000001</v>
      </c>
      <c r="BA59" s="27">
        <f t="shared" ca="1" si="14"/>
        <v>29351.059999999998</v>
      </c>
      <c r="BB59" s="27">
        <f t="shared" ca="1" si="14"/>
        <v>19258.629999999997</v>
      </c>
      <c r="BC59" s="27">
        <f t="shared" ca="1" si="14"/>
        <v>2785.8999999999996</v>
      </c>
      <c r="BD59" s="27">
        <f t="shared" ca="1" si="14"/>
        <v>11233.6</v>
      </c>
      <c r="BE59" s="27">
        <f t="shared" ca="1" si="14"/>
        <v>19757.739999999998</v>
      </c>
      <c r="BF59" s="28"/>
      <c r="BG59" s="27">
        <f t="shared" ca="1" si="15"/>
        <v>15447.679999999998</v>
      </c>
      <c r="BH59" s="27">
        <f t="shared" ca="1" si="15"/>
        <v>4657.29</v>
      </c>
      <c r="BI59" s="27">
        <f t="shared" ca="1" si="15"/>
        <v>10494.87</v>
      </c>
      <c r="BJ59" s="27">
        <f t="shared" ca="1" si="15"/>
        <v>22906.54</v>
      </c>
      <c r="BK59" s="27">
        <f t="shared" ca="1" si="15"/>
        <v>7824.8</v>
      </c>
      <c r="BL59" s="27">
        <f t="shared" ca="1" si="15"/>
        <v>13083.769999999999</v>
      </c>
      <c r="BM59" s="27">
        <f t="shared" ca="1" si="15"/>
        <v>13249.95</v>
      </c>
      <c r="BN59" s="27">
        <f t="shared" ca="1" si="15"/>
        <v>2938.8100000000004</v>
      </c>
      <c r="BO59" s="27">
        <f t="shared" ca="1" si="15"/>
        <v>14559.58</v>
      </c>
      <c r="BP59" s="27">
        <f t="shared" ca="1" si="15"/>
        <v>5855.72</v>
      </c>
      <c r="BQ59" s="27">
        <f t="shared" ca="1" si="16"/>
        <v>3738.04</v>
      </c>
      <c r="BR59" s="27">
        <f t="shared" ca="1" si="16"/>
        <v>7147.6100000000006</v>
      </c>
      <c r="BS59" s="27">
        <f t="shared" ca="1" si="16"/>
        <v>1201.6500000000001</v>
      </c>
      <c r="BT59" s="27">
        <f t="shared" ca="1" si="16"/>
        <v>888.65</v>
      </c>
      <c r="BU59" s="27">
        <f t="shared" ca="1" si="16"/>
        <v>11517.73</v>
      </c>
      <c r="BV59" s="27">
        <f t="shared" ca="1" si="16"/>
        <v>1120.47</v>
      </c>
      <c r="BW59" s="27">
        <f t="shared" ca="1" si="16"/>
        <v>2326.0700000000002</v>
      </c>
      <c r="BX59" s="27">
        <f t="shared" ca="1" si="16"/>
        <v>5992.25</v>
      </c>
      <c r="BY59" s="28"/>
      <c r="BZ59" s="28"/>
      <c r="CA59" s="28"/>
      <c r="CB59" s="28"/>
      <c r="CC59" s="27">
        <f t="shared" ca="1" si="17"/>
        <v>5017.9400000000005</v>
      </c>
      <c r="CD59" s="27">
        <f t="shared" ca="1" si="17"/>
        <v>1625.77</v>
      </c>
      <c r="CE59" s="27">
        <f t="shared" ca="1" si="17"/>
        <v>613.27</v>
      </c>
      <c r="CF59" s="27">
        <f t="shared" ca="1" si="17"/>
        <v>617.55999999999995</v>
      </c>
      <c r="CG59" s="27">
        <f t="shared" ca="1" si="17"/>
        <v>1614.68</v>
      </c>
    </row>
    <row r="60" spans="1:85" x14ac:dyDescent="0.2">
      <c r="A60" s="24">
        <v>2005</v>
      </c>
      <c r="B60" s="27">
        <f t="shared" ca="1" si="9"/>
        <v>502647.05</v>
      </c>
      <c r="C60" s="28"/>
      <c r="D60" s="27">
        <f t="shared" ca="1" si="18"/>
        <v>12123.970000000001</v>
      </c>
      <c r="E60" s="27">
        <f t="shared" ca="1" si="18"/>
        <v>40540.21</v>
      </c>
      <c r="F60" s="27">
        <f t="shared" ca="1" si="18"/>
        <v>88986.999999999985</v>
      </c>
      <c r="G60" s="27">
        <f t="shared" ca="1" si="18"/>
        <v>25313.03</v>
      </c>
      <c r="H60" s="27">
        <f t="shared" ca="1" si="18"/>
        <v>34581.520000000004</v>
      </c>
      <c r="I60" s="27">
        <f t="shared" ca="1" si="18"/>
        <v>17766.689999999999</v>
      </c>
      <c r="J60" s="27">
        <f t="shared" ca="1" si="18"/>
        <v>50645.109999999993</v>
      </c>
      <c r="K60" s="27">
        <f t="shared" ca="1" si="18"/>
        <v>60346.16</v>
      </c>
      <c r="L60" s="27">
        <f t="shared" ca="1" si="18"/>
        <v>15843.919999999998</v>
      </c>
      <c r="M60" s="27">
        <f t="shared" ca="1" si="18"/>
        <v>52214.959999999992</v>
      </c>
      <c r="N60" s="27">
        <f t="shared" ca="1" si="18"/>
        <v>31800.61</v>
      </c>
      <c r="O60" s="27">
        <f t="shared" ca="1" si="18"/>
        <v>14903.949999999999</v>
      </c>
      <c r="P60" s="27">
        <f t="shared" ca="1" si="18"/>
        <v>20556.57</v>
      </c>
      <c r="Q60" s="27">
        <f t="shared" ca="1" si="18"/>
        <v>23273.839999999997</v>
      </c>
      <c r="R60" s="28"/>
      <c r="S60" s="28"/>
      <c r="T60" s="28"/>
      <c r="U60" s="27">
        <f t="shared" ca="1" si="10"/>
        <v>6930.6</v>
      </c>
      <c r="V60" s="27">
        <f t="shared" ca="1" si="10"/>
        <v>2997.87</v>
      </c>
      <c r="W60" s="25">
        <f t="shared" si="4"/>
        <v>220</v>
      </c>
      <c r="X60" s="27">
        <f t="shared" ca="1" si="12"/>
        <v>11702.61</v>
      </c>
      <c r="Y60" s="27">
        <f t="shared" ca="1" si="12"/>
        <v>198.3</v>
      </c>
      <c r="Z60" s="27">
        <f t="shared" ca="1" si="12"/>
        <v>223.05</v>
      </c>
      <c r="AA60" s="27">
        <f t="shared" ca="1" si="12"/>
        <v>40540.21</v>
      </c>
      <c r="AB60" s="27">
        <f t="shared" ca="1" si="12"/>
        <v>11213.37</v>
      </c>
      <c r="AC60" s="27">
        <f t="shared" ca="1" si="12"/>
        <v>2039.6699999999998</v>
      </c>
      <c r="AD60" s="27">
        <f t="shared" ca="1" si="12"/>
        <v>1051.25</v>
      </c>
      <c r="AE60" s="27">
        <f t="shared" ca="1" si="12"/>
        <v>2302.98</v>
      </c>
      <c r="AF60" s="27">
        <f t="shared" ca="1" si="12"/>
        <v>2822.5200000000004</v>
      </c>
      <c r="AG60" s="27">
        <f t="shared" ca="1" si="12"/>
        <v>1909.27</v>
      </c>
      <c r="AH60" s="27">
        <f t="shared" ca="1" si="13"/>
        <v>10342</v>
      </c>
      <c r="AI60" s="27">
        <f t="shared" ca="1" si="13"/>
        <v>4778.7300000000005</v>
      </c>
      <c r="AJ60" s="27">
        <f t="shared" ca="1" si="13"/>
        <v>4158.5</v>
      </c>
      <c r="AK60" s="27">
        <f t="shared" ca="1" si="13"/>
        <v>2913.26</v>
      </c>
      <c r="AL60" s="27">
        <f t="shared" ca="1" si="13"/>
        <v>5694.43</v>
      </c>
      <c r="AM60" s="27">
        <f t="shared" ca="1" si="13"/>
        <v>5165.71</v>
      </c>
      <c r="AN60" s="27">
        <f t="shared" ca="1" si="13"/>
        <v>5737.2999999999993</v>
      </c>
      <c r="AO60" s="27">
        <f t="shared" ca="1" si="13"/>
        <v>2139.0099999999998</v>
      </c>
      <c r="AP60" s="27">
        <f t="shared" ca="1" si="13"/>
        <v>5322.3799999999992</v>
      </c>
      <c r="AQ60" s="27">
        <f t="shared" ca="1" si="13"/>
        <v>11737.98</v>
      </c>
      <c r="AR60" s="27">
        <f t="shared" ca="1" si="14"/>
        <v>5200.83</v>
      </c>
      <c r="AS60" s="27">
        <f t="shared" ca="1" si="14"/>
        <v>1935.27</v>
      </c>
      <c r="AT60" s="27">
        <f t="shared" ca="1" si="14"/>
        <v>2522.5300000000002</v>
      </c>
      <c r="AU60" s="27">
        <f t="shared" ca="1" si="14"/>
        <v>25313.03</v>
      </c>
      <c r="AV60" s="27">
        <f t="shared" ca="1" si="14"/>
        <v>17717.36</v>
      </c>
      <c r="AW60" s="27">
        <f t="shared" ca="1" si="14"/>
        <v>16864.16</v>
      </c>
      <c r="AX60" s="27">
        <f t="shared" ca="1" si="14"/>
        <v>17766.689999999999</v>
      </c>
      <c r="AY60" s="27">
        <f t="shared" ca="1" si="14"/>
        <v>4394.5400000000009</v>
      </c>
      <c r="AZ60" s="27">
        <f t="shared" ca="1" si="14"/>
        <v>14765.77</v>
      </c>
      <c r="BA60" s="27">
        <f t="shared" ca="1" si="14"/>
        <v>31484.82</v>
      </c>
      <c r="BB60" s="27">
        <f t="shared" ca="1" si="14"/>
        <v>20228.89</v>
      </c>
      <c r="BC60" s="27">
        <f t="shared" ca="1" si="14"/>
        <v>2764.1400000000003</v>
      </c>
      <c r="BD60" s="27">
        <f t="shared" ca="1" si="14"/>
        <v>13208.85</v>
      </c>
      <c r="BE60" s="27">
        <f t="shared" ca="1" si="14"/>
        <v>22441.47</v>
      </c>
      <c r="BF60" s="28"/>
      <c r="BG60" s="27">
        <f t="shared" ca="1" si="15"/>
        <v>15843.919999999998</v>
      </c>
      <c r="BH60" s="27">
        <f t="shared" ca="1" si="15"/>
        <v>4810.74</v>
      </c>
      <c r="BI60" s="27">
        <f t="shared" ca="1" si="15"/>
        <v>11191.35</v>
      </c>
      <c r="BJ60" s="27">
        <f t="shared" ca="1" si="15"/>
        <v>27575.409999999996</v>
      </c>
      <c r="BK60" s="27">
        <f t="shared" ca="1" si="15"/>
        <v>8637.4599999999991</v>
      </c>
      <c r="BL60" s="27">
        <f t="shared" ca="1" si="15"/>
        <v>14959.869999999999</v>
      </c>
      <c r="BM60" s="27">
        <f t="shared" ca="1" si="15"/>
        <v>13406.27</v>
      </c>
      <c r="BN60" s="27">
        <f t="shared" ca="1" si="15"/>
        <v>3434.45</v>
      </c>
      <c r="BO60" s="27">
        <f t="shared" ca="1" si="15"/>
        <v>14903.949999999999</v>
      </c>
      <c r="BP60" s="27">
        <f t="shared" ca="1" si="15"/>
        <v>6473.0500000000011</v>
      </c>
      <c r="BQ60" s="27">
        <f t="shared" ca="1" si="16"/>
        <v>4056.62</v>
      </c>
      <c r="BR60" s="27">
        <f t="shared" ca="1" si="16"/>
        <v>7725.51</v>
      </c>
      <c r="BS60" s="27">
        <f t="shared" ca="1" si="16"/>
        <v>1324.21</v>
      </c>
      <c r="BT60" s="27">
        <f t="shared" ca="1" si="16"/>
        <v>977.19</v>
      </c>
      <c r="BU60" s="27">
        <f t="shared" ca="1" si="16"/>
        <v>13234.45</v>
      </c>
      <c r="BV60" s="27">
        <f t="shared" ca="1" si="16"/>
        <v>1178.49</v>
      </c>
      <c r="BW60" s="27">
        <f t="shared" ca="1" si="16"/>
        <v>2536.9800000000005</v>
      </c>
      <c r="BX60" s="27">
        <f t="shared" ca="1" si="16"/>
        <v>6323.94</v>
      </c>
      <c r="BY60" s="28"/>
      <c r="BZ60" s="28"/>
      <c r="CA60" s="28"/>
      <c r="CB60" s="28"/>
      <c r="CC60" s="27">
        <f t="shared" ca="1" si="17"/>
        <v>5079.2700000000004</v>
      </c>
      <c r="CD60" s="27">
        <f t="shared" ca="1" si="17"/>
        <v>1784.9899999999998</v>
      </c>
      <c r="CE60" s="27">
        <f t="shared" ca="1" si="17"/>
        <v>722.68000000000006</v>
      </c>
      <c r="CF60" s="27">
        <f t="shared" ca="1" si="17"/>
        <v>576.11</v>
      </c>
      <c r="CG60" s="27">
        <f t="shared" ca="1" si="17"/>
        <v>1652.06</v>
      </c>
    </row>
    <row r="61" spans="1:85" x14ac:dyDescent="0.2">
      <c r="A61" s="24">
        <v>2006</v>
      </c>
      <c r="B61" s="27">
        <f t="shared" ca="1" si="9"/>
        <v>509553.19</v>
      </c>
      <c r="C61" s="28"/>
      <c r="D61" s="27">
        <f t="shared" ca="1" si="18"/>
        <v>12721.75</v>
      </c>
      <c r="E61" s="27">
        <f t="shared" ca="1" si="18"/>
        <v>44958.239999999998</v>
      </c>
      <c r="F61" s="27">
        <f t="shared" ca="1" si="18"/>
        <v>90685.69</v>
      </c>
      <c r="G61" s="27">
        <f t="shared" ca="1" si="18"/>
        <v>24832.06</v>
      </c>
      <c r="H61" s="27">
        <f t="shared" ca="1" si="18"/>
        <v>30963.61</v>
      </c>
      <c r="I61" s="27">
        <f t="shared" ca="1" si="18"/>
        <v>16891.75</v>
      </c>
      <c r="J61" s="27">
        <f t="shared" ca="1" si="18"/>
        <v>53545.97</v>
      </c>
      <c r="K61" s="27">
        <f t="shared" ca="1" si="18"/>
        <v>59423.319999999992</v>
      </c>
      <c r="L61" s="27">
        <f t="shared" ca="1" si="18"/>
        <v>17025.46</v>
      </c>
      <c r="M61" s="27">
        <f t="shared" ca="1" si="18"/>
        <v>49889.45</v>
      </c>
      <c r="N61" s="27">
        <f t="shared" ca="1" si="18"/>
        <v>33019.039999999994</v>
      </c>
      <c r="O61" s="27">
        <f t="shared" ca="1" si="18"/>
        <v>15974.61</v>
      </c>
      <c r="P61" s="27">
        <f t="shared" ca="1" si="18"/>
        <v>20955.23</v>
      </c>
      <c r="Q61" s="27">
        <f t="shared" ca="1" si="18"/>
        <v>23992.5</v>
      </c>
      <c r="R61" s="28"/>
      <c r="S61" s="28"/>
      <c r="T61" s="28"/>
      <c r="U61" s="27">
        <f t="shared" ca="1" si="10"/>
        <v>7173.2000000000007</v>
      </c>
      <c r="V61" s="27">
        <f t="shared" ca="1" si="10"/>
        <v>3321.71</v>
      </c>
      <c r="W61" s="25">
        <f t="shared" si="4"/>
        <v>224</v>
      </c>
      <c r="X61" s="27">
        <f t="shared" ca="1" si="12"/>
        <v>12276.67</v>
      </c>
      <c r="Y61" s="27">
        <f t="shared" ca="1" si="12"/>
        <v>204.11</v>
      </c>
      <c r="Z61" s="27">
        <f t="shared" ca="1" si="12"/>
        <v>240.97</v>
      </c>
      <c r="AA61" s="27">
        <f t="shared" ca="1" si="12"/>
        <v>44958.239999999998</v>
      </c>
      <c r="AB61" s="27">
        <f t="shared" ca="1" si="12"/>
        <v>11551.39</v>
      </c>
      <c r="AC61" s="27">
        <f t="shared" ca="1" si="12"/>
        <v>1959.75</v>
      </c>
      <c r="AD61" s="27">
        <f t="shared" ca="1" si="12"/>
        <v>1110.4499999999998</v>
      </c>
      <c r="AE61" s="27">
        <f t="shared" ca="1" si="12"/>
        <v>2245.42</v>
      </c>
      <c r="AF61" s="27">
        <f t="shared" ca="1" si="12"/>
        <v>2923.98</v>
      </c>
      <c r="AG61" s="27">
        <f t="shared" ca="1" si="12"/>
        <v>2056.92</v>
      </c>
      <c r="AH61" s="27">
        <f t="shared" ca="1" si="13"/>
        <v>10465.849999999999</v>
      </c>
      <c r="AI61" s="27">
        <f t="shared" ca="1" si="13"/>
        <v>5353.4500000000007</v>
      </c>
      <c r="AJ61" s="27">
        <f t="shared" ca="1" si="13"/>
        <v>4149.8900000000003</v>
      </c>
      <c r="AK61" s="27">
        <f t="shared" ca="1" si="13"/>
        <v>3038.6099999999997</v>
      </c>
      <c r="AL61" s="27">
        <f t="shared" ca="1" si="13"/>
        <v>5805.69</v>
      </c>
      <c r="AM61" s="27">
        <f t="shared" ca="1" si="13"/>
        <v>5360.87</v>
      </c>
      <c r="AN61" s="27">
        <f t="shared" ca="1" si="13"/>
        <v>5592.02</v>
      </c>
      <c r="AO61" s="27">
        <f t="shared" ca="1" si="13"/>
        <v>2095.88</v>
      </c>
      <c r="AP61" s="27">
        <f t="shared" ca="1" si="13"/>
        <v>5258.74</v>
      </c>
      <c r="AQ61" s="27">
        <f t="shared" ca="1" si="13"/>
        <v>11881.179999999998</v>
      </c>
      <c r="AR61" s="27">
        <f t="shared" ca="1" si="14"/>
        <v>5335.6900000000005</v>
      </c>
      <c r="AS61" s="27">
        <f t="shared" ca="1" si="14"/>
        <v>1978.65</v>
      </c>
      <c r="AT61" s="27">
        <f t="shared" ca="1" si="14"/>
        <v>2521.29</v>
      </c>
      <c r="AU61" s="27">
        <f t="shared" ca="1" si="14"/>
        <v>24832.06</v>
      </c>
      <c r="AV61" s="27">
        <f t="shared" ca="1" si="14"/>
        <v>15551.739999999998</v>
      </c>
      <c r="AW61" s="27">
        <f t="shared" ca="1" si="14"/>
        <v>15411.869999999999</v>
      </c>
      <c r="AX61" s="27">
        <f t="shared" ca="1" si="14"/>
        <v>16891.75</v>
      </c>
      <c r="AY61" s="27">
        <f t="shared" ca="1" si="14"/>
        <v>4636.66</v>
      </c>
      <c r="AZ61" s="27">
        <f t="shared" ca="1" si="14"/>
        <v>15089.15</v>
      </c>
      <c r="BA61" s="27">
        <f t="shared" ca="1" si="14"/>
        <v>33820.15</v>
      </c>
      <c r="BB61" s="27">
        <f t="shared" ca="1" si="14"/>
        <v>21370.050000000003</v>
      </c>
      <c r="BC61" s="27">
        <f t="shared" ca="1" si="14"/>
        <v>2774.57</v>
      </c>
      <c r="BD61" s="27">
        <f t="shared" ca="1" si="14"/>
        <v>13282.039999999999</v>
      </c>
      <c r="BE61" s="27">
        <f t="shared" ca="1" si="14"/>
        <v>20341.280000000002</v>
      </c>
      <c r="BF61" s="28"/>
      <c r="BG61" s="27">
        <f t="shared" ca="1" si="15"/>
        <v>17025.46</v>
      </c>
      <c r="BH61" s="27">
        <f t="shared" ca="1" si="15"/>
        <v>4736.1900000000005</v>
      </c>
      <c r="BI61" s="27">
        <f t="shared" ca="1" si="15"/>
        <v>11008.86</v>
      </c>
      <c r="BJ61" s="27">
        <f t="shared" ca="1" si="15"/>
        <v>25593.690000000002</v>
      </c>
      <c r="BK61" s="27">
        <f t="shared" ca="1" si="15"/>
        <v>8550.7000000000007</v>
      </c>
      <c r="BL61" s="27">
        <f t="shared" ca="1" si="15"/>
        <v>15459.35</v>
      </c>
      <c r="BM61" s="27">
        <f t="shared" ca="1" si="15"/>
        <v>13812.34</v>
      </c>
      <c r="BN61" s="27">
        <f t="shared" ca="1" si="15"/>
        <v>3747.37</v>
      </c>
      <c r="BO61" s="27">
        <f t="shared" ca="1" si="15"/>
        <v>15974.61</v>
      </c>
      <c r="BP61" s="27">
        <f t="shared" ca="1" si="15"/>
        <v>6813.12</v>
      </c>
      <c r="BQ61" s="27">
        <f t="shared" ca="1" si="16"/>
        <v>4132.99</v>
      </c>
      <c r="BR61" s="27">
        <f t="shared" ca="1" si="16"/>
        <v>7598.07</v>
      </c>
      <c r="BS61" s="27">
        <f t="shared" ca="1" si="16"/>
        <v>1393.5500000000002</v>
      </c>
      <c r="BT61" s="27">
        <f t="shared" ca="1" si="16"/>
        <v>1017.4999999999999</v>
      </c>
      <c r="BU61" s="27">
        <f t="shared" ca="1" si="16"/>
        <v>13974.000000000002</v>
      </c>
      <c r="BV61" s="27">
        <f t="shared" ca="1" si="16"/>
        <v>1151.03</v>
      </c>
      <c r="BW61" s="27">
        <f t="shared" ca="1" si="16"/>
        <v>2305.94</v>
      </c>
      <c r="BX61" s="27">
        <f t="shared" ca="1" si="16"/>
        <v>6561.5</v>
      </c>
      <c r="BY61" s="28"/>
      <c r="BZ61" s="28"/>
      <c r="CA61" s="28"/>
      <c r="CB61" s="28"/>
      <c r="CC61" s="27">
        <f t="shared" ca="1" si="17"/>
        <v>5196.37</v>
      </c>
      <c r="CD61" s="27">
        <f t="shared" ca="1" si="17"/>
        <v>1991.5900000000001</v>
      </c>
      <c r="CE61" s="27">
        <f t="shared" ca="1" si="17"/>
        <v>813.99</v>
      </c>
      <c r="CF61" s="27">
        <f t="shared" ca="1" si="17"/>
        <v>641.11</v>
      </c>
      <c r="CG61" s="27">
        <f t="shared" ca="1" si="17"/>
        <v>1810.03</v>
      </c>
    </row>
    <row r="62" spans="1:85" x14ac:dyDescent="0.2">
      <c r="A62" s="24">
        <v>2007</v>
      </c>
      <c r="B62" s="27">
        <f t="shared" ca="1" si="9"/>
        <v>510691.77</v>
      </c>
      <c r="C62" s="28"/>
      <c r="D62" s="27">
        <f t="shared" ca="1" si="18"/>
        <v>12654.03</v>
      </c>
      <c r="E62" s="27">
        <f t="shared" ca="1" si="18"/>
        <v>42420.53</v>
      </c>
      <c r="F62" s="27">
        <f t="shared" ca="1" si="18"/>
        <v>89977.77</v>
      </c>
      <c r="G62" s="27">
        <f t="shared" ca="1" si="18"/>
        <v>25776.19</v>
      </c>
      <c r="H62" s="27">
        <f t="shared" ca="1" si="18"/>
        <v>31030.73</v>
      </c>
      <c r="I62" s="27">
        <f t="shared" ca="1" si="18"/>
        <v>16819.509999999998</v>
      </c>
      <c r="J62" s="27">
        <f t="shared" ca="1" si="18"/>
        <v>53880.11</v>
      </c>
      <c r="K62" s="27">
        <f t="shared" ca="1" si="18"/>
        <v>59183.05</v>
      </c>
      <c r="L62" s="27">
        <f t="shared" ca="1" si="18"/>
        <v>17116.210000000003</v>
      </c>
      <c r="M62" s="27">
        <f t="shared" ca="1" si="18"/>
        <v>51479.33</v>
      </c>
      <c r="N62" s="27">
        <f t="shared" ca="1" si="18"/>
        <v>33307.22</v>
      </c>
      <c r="O62" s="27">
        <f t="shared" ca="1" si="18"/>
        <v>16092.630000000001</v>
      </c>
      <c r="P62" s="27">
        <f t="shared" ca="1" si="18"/>
        <v>21460.45</v>
      </c>
      <c r="Q62" s="27">
        <f t="shared" ca="1" si="18"/>
        <v>24390.890000000003</v>
      </c>
      <c r="R62" s="28"/>
      <c r="S62" s="28"/>
      <c r="T62" s="28"/>
      <c r="U62" s="27">
        <f t="shared" ca="1" si="10"/>
        <v>7177.9</v>
      </c>
      <c r="V62" s="27">
        <f t="shared" ca="1" si="10"/>
        <v>3498.72</v>
      </c>
      <c r="W62" s="25">
        <f t="shared" si="4"/>
        <v>228</v>
      </c>
      <c r="X62" s="27">
        <f t="shared" ref="X62:AG74" ca="1" si="19">SUM(OFFSET(X$77,$W62,0,4,1))</f>
        <v>12204.15</v>
      </c>
      <c r="Y62" s="27">
        <f t="shared" ca="1" si="19"/>
        <v>201.04</v>
      </c>
      <c r="Z62" s="27">
        <f t="shared" ca="1" si="19"/>
        <v>248.83</v>
      </c>
      <c r="AA62" s="27">
        <f t="shared" ca="1" si="19"/>
        <v>42420.53</v>
      </c>
      <c r="AB62" s="27">
        <f t="shared" ca="1" si="19"/>
        <v>13794.990000000002</v>
      </c>
      <c r="AC62" s="27">
        <f t="shared" ca="1" si="19"/>
        <v>1870.87</v>
      </c>
      <c r="AD62" s="27">
        <f t="shared" ca="1" si="19"/>
        <v>1127.04</v>
      </c>
      <c r="AE62" s="27">
        <f t="shared" ca="1" si="19"/>
        <v>2179.4399999999996</v>
      </c>
      <c r="AF62" s="27">
        <f t="shared" ca="1" si="19"/>
        <v>2967.46</v>
      </c>
      <c r="AG62" s="27">
        <f t="shared" ca="1" si="19"/>
        <v>1937.67</v>
      </c>
      <c r="AH62" s="27">
        <f t="shared" ref="AH62:AQ74" ca="1" si="20">SUM(OFFSET(AH$77,$W62,0,4,1))</f>
        <v>9947.9499999999989</v>
      </c>
      <c r="AI62" s="27">
        <f t="shared" ca="1" si="20"/>
        <v>5341.05</v>
      </c>
      <c r="AJ62" s="27">
        <f t="shared" ca="1" si="20"/>
        <v>3994.1800000000003</v>
      </c>
      <c r="AK62" s="27">
        <f t="shared" ca="1" si="20"/>
        <v>3011.56</v>
      </c>
      <c r="AL62" s="27">
        <f t="shared" ca="1" si="20"/>
        <v>5252.7</v>
      </c>
      <c r="AM62" s="27">
        <f t="shared" ca="1" si="20"/>
        <v>5403.2</v>
      </c>
      <c r="AN62" s="27">
        <f t="shared" ca="1" si="20"/>
        <v>5258.58</v>
      </c>
      <c r="AO62" s="27">
        <f t="shared" ca="1" si="20"/>
        <v>2012.29</v>
      </c>
      <c r="AP62" s="27">
        <f t="shared" ca="1" si="20"/>
        <v>5019.4000000000005</v>
      </c>
      <c r="AQ62" s="27">
        <f t="shared" ca="1" si="20"/>
        <v>11274.689999999999</v>
      </c>
      <c r="AR62" s="27">
        <f t="shared" ref="AR62:BE74" ca="1" si="21">SUM(OFFSET(AR$77,$W62,0,4,1))</f>
        <v>5292.17</v>
      </c>
      <c r="AS62" s="27">
        <f t="shared" ca="1" si="21"/>
        <v>1935.28</v>
      </c>
      <c r="AT62" s="27">
        <f t="shared" ca="1" si="21"/>
        <v>2357.25</v>
      </c>
      <c r="AU62" s="27">
        <f t="shared" ca="1" si="21"/>
        <v>25776.19</v>
      </c>
      <c r="AV62" s="27">
        <f t="shared" ca="1" si="21"/>
        <v>15490.47</v>
      </c>
      <c r="AW62" s="27">
        <f t="shared" ca="1" si="21"/>
        <v>15540.26</v>
      </c>
      <c r="AX62" s="27">
        <f t="shared" ca="1" si="21"/>
        <v>16819.509999999998</v>
      </c>
      <c r="AY62" s="27">
        <f t="shared" ca="1" si="21"/>
        <v>4712.79</v>
      </c>
      <c r="AZ62" s="27">
        <f t="shared" ca="1" si="21"/>
        <v>14929.76</v>
      </c>
      <c r="BA62" s="27">
        <f t="shared" ca="1" si="21"/>
        <v>34237.56</v>
      </c>
      <c r="BB62" s="27">
        <f t="shared" ca="1" si="21"/>
        <v>21015.89</v>
      </c>
      <c r="BC62" s="27">
        <f t="shared" ca="1" si="21"/>
        <v>2399.73</v>
      </c>
      <c r="BD62" s="27">
        <f t="shared" ca="1" si="21"/>
        <v>13753.65</v>
      </c>
      <c r="BE62" s="27">
        <f t="shared" ca="1" si="21"/>
        <v>20154.34</v>
      </c>
      <c r="BF62" s="28"/>
      <c r="BG62" s="27">
        <f t="shared" ref="BG62:BP74" ca="1" si="22">SUM(OFFSET(BG$77,$W62,0,4,1))</f>
        <v>17116.210000000003</v>
      </c>
      <c r="BH62" s="27">
        <f t="shared" ca="1" si="22"/>
        <v>4670.3500000000004</v>
      </c>
      <c r="BI62" s="27">
        <f t="shared" ca="1" si="22"/>
        <v>11199.85</v>
      </c>
      <c r="BJ62" s="27">
        <f t="shared" ca="1" si="22"/>
        <v>26910.210000000003</v>
      </c>
      <c r="BK62" s="27">
        <f t="shared" ca="1" si="22"/>
        <v>8698.93</v>
      </c>
      <c r="BL62" s="27">
        <f t="shared" ca="1" si="22"/>
        <v>15871.5</v>
      </c>
      <c r="BM62" s="27">
        <f t="shared" ca="1" si="22"/>
        <v>13119.17</v>
      </c>
      <c r="BN62" s="27">
        <f t="shared" ca="1" si="22"/>
        <v>4316.55</v>
      </c>
      <c r="BO62" s="27">
        <f t="shared" ca="1" si="22"/>
        <v>16092.630000000001</v>
      </c>
      <c r="BP62" s="27">
        <f t="shared" ca="1" si="22"/>
        <v>7320.9800000000005</v>
      </c>
      <c r="BQ62" s="27">
        <f t="shared" ref="BQ62:BX74" ca="1" si="23">SUM(OFFSET(BQ$77,$W62,0,4,1))</f>
        <v>4046.45</v>
      </c>
      <c r="BR62" s="27">
        <f t="shared" ca="1" si="23"/>
        <v>7570.68</v>
      </c>
      <c r="BS62" s="27">
        <f t="shared" ca="1" si="23"/>
        <v>1458.3500000000001</v>
      </c>
      <c r="BT62" s="27">
        <f t="shared" ca="1" si="23"/>
        <v>1063.98</v>
      </c>
      <c r="BU62" s="27">
        <f t="shared" ca="1" si="23"/>
        <v>14378.789999999999</v>
      </c>
      <c r="BV62" s="27">
        <f t="shared" ca="1" si="23"/>
        <v>1109.6500000000001</v>
      </c>
      <c r="BW62" s="27">
        <f t="shared" ca="1" si="23"/>
        <v>2245.17</v>
      </c>
      <c r="BX62" s="27">
        <f t="shared" ca="1" si="23"/>
        <v>6657.29</v>
      </c>
      <c r="BY62" s="28"/>
      <c r="BZ62" s="28"/>
      <c r="CA62" s="28"/>
      <c r="CB62" s="28"/>
      <c r="CC62" s="27">
        <f t="shared" ref="CC62:CG74" ca="1" si="24">SUM(OFFSET(CC$77,$W62,0,4,1))</f>
        <v>4980.03</v>
      </c>
      <c r="CD62" s="27">
        <f t="shared" ca="1" si="24"/>
        <v>2090.66</v>
      </c>
      <c r="CE62" s="27">
        <f t="shared" ca="1" si="24"/>
        <v>807.99</v>
      </c>
      <c r="CF62" s="27">
        <f t="shared" ca="1" si="24"/>
        <v>761.95999999999992</v>
      </c>
      <c r="CG62" s="27">
        <f t="shared" ca="1" si="24"/>
        <v>1865.8500000000001</v>
      </c>
    </row>
    <row r="63" spans="1:85" x14ac:dyDescent="0.2">
      <c r="A63" s="24">
        <v>2008</v>
      </c>
      <c r="B63" s="27">
        <f t="shared" ca="1" si="9"/>
        <v>516400.53</v>
      </c>
      <c r="C63" s="28"/>
      <c r="D63" s="27">
        <f t="shared" ca="1" si="18"/>
        <v>12670.1</v>
      </c>
      <c r="E63" s="27">
        <f t="shared" ca="1" si="18"/>
        <v>38896.319999999992</v>
      </c>
      <c r="F63" s="27">
        <f t="shared" ca="1" si="18"/>
        <v>82831.66</v>
      </c>
      <c r="G63" s="27">
        <f t="shared" ca="1" si="18"/>
        <v>28112.980000000003</v>
      </c>
      <c r="H63" s="27">
        <f t="shared" ca="1" si="18"/>
        <v>38003.67</v>
      </c>
      <c r="I63" s="27">
        <f t="shared" ca="1" si="18"/>
        <v>18923.77</v>
      </c>
      <c r="J63" s="27">
        <f t="shared" ca="1" si="18"/>
        <v>54116.850000000006</v>
      </c>
      <c r="K63" s="27">
        <f t="shared" ca="1" si="18"/>
        <v>64403.91</v>
      </c>
      <c r="L63" s="27">
        <f t="shared" ca="1" si="18"/>
        <v>17415.489999999998</v>
      </c>
      <c r="M63" s="27">
        <f t="shared" ca="1" si="18"/>
        <v>47917.61</v>
      </c>
      <c r="N63" s="27">
        <f t="shared" ca="1" si="18"/>
        <v>34234.080000000002</v>
      </c>
      <c r="O63" s="27">
        <f t="shared" ca="1" si="18"/>
        <v>17252.870000000003</v>
      </c>
      <c r="P63" s="27">
        <f t="shared" ca="1" si="18"/>
        <v>22760.090000000004</v>
      </c>
      <c r="Q63" s="27">
        <f t="shared" ca="1" si="18"/>
        <v>23274.370000000003</v>
      </c>
      <c r="R63" s="28"/>
      <c r="S63" s="28"/>
      <c r="T63" s="28"/>
      <c r="U63" s="27">
        <f t="shared" ca="1" si="10"/>
        <v>7364.28</v>
      </c>
      <c r="V63" s="27">
        <f t="shared" ca="1" si="10"/>
        <v>3339.6000000000004</v>
      </c>
      <c r="W63" s="25">
        <f t="shared" si="4"/>
        <v>232</v>
      </c>
      <c r="X63" s="27">
        <f t="shared" ca="1" si="19"/>
        <v>12202.75</v>
      </c>
      <c r="Y63" s="27">
        <f t="shared" ca="1" si="19"/>
        <v>216.79</v>
      </c>
      <c r="Z63" s="27">
        <f t="shared" ca="1" si="19"/>
        <v>250.56</v>
      </c>
      <c r="AA63" s="27">
        <f t="shared" ca="1" si="19"/>
        <v>38896.319999999992</v>
      </c>
      <c r="AB63" s="27">
        <f t="shared" ca="1" si="19"/>
        <v>10899.28</v>
      </c>
      <c r="AC63" s="27">
        <f t="shared" ca="1" si="19"/>
        <v>1975.2799999999997</v>
      </c>
      <c r="AD63" s="27">
        <f t="shared" ca="1" si="19"/>
        <v>1108.81</v>
      </c>
      <c r="AE63" s="27">
        <f t="shared" ca="1" si="19"/>
        <v>1728.9199999999998</v>
      </c>
      <c r="AF63" s="27">
        <f t="shared" ca="1" si="19"/>
        <v>2480.87</v>
      </c>
      <c r="AG63" s="27">
        <f t="shared" ca="1" si="19"/>
        <v>1694.1699999999998</v>
      </c>
      <c r="AH63" s="27">
        <f t="shared" ca="1" si="20"/>
        <v>9614.43</v>
      </c>
      <c r="AI63" s="27">
        <f t="shared" ca="1" si="20"/>
        <v>5362.16</v>
      </c>
      <c r="AJ63" s="27">
        <f t="shared" ca="1" si="20"/>
        <v>3413.08</v>
      </c>
      <c r="AK63" s="27">
        <f t="shared" ca="1" si="20"/>
        <v>2840.04</v>
      </c>
      <c r="AL63" s="27">
        <f t="shared" ca="1" si="20"/>
        <v>4789.66</v>
      </c>
      <c r="AM63" s="27">
        <f t="shared" ca="1" si="20"/>
        <v>5189.3</v>
      </c>
      <c r="AN63" s="27">
        <f t="shared" ca="1" si="20"/>
        <v>4880.3099999999995</v>
      </c>
      <c r="AO63" s="27">
        <f t="shared" ca="1" si="20"/>
        <v>2067.5699999999997</v>
      </c>
      <c r="AP63" s="27">
        <f t="shared" ca="1" si="20"/>
        <v>5114.6899999999996</v>
      </c>
      <c r="AQ63" s="27">
        <f t="shared" ca="1" si="20"/>
        <v>10157.06</v>
      </c>
      <c r="AR63" s="27">
        <f t="shared" ca="1" si="21"/>
        <v>5463.2</v>
      </c>
      <c r="AS63" s="27">
        <f t="shared" ca="1" si="21"/>
        <v>1840.46</v>
      </c>
      <c r="AT63" s="27">
        <f t="shared" ca="1" si="21"/>
        <v>2212.35</v>
      </c>
      <c r="AU63" s="27">
        <f t="shared" ca="1" si="21"/>
        <v>28112.980000000003</v>
      </c>
      <c r="AV63" s="27">
        <f t="shared" ca="1" si="21"/>
        <v>19116.410000000003</v>
      </c>
      <c r="AW63" s="27">
        <f t="shared" ca="1" si="21"/>
        <v>18887.260000000002</v>
      </c>
      <c r="AX63" s="27">
        <f t="shared" ca="1" si="21"/>
        <v>18923.77</v>
      </c>
      <c r="AY63" s="27">
        <f t="shared" ca="1" si="21"/>
        <v>4623.3999999999996</v>
      </c>
      <c r="AZ63" s="27">
        <f t="shared" ca="1" si="21"/>
        <v>14671.560000000001</v>
      </c>
      <c r="BA63" s="27">
        <f t="shared" ca="1" si="21"/>
        <v>34821.899999999994</v>
      </c>
      <c r="BB63" s="27">
        <f t="shared" ca="1" si="21"/>
        <v>21460.010000000002</v>
      </c>
      <c r="BC63" s="27">
        <f t="shared" ca="1" si="21"/>
        <v>2392.6099999999997</v>
      </c>
      <c r="BD63" s="27">
        <f t="shared" ca="1" si="21"/>
        <v>14876.39</v>
      </c>
      <c r="BE63" s="27">
        <f t="shared" ca="1" si="21"/>
        <v>23952.39</v>
      </c>
      <c r="BF63" s="28"/>
      <c r="BG63" s="27">
        <f t="shared" ca="1" si="22"/>
        <v>17415.489999999998</v>
      </c>
      <c r="BH63" s="27">
        <f t="shared" ca="1" si="22"/>
        <v>4547.99</v>
      </c>
      <c r="BI63" s="27">
        <f t="shared" ca="1" si="22"/>
        <v>11445.189999999999</v>
      </c>
      <c r="BJ63" s="27">
        <f t="shared" ca="1" si="22"/>
        <v>23543.55</v>
      </c>
      <c r="BK63" s="27">
        <f t="shared" ca="1" si="22"/>
        <v>8380.869999999999</v>
      </c>
      <c r="BL63" s="27">
        <f t="shared" ca="1" si="22"/>
        <v>16275.400000000001</v>
      </c>
      <c r="BM63" s="27">
        <f t="shared" ca="1" si="22"/>
        <v>13341.46</v>
      </c>
      <c r="BN63" s="27">
        <f t="shared" ca="1" si="22"/>
        <v>4617.21</v>
      </c>
      <c r="BO63" s="27">
        <f t="shared" ca="1" si="22"/>
        <v>17252.870000000003</v>
      </c>
      <c r="BP63" s="27">
        <f t="shared" ca="1" si="22"/>
        <v>7716.27</v>
      </c>
      <c r="BQ63" s="27">
        <f t="shared" ca="1" si="23"/>
        <v>4438.37</v>
      </c>
      <c r="BR63" s="27">
        <f t="shared" ca="1" si="23"/>
        <v>7969.2400000000007</v>
      </c>
      <c r="BS63" s="27">
        <f t="shared" ca="1" si="23"/>
        <v>1514.1699999999998</v>
      </c>
      <c r="BT63" s="27">
        <f t="shared" ca="1" si="23"/>
        <v>1122.04</v>
      </c>
      <c r="BU63" s="27">
        <f t="shared" ca="1" si="23"/>
        <v>12879.660000000002</v>
      </c>
      <c r="BV63" s="27">
        <f t="shared" ca="1" si="23"/>
        <v>1099.93</v>
      </c>
      <c r="BW63" s="27">
        <f t="shared" ca="1" si="23"/>
        <v>2404.37</v>
      </c>
      <c r="BX63" s="27">
        <f t="shared" ca="1" si="23"/>
        <v>6890.42</v>
      </c>
      <c r="BY63" s="28"/>
      <c r="BZ63" s="28"/>
      <c r="CA63" s="28"/>
      <c r="CB63" s="28"/>
      <c r="CC63" s="27">
        <f t="shared" ca="1" si="24"/>
        <v>5023.7400000000007</v>
      </c>
      <c r="CD63" s="27">
        <f t="shared" ca="1" si="24"/>
        <v>2306.3900000000003</v>
      </c>
      <c r="CE63" s="27">
        <f t="shared" ca="1" si="24"/>
        <v>826.41</v>
      </c>
      <c r="CF63" s="27">
        <f t="shared" ca="1" si="24"/>
        <v>674.23</v>
      </c>
      <c r="CG63" s="27">
        <f t="shared" ca="1" si="24"/>
        <v>1901.78</v>
      </c>
    </row>
    <row r="64" spans="1:85" x14ac:dyDescent="0.2">
      <c r="A64" s="24">
        <v>2009</v>
      </c>
      <c r="B64" s="27">
        <f t="shared" ca="1" si="9"/>
        <v>498264.77</v>
      </c>
      <c r="C64" s="28"/>
      <c r="D64" s="27">
        <f t="shared" ca="1" si="18"/>
        <v>13081.93</v>
      </c>
      <c r="E64" s="27">
        <f t="shared" ca="1" si="18"/>
        <v>41602.369999999995</v>
      </c>
      <c r="F64" s="27">
        <f t="shared" ca="1" si="18"/>
        <v>71665.820000000007</v>
      </c>
      <c r="G64" s="27">
        <f t="shared" ca="1" si="18"/>
        <v>26044</v>
      </c>
      <c r="H64" s="27">
        <f t="shared" ca="1" si="18"/>
        <v>38243.65</v>
      </c>
      <c r="I64" s="27">
        <f t="shared" ca="1" si="18"/>
        <v>18307.29</v>
      </c>
      <c r="J64" s="27">
        <f t="shared" ca="1" si="18"/>
        <v>54156.509999999995</v>
      </c>
      <c r="K64" s="27">
        <f t="shared" ca="1" si="18"/>
        <v>63299.91</v>
      </c>
      <c r="L64" s="27">
        <f t="shared" ca="1" si="18"/>
        <v>17442.05</v>
      </c>
      <c r="M64" s="27">
        <f t="shared" ca="1" si="18"/>
        <v>42301.56</v>
      </c>
      <c r="N64" s="27">
        <f t="shared" ca="1" si="18"/>
        <v>33966.75</v>
      </c>
      <c r="O64" s="27">
        <f t="shared" ca="1" si="18"/>
        <v>18319.53</v>
      </c>
      <c r="P64" s="27">
        <f t="shared" ca="1" si="18"/>
        <v>21985.759999999998</v>
      </c>
      <c r="Q64" s="27">
        <f t="shared" ca="1" si="18"/>
        <v>22166.05</v>
      </c>
      <c r="R64" s="28"/>
      <c r="S64" s="28"/>
      <c r="T64" s="28"/>
      <c r="U64" s="27">
        <f t="shared" ca="1" si="10"/>
        <v>7257.2800000000007</v>
      </c>
      <c r="V64" s="27">
        <f t="shared" ca="1" si="10"/>
        <v>3235.71</v>
      </c>
      <c r="W64" s="25">
        <f t="shared" si="4"/>
        <v>236</v>
      </c>
      <c r="X64" s="27">
        <f t="shared" ca="1" si="19"/>
        <v>12581.69</v>
      </c>
      <c r="Y64" s="27">
        <f t="shared" ca="1" si="19"/>
        <v>241.23999999999998</v>
      </c>
      <c r="Z64" s="27">
        <f t="shared" ca="1" si="19"/>
        <v>258.99</v>
      </c>
      <c r="AA64" s="27">
        <f t="shared" ca="1" si="19"/>
        <v>41602.369999999995</v>
      </c>
      <c r="AB64" s="27">
        <f t="shared" ca="1" si="19"/>
        <v>9743.91</v>
      </c>
      <c r="AC64" s="27">
        <f t="shared" ca="1" si="19"/>
        <v>1530.41</v>
      </c>
      <c r="AD64" s="27">
        <f t="shared" ca="1" si="19"/>
        <v>964.18000000000006</v>
      </c>
      <c r="AE64" s="27">
        <f t="shared" ca="1" si="19"/>
        <v>1412.49</v>
      </c>
      <c r="AF64" s="27">
        <f t="shared" ca="1" si="19"/>
        <v>1917.1799999999998</v>
      </c>
      <c r="AG64" s="27">
        <f t="shared" ca="1" si="19"/>
        <v>1403.4999999999998</v>
      </c>
      <c r="AH64" s="27">
        <f t="shared" ca="1" si="20"/>
        <v>7655.5900000000011</v>
      </c>
      <c r="AI64" s="27">
        <f t="shared" ca="1" si="20"/>
        <v>4637.18</v>
      </c>
      <c r="AJ64" s="27">
        <f t="shared" ca="1" si="20"/>
        <v>2922.13</v>
      </c>
      <c r="AK64" s="27">
        <f t="shared" ca="1" si="20"/>
        <v>2514.9499999999998</v>
      </c>
      <c r="AL64" s="27">
        <f t="shared" ca="1" si="20"/>
        <v>4276.3</v>
      </c>
      <c r="AM64" s="27">
        <f t="shared" ca="1" si="20"/>
        <v>4937.12</v>
      </c>
      <c r="AN64" s="27">
        <f t="shared" ca="1" si="20"/>
        <v>4375.24</v>
      </c>
      <c r="AO64" s="27">
        <f t="shared" ca="1" si="20"/>
        <v>1646.87</v>
      </c>
      <c r="AP64" s="27">
        <f t="shared" ca="1" si="20"/>
        <v>4595.67</v>
      </c>
      <c r="AQ64" s="27">
        <f t="shared" ca="1" si="20"/>
        <v>8484.25</v>
      </c>
      <c r="AR64" s="27">
        <f t="shared" ca="1" si="21"/>
        <v>5044.1899999999996</v>
      </c>
      <c r="AS64" s="27">
        <f t="shared" ca="1" si="21"/>
        <v>1580.19</v>
      </c>
      <c r="AT64" s="27">
        <f t="shared" ca="1" si="21"/>
        <v>2024.4799999999998</v>
      </c>
      <c r="AU64" s="27">
        <f t="shared" ca="1" si="21"/>
        <v>26044</v>
      </c>
      <c r="AV64" s="27">
        <f t="shared" ca="1" si="21"/>
        <v>18823.64</v>
      </c>
      <c r="AW64" s="27">
        <f t="shared" ca="1" si="21"/>
        <v>19420.03</v>
      </c>
      <c r="AX64" s="27">
        <f t="shared" ca="1" si="21"/>
        <v>18307.29</v>
      </c>
      <c r="AY64" s="27">
        <f t="shared" ca="1" si="21"/>
        <v>4623.34</v>
      </c>
      <c r="AZ64" s="27">
        <f t="shared" ca="1" si="21"/>
        <v>14367.89</v>
      </c>
      <c r="BA64" s="27">
        <f t="shared" ca="1" si="21"/>
        <v>35165.270000000004</v>
      </c>
      <c r="BB64" s="27">
        <f t="shared" ca="1" si="21"/>
        <v>22285.08</v>
      </c>
      <c r="BC64" s="27">
        <f t="shared" ca="1" si="21"/>
        <v>2326.2200000000003</v>
      </c>
      <c r="BD64" s="27">
        <f t="shared" ca="1" si="21"/>
        <v>13589.71</v>
      </c>
      <c r="BE64" s="27">
        <f t="shared" ca="1" si="21"/>
        <v>23560.260000000002</v>
      </c>
      <c r="BF64" s="28"/>
      <c r="BG64" s="27">
        <f t="shared" ca="1" si="22"/>
        <v>17442.05</v>
      </c>
      <c r="BH64" s="27">
        <f t="shared" ca="1" si="22"/>
        <v>4216.0200000000004</v>
      </c>
      <c r="BI64" s="27">
        <f t="shared" ca="1" si="22"/>
        <v>10292.27</v>
      </c>
      <c r="BJ64" s="27">
        <f t="shared" ca="1" si="22"/>
        <v>19983.120000000003</v>
      </c>
      <c r="BK64" s="27">
        <f t="shared" ca="1" si="22"/>
        <v>7810.13</v>
      </c>
      <c r="BL64" s="27">
        <f t="shared" ca="1" si="22"/>
        <v>16068.06</v>
      </c>
      <c r="BM64" s="27">
        <f t="shared" ca="1" si="22"/>
        <v>13459.59</v>
      </c>
      <c r="BN64" s="27">
        <f t="shared" ca="1" si="22"/>
        <v>4439.13</v>
      </c>
      <c r="BO64" s="27">
        <f t="shared" ca="1" si="22"/>
        <v>18319.53</v>
      </c>
      <c r="BP64" s="27">
        <f t="shared" ca="1" si="22"/>
        <v>7322.5199999999995</v>
      </c>
      <c r="BQ64" s="27">
        <f t="shared" ca="1" si="23"/>
        <v>4337.1099999999997</v>
      </c>
      <c r="BR64" s="27">
        <f t="shared" ca="1" si="23"/>
        <v>7705.68</v>
      </c>
      <c r="BS64" s="27">
        <f t="shared" ca="1" si="23"/>
        <v>1465.2500000000002</v>
      </c>
      <c r="BT64" s="27">
        <f t="shared" ca="1" si="23"/>
        <v>1155.1999999999998</v>
      </c>
      <c r="BU64" s="27">
        <f t="shared" ca="1" si="23"/>
        <v>12055.09</v>
      </c>
      <c r="BV64" s="27">
        <f t="shared" ca="1" si="23"/>
        <v>1010.78</v>
      </c>
      <c r="BW64" s="27">
        <f t="shared" ca="1" si="23"/>
        <v>2239.16</v>
      </c>
      <c r="BX64" s="27">
        <f t="shared" ca="1" si="23"/>
        <v>6861.01</v>
      </c>
      <c r="BY64" s="28"/>
      <c r="BZ64" s="28"/>
      <c r="CA64" s="28"/>
      <c r="CB64" s="28"/>
      <c r="CC64" s="27">
        <f t="shared" ca="1" si="24"/>
        <v>4982.17</v>
      </c>
      <c r="CD64" s="27">
        <f t="shared" ca="1" si="24"/>
        <v>2456.7399999999998</v>
      </c>
      <c r="CE64" s="27">
        <f t="shared" ca="1" si="24"/>
        <v>837.36</v>
      </c>
      <c r="CF64" s="27">
        <f t="shared" ca="1" si="24"/>
        <v>633.77</v>
      </c>
      <c r="CG64" s="27">
        <f t="shared" ca="1" si="24"/>
        <v>1821.23</v>
      </c>
    </row>
    <row r="65" spans="1:85" x14ac:dyDescent="0.2">
      <c r="A65" s="24">
        <v>2010</v>
      </c>
      <c r="B65" s="27">
        <f t="shared" ca="1" si="9"/>
        <v>482641.56</v>
      </c>
      <c r="C65" s="28"/>
      <c r="D65" s="27">
        <f t="shared" ca="1" si="18"/>
        <v>14049.349999999999</v>
      </c>
      <c r="E65" s="27">
        <f t="shared" ca="1" si="18"/>
        <v>38920.67</v>
      </c>
      <c r="F65" s="27">
        <f t="shared" ca="1" si="18"/>
        <v>73130.680000000008</v>
      </c>
      <c r="G65" s="27">
        <f t="shared" ca="1" si="18"/>
        <v>24747.1</v>
      </c>
      <c r="H65" s="27">
        <f t="shared" ca="1" si="18"/>
        <v>31346.33</v>
      </c>
      <c r="I65" s="27">
        <f t="shared" ca="1" si="18"/>
        <v>15687.2</v>
      </c>
      <c r="J65" s="27">
        <f t="shared" ca="1" si="18"/>
        <v>55546.66</v>
      </c>
      <c r="K65" s="27">
        <f t="shared" ca="1" si="18"/>
        <v>58805.560000000005</v>
      </c>
      <c r="L65" s="27">
        <f t="shared" ca="1" si="18"/>
        <v>17706.099999999999</v>
      </c>
      <c r="M65" s="27">
        <f t="shared" ca="1" si="18"/>
        <v>41015.449999999997</v>
      </c>
      <c r="N65" s="27">
        <f t="shared" ca="1" si="18"/>
        <v>34210.99</v>
      </c>
      <c r="O65" s="27">
        <f t="shared" ca="1" si="18"/>
        <v>18955.72</v>
      </c>
      <c r="P65" s="27">
        <f t="shared" ca="1" si="18"/>
        <v>22401.48</v>
      </c>
      <c r="Q65" s="27">
        <f t="shared" ca="1" si="18"/>
        <v>20068.71</v>
      </c>
      <c r="R65" s="28"/>
      <c r="S65" s="28"/>
      <c r="T65" s="28"/>
      <c r="U65" s="27">
        <f t="shared" ref="U65:V74" ca="1" si="25">SUM(OFFSET(U$77,$W65,0,4,1))</f>
        <v>7388.37</v>
      </c>
      <c r="V65" s="27">
        <f t="shared" ca="1" si="25"/>
        <v>3173.52</v>
      </c>
      <c r="W65" s="25">
        <f t="shared" si="4"/>
        <v>240</v>
      </c>
      <c r="X65" s="27">
        <f t="shared" ca="1" si="19"/>
        <v>13533.29</v>
      </c>
      <c r="Y65" s="27">
        <f t="shared" ca="1" si="19"/>
        <v>260.43</v>
      </c>
      <c r="Z65" s="27">
        <f t="shared" ca="1" si="19"/>
        <v>255.64</v>
      </c>
      <c r="AA65" s="27">
        <f t="shared" ca="1" si="19"/>
        <v>38920.67</v>
      </c>
      <c r="AB65" s="27">
        <f t="shared" ca="1" si="19"/>
        <v>11405.73</v>
      </c>
      <c r="AC65" s="27">
        <f t="shared" ca="1" si="19"/>
        <v>1414.6399999999999</v>
      </c>
      <c r="AD65" s="27">
        <f t="shared" ca="1" si="19"/>
        <v>933.9899999999999</v>
      </c>
      <c r="AE65" s="27">
        <f t="shared" ca="1" si="19"/>
        <v>1587.3200000000002</v>
      </c>
      <c r="AF65" s="27">
        <f t="shared" ca="1" si="19"/>
        <v>2022.48</v>
      </c>
      <c r="AG65" s="27">
        <f t="shared" ca="1" si="19"/>
        <v>1521.12</v>
      </c>
      <c r="AH65" s="27">
        <f t="shared" ca="1" si="20"/>
        <v>7882.54</v>
      </c>
      <c r="AI65" s="27">
        <f t="shared" ca="1" si="20"/>
        <v>4317.21</v>
      </c>
      <c r="AJ65" s="27">
        <f t="shared" ca="1" si="20"/>
        <v>2960.93</v>
      </c>
      <c r="AK65" s="27">
        <f t="shared" ca="1" si="20"/>
        <v>2696.0099999999998</v>
      </c>
      <c r="AL65" s="27">
        <f t="shared" ca="1" si="20"/>
        <v>4292.0400000000009</v>
      </c>
      <c r="AM65" s="27">
        <f t="shared" ca="1" si="20"/>
        <v>4549.1399999999994</v>
      </c>
      <c r="AN65" s="27">
        <f t="shared" ca="1" si="20"/>
        <v>4295.59</v>
      </c>
      <c r="AO65" s="27">
        <f t="shared" ca="1" si="20"/>
        <v>1578.9</v>
      </c>
      <c r="AP65" s="27">
        <f t="shared" ca="1" si="20"/>
        <v>4309.62</v>
      </c>
      <c r="AQ65" s="27">
        <f t="shared" ca="1" si="20"/>
        <v>8771.4800000000014</v>
      </c>
      <c r="AR65" s="27">
        <f t="shared" ca="1" si="21"/>
        <v>4976.0300000000007</v>
      </c>
      <c r="AS65" s="27">
        <f t="shared" ca="1" si="21"/>
        <v>1576.8200000000002</v>
      </c>
      <c r="AT65" s="27">
        <f t="shared" ca="1" si="21"/>
        <v>2039.08</v>
      </c>
      <c r="AU65" s="27">
        <f t="shared" ca="1" si="21"/>
        <v>24747.1</v>
      </c>
      <c r="AV65" s="27">
        <f t="shared" ca="1" si="21"/>
        <v>15808.02</v>
      </c>
      <c r="AW65" s="27">
        <f t="shared" ca="1" si="21"/>
        <v>15538.32</v>
      </c>
      <c r="AX65" s="27">
        <f t="shared" ca="1" si="21"/>
        <v>15687.2</v>
      </c>
      <c r="AY65" s="27">
        <f t="shared" ca="1" si="21"/>
        <v>4590.43</v>
      </c>
      <c r="AZ65" s="27">
        <f t="shared" ca="1" si="21"/>
        <v>14324.75</v>
      </c>
      <c r="BA65" s="27">
        <f t="shared" ca="1" si="21"/>
        <v>36631.479999999996</v>
      </c>
      <c r="BB65" s="27">
        <f t="shared" ca="1" si="21"/>
        <v>22258.79</v>
      </c>
      <c r="BC65" s="27">
        <f t="shared" ca="1" si="21"/>
        <v>1969.99</v>
      </c>
      <c r="BD65" s="27">
        <f t="shared" ca="1" si="21"/>
        <v>14120.970000000001</v>
      </c>
      <c r="BE65" s="27">
        <f t="shared" ca="1" si="21"/>
        <v>18912.18</v>
      </c>
      <c r="BF65" s="28"/>
      <c r="BG65" s="27">
        <f t="shared" ca="1" si="22"/>
        <v>17706.099999999999</v>
      </c>
      <c r="BH65" s="27">
        <f t="shared" ca="1" si="22"/>
        <v>4183.16</v>
      </c>
      <c r="BI65" s="27">
        <f t="shared" ca="1" si="22"/>
        <v>10285.67</v>
      </c>
      <c r="BJ65" s="27">
        <f t="shared" ca="1" si="22"/>
        <v>18768.84</v>
      </c>
      <c r="BK65" s="27">
        <f t="shared" ca="1" si="22"/>
        <v>7777.7800000000007</v>
      </c>
      <c r="BL65" s="27">
        <f t="shared" ca="1" si="22"/>
        <v>16372.039999999999</v>
      </c>
      <c r="BM65" s="27">
        <f t="shared" ca="1" si="22"/>
        <v>13353.710000000001</v>
      </c>
      <c r="BN65" s="27">
        <f t="shared" ca="1" si="22"/>
        <v>4485.2299999999996</v>
      </c>
      <c r="BO65" s="27">
        <f t="shared" ca="1" si="22"/>
        <v>18955.72</v>
      </c>
      <c r="BP65" s="27">
        <f t="shared" ca="1" si="22"/>
        <v>7415.34</v>
      </c>
      <c r="BQ65" s="27">
        <f t="shared" ca="1" si="23"/>
        <v>4407.13</v>
      </c>
      <c r="BR65" s="27">
        <f t="shared" ca="1" si="23"/>
        <v>7939.1500000000005</v>
      </c>
      <c r="BS65" s="27">
        <f t="shared" ca="1" si="23"/>
        <v>1451.15</v>
      </c>
      <c r="BT65" s="27">
        <f t="shared" ca="1" si="23"/>
        <v>1188.7000000000003</v>
      </c>
      <c r="BU65" s="27">
        <f t="shared" ca="1" si="23"/>
        <v>10257.31</v>
      </c>
      <c r="BV65" s="27">
        <f t="shared" ca="1" si="23"/>
        <v>990.11</v>
      </c>
      <c r="BW65" s="27">
        <f t="shared" ca="1" si="23"/>
        <v>1865.18</v>
      </c>
      <c r="BX65" s="27">
        <f t="shared" ca="1" si="23"/>
        <v>6956.12</v>
      </c>
      <c r="BY65" s="28"/>
      <c r="BZ65" s="28"/>
      <c r="CA65" s="28"/>
      <c r="CB65" s="28"/>
      <c r="CC65" s="27">
        <f t="shared" ca="1" si="24"/>
        <v>4766.76</v>
      </c>
      <c r="CD65" s="27">
        <f t="shared" ca="1" si="24"/>
        <v>2494.9900000000002</v>
      </c>
      <c r="CE65" s="27">
        <f t="shared" ca="1" si="24"/>
        <v>799.75</v>
      </c>
      <c r="CF65" s="27">
        <f t="shared" ca="1" si="24"/>
        <v>597.29</v>
      </c>
      <c r="CG65" s="27">
        <f t="shared" ca="1" si="24"/>
        <v>1749.9099999999999</v>
      </c>
    </row>
    <row r="66" spans="1:85" x14ac:dyDescent="0.2">
      <c r="A66" s="24">
        <v>2011</v>
      </c>
      <c r="B66" s="27">
        <f t="shared" ca="1" si="9"/>
        <v>495484.5</v>
      </c>
      <c r="C66" s="28"/>
      <c r="D66" s="27">
        <f t="shared" ref="D66:Q74" ca="1" si="26">SUM(OFFSET(D$77,$W66,0,4,1))</f>
        <v>14022.55</v>
      </c>
      <c r="E66" s="27">
        <f t="shared" ca="1" si="26"/>
        <v>38929.25</v>
      </c>
      <c r="F66" s="27">
        <f t="shared" ca="1" si="26"/>
        <v>72389.75</v>
      </c>
      <c r="G66" s="27">
        <f t="shared" ca="1" si="26"/>
        <v>28125.4</v>
      </c>
      <c r="H66" s="27">
        <f t="shared" ca="1" si="26"/>
        <v>32875.270000000004</v>
      </c>
      <c r="I66" s="27">
        <f t="shared" ca="1" si="26"/>
        <v>16601.830000000002</v>
      </c>
      <c r="J66" s="27">
        <f t="shared" ca="1" si="26"/>
        <v>55788.770000000004</v>
      </c>
      <c r="K66" s="27">
        <f t="shared" ca="1" si="26"/>
        <v>61359.83</v>
      </c>
      <c r="L66" s="27">
        <f t="shared" ca="1" si="26"/>
        <v>16671.79</v>
      </c>
      <c r="M66" s="27">
        <f t="shared" ca="1" si="26"/>
        <v>45966.329999999994</v>
      </c>
      <c r="N66" s="27">
        <f t="shared" ca="1" si="26"/>
        <v>34262.5</v>
      </c>
      <c r="O66" s="27">
        <f t="shared" ca="1" si="26"/>
        <v>17466.379999999997</v>
      </c>
      <c r="P66" s="27">
        <f t="shared" ca="1" si="26"/>
        <v>24833.51</v>
      </c>
      <c r="Q66" s="27">
        <f t="shared" ca="1" si="26"/>
        <v>20154.54</v>
      </c>
      <c r="R66" s="28"/>
      <c r="S66" s="28"/>
      <c r="T66" s="28"/>
      <c r="U66" s="27">
        <f t="shared" ca="1" si="25"/>
        <v>7244.49</v>
      </c>
      <c r="V66" s="27">
        <f t="shared" ca="1" si="25"/>
        <v>3220</v>
      </c>
      <c r="W66" s="25">
        <f t="shared" si="4"/>
        <v>244</v>
      </c>
      <c r="X66" s="27">
        <f t="shared" ca="1" si="19"/>
        <v>13485.3</v>
      </c>
      <c r="Y66" s="27">
        <f t="shared" ca="1" si="19"/>
        <v>266.57</v>
      </c>
      <c r="Z66" s="27">
        <f t="shared" ca="1" si="19"/>
        <v>270.68</v>
      </c>
      <c r="AA66" s="27">
        <f t="shared" ca="1" si="19"/>
        <v>38929.25</v>
      </c>
      <c r="AB66" s="27">
        <f t="shared" ca="1" si="19"/>
        <v>10242.100000000002</v>
      </c>
      <c r="AC66" s="27">
        <f t="shared" ca="1" si="19"/>
        <v>1173.0999999999999</v>
      </c>
      <c r="AD66" s="27">
        <f t="shared" ca="1" si="19"/>
        <v>885.97</v>
      </c>
      <c r="AE66" s="27">
        <f t="shared" ca="1" si="19"/>
        <v>1633.02</v>
      </c>
      <c r="AF66" s="27">
        <f t="shared" ca="1" si="19"/>
        <v>2151.3199999999997</v>
      </c>
      <c r="AG66" s="27">
        <f t="shared" ca="1" si="19"/>
        <v>1636.37</v>
      </c>
      <c r="AH66" s="27">
        <f t="shared" ca="1" si="20"/>
        <v>7806.64</v>
      </c>
      <c r="AI66" s="27">
        <f t="shared" ca="1" si="20"/>
        <v>4330.5</v>
      </c>
      <c r="AJ66" s="27">
        <f t="shared" ca="1" si="20"/>
        <v>3060.62</v>
      </c>
      <c r="AK66" s="27">
        <f t="shared" ca="1" si="20"/>
        <v>2581.79</v>
      </c>
      <c r="AL66" s="27">
        <f t="shared" ca="1" si="20"/>
        <v>4165.3899999999994</v>
      </c>
      <c r="AM66" s="27">
        <f t="shared" ca="1" si="20"/>
        <v>4566.42</v>
      </c>
      <c r="AN66" s="27">
        <f t="shared" ca="1" si="20"/>
        <v>4361.41</v>
      </c>
      <c r="AO66" s="27">
        <f t="shared" ca="1" si="20"/>
        <v>1506.2299999999998</v>
      </c>
      <c r="AP66" s="27">
        <f t="shared" ca="1" si="20"/>
        <v>4246.57</v>
      </c>
      <c r="AQ66" s="27">
        <f t="shared" ca="1" si="20"/>
        <v>9249.119999999999</v>
      </c>
      <c r="AR66" s="27">
        <f t="shared" ca="1" si="21"/>
        <v>5141.21</v>
      </c>
      <c r="AS66" s="27">
        <f t="shared" ca="1" si="21"/>
        <v>1550.24</v>
      </c>
      <c r="AT66" s="27">
        <f t="shared" ca="1" si="21"/>
        <v>2101.7599999999998</v>
      </c>
      <c r="AU66" s="27">
        <f t="shared" ca="1" si="21"/>
        <v>28125.4</v>
      </c>
      <c r="AV66" s="27">
        <f t="shared" ca="1" si="21"/>
        <v>16981.45</v>
      </c>
      <c r="AW66" s="27">
        <f t="shared" ca="1" si="21"/>
        <v>15893.810000000001</v>
      </c>
      <c r="AX66" s="27">
        <f t="shared" ca="1" si="21"/>
        <v>16601.830000000002</v>
      </c>
      <c r="AY66" s="27">
        <f t="shared" ca="1" si="21"/>
        <v>4645.3999999999996</v>
      </c>
      <c r="AZ66" s="27">
        <f t="shared" ca="1" si="21"/>
        <v>14450.69</v>
      </c>
      <c r="BA66" s="27">
        <f t="shared" ca="1" si="21"/>
        <v>36692.69</v>
      </c>
      <c r="BB66" s="27">
        <f t="shared" ca="1" si="21"/>
        <v>21330.93</v>
      </c>
      <c r="BC66" s="27">
        <f t="shared" ca="1" si="21"/>
        <v>2783.89</v>
      </c>
      <c r="BD66" s="27">
        <f t="shared" ca="1" si="21"/>
        <v>16211.859999999999</v>
      </c>
      <c r="BE66" s="27">
        <f t="shared" ca="1" si="21"/>
        <v>19342.07</v>
      </c>
      <c r="BF66" s="28"/>
      <c r="BG66" s="27">
        <f t="shared" ca="1" si="22"/>
        <v>16671.79</v>
      </c>
      <c r="BH66" s="27">
        <f t="shared" ca="1" si="22"/>
        <v>4436.04</v>
      </c>
      <c r="BI66" s="27">
        <f t="shared" ca="1" si="22"/>
        <v>11238.38</v>
      </c>
      <c r="BJ66" s="27">
        <f t="shared" ca="1" si="22"/>
        <v>22233.71</v>
      </c>
      <c r="BK66" s="27">
        <f t="shared" ca="1" si="22"/>
        <v>8058.19</v>
      </c>
      <c r="BL66" s="27">
        <f t="shared" ca="1" si="22"/>
        <v>17202.599999999999</v>
      </c>
      <c r="BM66" s="27">
        <f t="shared" ca="1" si="22"/>
        <v>12141.230000000001</v>
      </c>
      <c r="BN66" s="27">
        <f t="shared" ca="1" si="22"/>
        <v>4918.68</v>
      </c>
      <c r="BO66" s="27">
        <f t="shared" ca="1" si="22"/>
        <v>17466.379999999997</v>
      </c>
      <c r="BP66" s="27">
        <f t="shared" ca="1" si="22"/>
        <v>8304.31</v>
      </c>
      <c r="BQ66" s="27">
        <f t="shared" ca="1" si="23"/>
        <v>4530.3099999999995</v>
      </c>
      <c r="BR66" s="27">
        <f t="shared" ca="1" si="23"/>
        <v>9270.92</v>
      </c>
      <c r="BS66" s="27">
        <f t="shared" ca="1" si="23"/>
        <v>1478.01</v>
      </c>
      <c r="BT66" s="27">
        <f t="shared" ca="1" si="23"/>
        <v>1249.9499999999998</v>
      </c>
      <c r="BU66" s="27">
        <f t="shared" ca="1" si="23"/>
        <v>10442.720000000001</v>
      </c>
      <c r="BV66" s="27">
        <f t="shared" ca="1" si="23"/>
        <v>994.66</v>
      </c>
      <c r="BW66" s="27">
        <f t="shared" ca="1" si="23"/>
        <v>1864.88</v>
      </c>
      <c r="BX66" s="27">
        <f t="shared" ca="1" si="23"/>
        <v>6852.3</v>
      </c>
      <c r="BY66" s="28"/>
      <c r="BZ66" s="28"/>
      <c r="CA66" s="28"/>
      <c r="CB66" s="28"/>
      <c r="CC66" s="27">
        <f t="shared" ca="1" si="24"/>
        <v>4721.88</v>
      </c>
      <c r="CD66" s="27">
        <f t="shared" ca="1" si="24"/>
        <v>2592.96</v>
      </c>
      <c r="CE66" s="27">
        <f t="shared" ca="1" si="24"/>
        <v>795.02</v>
      </c>
      <c r="CF66" s="27">
        <f t="shared" ca="1" si="24"/>
        <v>673.05</v>
      </c>
      <c r="CG66" s="27">
        <f t="shared" ca="1" si="24"/>
        <v>1768.88</v>
      </c>
    </row>
    <row r="67" spans="1:85" x14ac:dyDescent="0.2">
      <c r="A67" s="24">
        <v>2012</v>
      </c>
      <c r="B67" s="27">
        <f t="shared" ca="1" si="9"/>
        <v>506618.4</v>
      </c>
      <c r="C67" s="28"/>
      <c r="D67" s="27">
        <f t="shared" ca="1" si="26"/>
        <v>14345.7</v>
      </c>
      <c r="E67" s="27">
        <f t="shared" ca="1" si="26"/>
        <v>42110.890000000007</v>
      </c>
      <c r="F67" s="27">
        <f t="shared" ca="1" si="26"/>
        <v>74849.86</v>
      </c>
      <c r="G67" s="27">
        <f t="shared" ca="1" si="26"/>
        <v>30611.68</v>
      </c>
      <c r="H67" s="27">
        <f t="shared" ca="1" si="26"/>
        <v>34363.910000000003</v>
      </c>
      <c r="I67" s="27">
        <f t="shared" ca="1" si="26"/>
        <v>17961.84</v>
      </c>
      <c r="J67" s="27">
        <f t="shared" ca="1" si="26"/>
        <v>55666.380000000005</v>
      </c>
      <c r="K67" s="27">
        <f t="shared" ca="1" si="26"/>
        <v>61456.430000000008</v>
      </c>
      <c r="L67" s="27">
        <f t="shared" ca="1" si="26"/>
        <v>15787.419999999998</v>
      </c>
      <c r="M67" s="27">
        <f t="shared" ca="1" si="26"/>
        <v>45695.42</v>
      </c>
      <c r="N67" s="27">
        <f t="shared" ca="1" si="26"/>
        <v>34014.800000000003</v>
      </c>
      <c r="O67" s="27">
        <f t="shared" ca="1" si="26"/>
        <v>16324.570000000002</v>
      </c>
      <c r="P67" s="27">
        <f t="shared" ca="1" si="26"/>
        <v>26921.980000000003</v>
      </c>
      <c r="Q67" s="27">
        <f t="shared" ca="1" si="26"/>
        <v>20872.73</v>
      </c>
      <c r="R67" s="28"/>
      <c r="S67" s="28"/>
      <c r="T67" s="28"/>
      <c r="U67" s="27">
        <f t="shared" ca="1" si="25"/>
        <v>7081.31</v>
      </c>
      <c r="V67" s="27">
        <f t="shared" ca="1" si="25"/>
        <v>3007.7999999999997</v>
      </c>
      <c r="W67" s="25">
        <f t="shared" si="4"/>
        <v>248</v>
      </c>
      <c r="X67" s="27">
        <f t="shared" ca="1" si="19"/>
        <v>13753.869999999999</v>
      </c>
      <c r="Y67" s="27">
        <f t="shared" ca="1" si="19"/>
        <v>281.32</v>
      </c>
      <c r="Z67" s="27">
        <f t="shared" ca="1" si="19"/>
        <v>310.53000000000003</v>
      </c>
      <c r="AA67" s="27">
        <f t="shared" ca="1" si="19"/>
        <v>42110.890000000007</v>
      </c>
      <c r="AB67" s="27">
        <f t="shared" ca="1" si="19"/>
        <v>10922.28</v>
      </c>
      <c r="AC67" s="27">
        <f t="shared" ca="1" si="19"/>
        <v>1176.1100000000001</v>
      </c>
      <c r="AD67" s="27">
        <f t="shared" ca="1" si="19"/>
        <v>871.23</v>
      </c>
      <c r="AE67" s="27">
        <f t="shared" ca="1" si="19"/>
        <v>1853.6799999999998</v>
      </c>
      <c r="AF67" s="27">
        <f t="shared" ca="1" si="19"/>
        <v>2261.77</v>
      </c>
      <c r="AG67" s="27">
        <f t="shared" ca="1" si="19"/>
        <v>1560.91</v>
      </c>
      <c r="AH67" s="27">
        <f t="shared" ca="1" si="20"/>
        <v>7771.08</v>
      </c>
      <c r="AI67" s="27">
        <f t="shared" ca="1" si="20"/>
        <v>4599.0599999999995</v>
      </c>
      <c r="AJ67" s="27">
        <f t="shared" ca="1" si="20"/>
        <v>3052.7000000000003</v>
      </c>
      <c r="AK67" s="27">
        <f t="shared" ca="1" si="20"/>
        <v>2697.27</v>
      </c>
      <c r="AL67" s="27">
        <f t="shared" ca="1" si="20"/>
        <v>4152.79</v>
      </c>
      <c r="AM67" s="27">
        <f t="shared" ca="1" si="20"/>
        <v>4837.49</v>
      </c>
      <c r="AN67" s="27">
        <f t="shared" ca="1" si="20"/>
        <v>4464.88</v>
      </c>
      <c r="AO67" s="27">
        <f t="shared" ca="1" si="20"/>
        <v>1527.14</v>
      </c>
      <c r="AP67" s="27">
        <f t="shared" ca="1" si="20"/>
        <v>4379.3099999999995</v>
      </c>
      <c r="AQ67" s="27">
        <f t="shared" ca="1" si="20"/>
        <v>9472.9599999999991</v>
      </c>
      <c r="AR67" s="27">
        <f t="shared" ca="1" si="21"/>
        <v>5434.95</v>
      </c>
      <c r="AS67" s="27">
        <f t="shared" ca="1" si="21"/>
        <v>1668.4100000000003</v>
      </c>
      <c r="AT67" s="27">
        <f t="shared" ca="1" si="21"/>
        <v>2145.8000000000002</v>
      </c>
      <c r="AU67" s="27">
        <f t="shared" ca="1" si="21"/>
        <v>30611.68</v>
      </c>
      <c r="AV67" s="27">
        <f t="shared" ca="1" si="21"/>
        <v>17741.330000000002</v>
      </c>
      <c r="AW67" s="27">
        <f t="shared" ca="1" si="21"/>
        <v>16622.59</v>
      </c>
      <c r="AX67" s="27">
        <f t="shared" ca="1" si="21"/>
        <v>17961.84</v>
      </c>
      <c r="AY67" s="27">
        <f t="shared" ca="1" si="21"/>
        <v>4658.99</v>
      </c>
      <c r="AZ67" s="27">
        <f t="shared" ca="1" si="21"/>
        <v>14983.710000000001</v>
      </c>
      <c r="BA67" s="27">
        <f t="shared" ca="1" si="21"/>
        <v>36023.69</v>
      </c>
      <c r="BB67" s="27">
        <f t="shared" ca="1" si="21"/>
        <v>20595.870000000003</v>
      </c>
      <c r="BC67" s="27">
        <f t="shared" ca="1" si="21"/>
        <v>3043.02</v>
      </c>
      <c r="BD67" s="27">
        <f t="shared" ca="1" si="21"/>
        <v>16559.469999999998</v>
      </c>
      <c r="BE67" s="27">
        <f t="shared" ca="1" si="21"/>
        <v>19601.11</v>
      </c>
      <c r="BF67" s="28"/>
      <c r="BG67" s="27">
        <f t="shared" ca="1" si="22"/>
        <v>15787.419999999998</v>
      </c>
      <c r="BH67" s="27">
        <f t="shared" ca="1" si="22"/>
        <v>4442.0599999999995</v>
      </c>
      <c r="BI67" s="27">
        <f t="shared" ca="1" si="22"/>
        <v>11465.410000000002</v>
      </c>
      <c r="BJ67" s="27">
        <f t="shared" ca="1" si="22"/>
        <v>21684.87</v>
      </c>
      <c r="BK67" s="27">
        <f t="shared" ca="1" si="22"/>
        <v>8103.0599999999995</v>
      </c>
      <c r="BL67" s="27">
        <f t="shared" ca="1" si="22"/>
        <v>18150.82</v>
      </c>
      <c r="BM67" s="27">
        <f t="shared" ca="1" si="22"/>
        <v>10828.63</v>
      </c>
      <c r="BN67" s="27">
        <f t="shared" ca="1" si="22"/>
        <v>5035.34</v>
      </c>
      <c r="BO67" s="27">
        <f t="shared" ca="1" si="22"/>
        <v>16324.570000000002</v>
      </c>
      <c r="BP67" s="27">
        <f t="shared" ca="1" si="22"/>
        <v>9156.09</v>
      </c>
      <c r="BQ67" s="27">
        <f t="shared" ca="1" si="23"/>
        <v>4760.58</v>
      </c>
      <c r="BR67" s="27">
        <f t="shared" ca="1" si="23"/>
        <v>10281.68</v>
      </c>
      <c r="BS67" s="27">
        <f t="shared" ca="1" si="23"/>
        <v>1447.78</v>
      </c>
      <c r="BT67" s="27">
        <f t="shared" ca="1" si="23"/>
        <v>1275.8399999999999</v>
      </c>
      <c r="BU67" s="27">
        <f t="shared" ca="1" si="23"/>
        <v>11296.34</v>
      </c>
      <c r="BV67" s="27">
        <f t="shared" ca="1" si="23"/>
        <v>969.69</v>
      </c>
      <c r="BW67" s="27">
        <f t="shared" ca="1" si="23"/>
        <v>1854.66</v>
      </c>
      <c r="BX67" s="27">
        <f t="shared" ca="1" si="23"/>
        <v>6752.04</v>
      </c>
      <c r="BY67" s="28"/>
      <c r="BZ67" s="28"/>
      <c r="CA67" s="28"/>
      <c r="CB67" s="28"/>
      <c r="CC67" s="27">
        <f t="shared" ca="1" si="24"/>
        <v>4485.38</v>
      </c>
      <c r="CD67" s="27">
        <f t="shared" ca="1" si="24"/>
        <v>2587.3500000000004</v>
      </c>
      <c r="CE67" s="27">
        <f t="shared" ca="1" si="24"/>
        <v>766.87</v>
      </c>
      <c r="CF67" s="27">
        <f t="shared" ca="1" si="24"/>
        <v>580.80999999999995</v>
      </c>
      <c r="CG67" s="27">
        <f t="shared" ca="1" si="24"/>
        <v>1702.8500000000001</v>
      </c>
    </row>
    <row r="68" spans="1:85" x14ac:dyDescent="0.2">
      <c r="A68" s="24">
        <v>2013</v>
      </c>
      <c r="B68" s="27">
        <f t="shared" ca="1" si="9"/>
        <v>509086.38</v>
      </c>
      <c r="C68" s="28"/>
      <c r="D68" s="27">
        <f t="shared" ca="1" si="26"/>
        <v>14302.06</v>
      </c>
      <c r="E68" s="27">
        <f t="shared" ca="1" si="26"/>
        <v>43819.28</v>
      </c>
      <c r="F68" s="27">
        <f t="shared" ca="1" si="26"/>
        <v>71903.56</v>
      </c>
      <c r="G68" s="27">
        <f t="shared" ca="1" si="26"/>
        <v>32546.42</v>
      </c>
      <c r="H68" s="27">
        <f t="shared" ca="1" si="26"/>
        <v>36195.119999999995</v>
      </c>
      <c r="I68" s="27">
        <f t="shared" ca="1" si="26"/>
        <v>18665.91</v>
      </c>
      <c r="J68" s="27">
        <f t="shared" ca="1" si="26"/>
        <v>54908.03</v>
      </c>
      <c r="K68" s="27">
        <f t="shared" ca="1" si="26"/>
        <v>60363.8</v>
      </c>
      <c r="L68" s="27">
        <f t="shared" ca="1" si="26"/>
        <v>15275.03</v>
      </c>
      <c r="M68" s="27">
        <f t="shared" ca="1" si="26"/>
        <v>47931.020000000004</v>
      </c>
      <c r="N68" s="27">
        <f t="shared" ca="1" si="26"/>
        <v>34439.46</v>
      </c>
      <c r="O68" s="27">
        <f t="shared" ca="1" si="26"/>
        <v>15503.98</v>
      </c>
      <c r="P68" s="27">
        <f t="shared" ca="1" si="26"/>
        <v>27162.67</v>
      </c>
      <c r="Q68" s="27">
        <f t="shared" ca="1" si="26"/>
        <v>20323.5</v>
      </c>
      <c r="R68" s="28"/>
      <c r="S68" s="28"/>
      <c r="T68" s="28"/>
      <c r="U68" s="27">
        <f t="shared" ca="1" si="25"/>
        <v>6953.66</v>
      </c>
      <c r="V68" s="27">
        <f t="shared" ca="1" si="25"/>
        <v>3135.09</v>
      </c>
      <c r="W68" s="25">
        <f t="shared" si="4"/>
        <v>252</v>
      </c>
      <c r="X68" s="27">
        <f t="shared" ca="1" si="19"/>
        <v>13711.15</v>
      </c>
      <c r="Y68" s="27">
        <f t="shared" ca="1" si="19"/>
        <v>265.52</v>
      </c>
      <c r="Z68" s="27">
        <f t="shared" ca="1" si="19"/>
        <v>325.39</v>
      </c>
      <c r="AA68" s="27">
        <f t="shared" ca="1" si="19"/>
        <v>43819.28</v>
      </c>
      <c r="AB68" s="27">
        <f t="shared" ca="1" si="19"/>
        <v>10239.08</v>
      </c>
      <c r="AC68" s="27">
        <f t="shared" ca="1" si="19"/>
        <v>1029.0999999999999</v>
      </c>
      <c r="AD68" s="27">
        <f t="shared" ca="1" si="19"/>
        <v>823.33</v>
      </c>
      <c r="AE68" s="27">
        <f t="shared" ca="1" si="19"/>
        <v>1657.1899999999998</v>
      </c>
      <c r="AF68" s="27">
        <f t="shared" ca="1" si="19"/>
        <v>2143.67</v>
      </c>
      <c r="AG68" s="27">
        <f t="shared" ca="1" si="19"/>
        <v>1503.6799999999998</v>
      </c>
      <c r="AH68" s="27">
        <f t="shared" ca="1" si="20"/>
        <v>7405.3899999999994</v>
      </c>
      <c r="AI68" s="27">
        <f t="shared" ca="1" si="20"/>
        <v>4451.4399999999996</v>
      </c>
      <c r="AJ68" s="27">
        <f t="shared" ca="1" si="20"/>
        <v>2926.7599999999998</v>
      </c>
      <c r="AK68" s="27">
        <f t="shared" ca="1" si="20"/>
        <v>2523.09</v>
      </c>
      <c r="AL68" s="27">
        <f t="shared" ca="1" si="20"/>
        <v>3858.22</v>
      </c>
      <c r="AM68" s="27">
        <f t="shared" ca="1" si="20"/>
        <v>4882.76</v>
      </c>
      <c r="AN68" s="27">
        <f t="shared" ca="1" si="20"/>
        <v>4273.51</v>
      </c>
      <c r="AO68" s="27">
        <f t="shared" ca="1" si="20"/>
        <v>1423.58</v>
      </c>
      <c r="AP68" s="27">
        <f t="shared" ca="1" si="20"/>
        <v>4300.8</v>
      </c>
      <c r="AQ68" s="27">
        <f t="shared" ca="1" si="20"/>
        <v>9404.64</v>
      </c>
      <c r="AR68" s="27">
        <f t="shared" ca="1" si="21"/>
        <v>5456.07</v>
      </c>
      <c r="AS68" s="27">
        <f t="shared" ca="1" si="21"/>
        <v>1593.67</v>
      </c>
      <c r="AT68" s="27">
        <f t="shared" ca="1" si="21"/>
        <v>2007.5699999999997</v>
      </c>
      <c r="AU68" s="27">
        <f t="shared" ca="1" si="21"/>
        <v>32546.42</v>
      </c>
      <c r="AV68" s="27">
        <f t="shared" ca="1" si="21"/>
        <v>18720.07</v>
      </c>
      <c r="AW68" s="27">
        <f t="shared" ca="1" si="21"/>
        <v>17475.05</v>
      </c>
      <c r="AX68" s="27">
        <f t="shared" ca="1" si="21"/>
        <v>18665.91</v>
      </c>
      <c r="AY68" s="27">
        <f t="shared" ca="1" si="21"/>
        <v>4564.1299999999992</v>
      </c>
      <c r="AZ68" s="27">
        <f t="shared" ca="1" si="21"/>
        <v>14602.43</v>
      </c>
      <c r="BA68" s="27">
        <f t="shared" ca="1" si="21"/>
        <v>35741.460000000006</v>
      </c>
      <c r="BB68" s="27">
        <f t="shared" ca="1" si="21"/>
        <v>19522.73</v>
      </c>
      <c r="BC68" s="27">
        <f t="shared" ca="1" si="21"/>
        <v>3191.12</v>
      </c>
      <c r="BD68" s="27">
        <f t="shared" ca="1" si="21"/>
        <v>15667.9</v>
      </c>
      <c r="BE68" s="27">
        <f t="shared" ca="1" si="21"/>
        <v>20353.54</v>
      </c>
      <c r="BF68" s="28"/>
      <c r="BG68" s="27">
        <f t="shared" ca="1" si="22"/>
        <v>15275.03</v>
      </c>
      <c r="BH68" s="27">
        <f t="shared" ca="1" si="22"/>
        <v>4325.8100000000004</v>
      </c>
      <c r="BI68" s="27">
        <f t="shared" ca="1" si="22"/>
        <v>11365.91</v>
      </c>
      <c r="BJ68" s="27">
        <f t="shared" ca="1" si="22"/>
        <v>23900.739999999998</v>
      </c>
      <c r="BK68" s="27">
        <f t="shared" ca="1" si="22"/>
        <v>8338.57</v>
      </c>
      <c r="BL68" s="27">
        <f t="shared" ca="1" si="22"/>
        <v>19205.690000000002</v>
      </c>
      <c r="BM68" s="27">
        <f t="shared" ca="1" si="22"/>
        <v>10127.370000000001</v>
      </c>
      <c r="BN68" s="27">
        <f t="shared" ca="1" si="22"/>
        <v>5106.41</v>
      </c>
      <c r="BO68" s="27">
        <f t="shared" ca="1" si="22"/>
        <v>15503.98</v>
      </c>
      <c r="BP68" s="27">
        <f t="shared" ca="1" si="22"/>
        <v>9541.5399999999991</v>
      </c>
      <c r="BQ68" s="27">
        <f t="shared" ca="1" si="23"/>
        <v>5022.32</v>
      </c>
      <c r="BR68" s="27">
        <f t="shared" ca="1" si="23"/>
        <v>9832.56</v>
      </c>
      <c r="BS68" s="27">
        <f t="shared" ca="1" si="23"/>
        <v>1467.2199999999998</v>
      </c>
      <c r="BT68" s="27">
        <f t="shared" ca="1" si="23"/>
        <v>1299.04</v>
      </c>
      <c r="BU68" s="27">
        <f t="shared" ca="1" si="23"/>
        <v>10766.150000000001</v>
      </c>
      <c r="BV68" s="27">
        <f t="shared" ca="1" si="23"/>
        <v>999.44</v>
      </c>
      <c r="BW68" s="27">
        <f t="shared" ca="1" si="23"/>
        <v>1877.99</v>
      </c>
      <c r="BX68" s="27">
        <f t="shared" ca="1" si="23"/>
        <v>6679.93</v>
      </c>
      <c r="BY68" s="28"/>
      <c r="BZ68" s="28"/>
      <c r="CA68" s="28"/>
      <c r="CB68" s="28"/>
      <c r="CC68" s="27">
        <f t="shared" ca="1" si="24"/>
        <v>4342.8500000000004</v>
      </c>
      <c r="CD68" s="27">
        <f t="shared" ca="1" si="24"/>
        <v>2649.07</v>
      </c>
      <c r="CE68" s="27">
        <f t="shared" ca="1" si="24"/>
        <v>772.43000000000006</v>
      </c>
      <c r="CF68" s="27">
        <f t="shared" ca="1" si="24"/>
        <v>565.96</v>
      </c>
      <c r="CG68" s="27">
        <f t="shared" ca="1" si="24"/>
        <v>1735.15</v>
      </c>
    </row>
    <row r="69" spans="1:85" x14ac:dyDescent="0.2">
      <c r="A69" s="24">
        <v>2014</v>
      </c>
      <c r="B69" s="27">
        <f t="shared" ref="B69:B74" ca="1" si="27">SUM(OFFSET(B$77,$W69,0,4,1))</f>
        <v>527223.09000000008</v>
      </c>
      <c r="C69" s="28"/>
      <c r="D69" s="27">
        <f t="shared" ca="1" si="26"/>
        <v>15282.34</v>
      </c>
      <c r="E69" s="27">
        <f t="shared" ca="1" si="26"/>
        <v>45290.97</v>
      </c>
      <c r="F69" s="27">
        <f t="shared" ca="1" si="26"/>
        <v>77642.3</v>
      </c>
      <c r="G69" s="27">
        <f t="shared" ca="1" si="26"/>
        <v>36240.19</v>
      </c>
      <c r="H69" s="27">
        <f t="shared" ca="1" si="26"/>
        <v>37624.6</v>
      </c>
      <c r="I69" s="27">
        <f t="shared" ca="1" si="26"/>
        <v>19426.059999999998</v>
      </c>
      <c r="J69" s="27">
        <f t="shared" ca="1" si="26"/>
        <v>58157.05</v>
      </c>
      <c r="K69" s="27">
        <f t="shared" ca="1" si="26"/>
        <v>61559.450000000004</v>
      </c>
      <c r="L69" s="27">
        <f t="shared" ca="1" si="26"/>
        <v>15776.23</v>
      </c>
      <c r="M69" s="27">
        <f t="shared" ca="1" si="26"/>
        <v>44561.39</v>
      </c>
      <c r="N69" s="27">
        <f t="shared" ca="1" si="26"/>
        <v>34241.39</v>
      </c>
      <c r="O69" s="27">
        <f t="shared" ca="1" si="26"/>
        <v>15686.05</v>
      </c>
      <c r="P69" s="27">
        <f t="shared" ca="1" si="26"/>
        <v>28029.07</v>
      </c>
      <c r="Q69" s="27">
        <f t="shared" ca="1" si="26"/>
        <v>21492.03</v>
      </c>
      <c r="R69" s="28"/>
      <c r="S69" s="28"/>
      <c r="T69" s="28"/>
      <c r="U69" s="27">
        <f t="shared" ca="1" si="25"/>
        <v>7127.08</v>
      </c>
      <c r="V69" s="27">
        <f t="shared" ca="1" si="25"/>
        <v>3201.09</v>
      </c>
      <c r="W69" s="25">
        <f t="shared" si="4"/>
        <v>256</v>
      </c>
      <c r="X69" s="27">
        <f t="shared" ca="1" si="19"/>
        <v>14637.17</v>
      </c>
      <c r="Y69" s="27">
        <f t="shared" ca="1" si="19"/>
        <v>277.14</v>
      </c>
      <c r="Z69" s="27">
        <f t="shared" ca="1" si="19"/>
        <v>368.02</v>
      </c>
      <c r="AA69" s="27">
        <f t="shared" ca="1" si="19"/>
        <v>45290.97</v>
      </c>
      <c r="AB69" s="27">
        <f t="shared" ca="1" si="19"/>
        <v>11079.31</v>
      </c>
      <c r="AC69" s="27">
        <f t="shared" ca="1" si="19"/>
        <v>1102.06</v>
      </c>
      <c r="AD69" s="27">
        <f t="shared" ca="1" si="19"/>
        <v>885.18</v>
      </c>
      <c r="AE69" s="27">
        <f t="shared" ca="1" si="19"/>
        <v>1853.9900000000002</v>
      </c>
      <c r="AF69" s="27">
        <f t="shared" ca="1" si="19"/>
        <v>2417.58</v>
      </c>
      <c r="AG69" s="27">
        <f t="shared" ca="1" si="19"/>
        <v>1574.94</v>
      </c>
      <c r="AH69" s="27">
        <f t="shared" ca="1" si="20"/>
        <v>7799.4</v>
      </c>
      <c r="AI69" s="27">
        <f t="shared" ca="1" si="20"/>
        <v>4730.2099999999991</v>
      </c>
      <c r="AJ69" s="27">
        <f t="shared" ca="1" si="20"/>
        <v>3263.3399999999997</v>
      </c>
      <c r="AK69" s="27">
        <f t="shared" ca="1" si="20"/>
        <v>2675.5099999999998</v>
      </c>
      <c r="AL69" s="27">
        <f t="shared" ca="1" si="20"/>
        <v>3875.15</v>
      </c>
      <c r="AM69" s="27">
        <f t="shared" ca="1" si="20"/>
        <v>5373.6100000000006</v>
      </c>
      <c r="AN69" s="27">
        <f t="shared" ca="1" si="20"/>
        <v>4476.9399999999996</v>
      </c>
      <c r="AO69" s="27">
        <f t="shared" ca="1" si="20"/>
        <v>1534</v>
      </c>
      <c r="AP69" s="27">
        <f t="shared" ca="1" si="20"/>
        <v>4553.24</v>
      </c>
      <c r="AQ69" s="27">
        <f t="shared" ca="1" si="20"/>
        <v>10821.39</v>
      </c>
      <c r="AR69" s="27">
        <f t="shared" ca="1" si="21"/>
        <v>5816.920000000001</v>
      </c>
      <c r="AS69" s="27">
        <f t="shared" ca="1" si="21"/>
        <v>1736.67</v>
      </c>
      <c r="AT69" s="27">
        <f t="shared" ca="1" si="21"/>
        <v>2072.8999999999996</v>
      </c>
      <c r="AU69" s="27">
        <f t="shared" ca="1" si="21"/>
        <v>36240.19</v>
      </c>
      <c r="AV69" s="27">
        <f t="shared" ca="1" si="21"/>
        <v>19729.41</v>
      </c>
      <c r="AW69" s="27">
        <f t="shared" ca="1" si="21"/>
        <v>17895.2</v>
      </c>
      <c r="AX69" s="27">
        <f t="shared" ca="1" si="21"/>
        <v>19426.059999999998</v>
      </c>
      <c r="AY69" s="27">
        <f t="shared" ca="1" si="21"/>
        <v>4880.8</v>
      </c>
      <c r="AZ69" s="27">
        <f t="shared" ca="1" si="21"/>
        <v>15389.28</v>
      </c>
      <c r="BA69" s="27">
        <f t="shared" ca="1" si="21"/>
        <v>37886.949999999997</v>
      </c>
      <c r="BB69" s="27">
        <f t="shared" ca="1" si="21"/>
        <v>20061.2</v>
      </c>
      <c r="BC69" s="27">
        <f t="shared" ca="1" si="21"/>
        <v>3547.33</v>
      </c>
      <c r="BD69" s="27">
        <f t="shared" ca="1" si="21"/>
        <v>16041.119999999999</v>
      </c>
      <c r="BE69" s="27">
        <f t="shared" ca="1" si="21"/>
        <v>20348.259999999998</v>
      </c>
      <c r="BF69" s="28"/>
      <c r="BG69" s="27">
        <f t="shared" ca="1" si="22"/>
        <v>15776.23</v>
      </c>
      <c r="BH69" s="27">
        <f t="shared" ca="1" si="22"/>
        <v>4563.21</v>
      </c>
      <c r="BI69" s="27">
        <f t="shared" ca="1" si="22"/>
        <v>12183.57</v>
      </c>
      <c r="BJ69" s="27">
        <f t="shared" ca="1" si="22"/>
        <v>19582.98</v>
      </c>
      <c r="BK69" s="27">
        <f t="shared" ca="1" si="22"/>
        <v>8231.630000000001</v>
      </c>
      <c r="BL69" s="27">
        <f t="shared" ca="1" si="22"/>
        <v>19308.080000000002</v>
      </c>
      <c r="BM69" s="27">
        <f t="shared" ca="1" si="22"/>
        <v>9781.9299999999985</v>
      </c>
      <c r="BN69" s="27">
        <f t="shared" ca="1" si="22"/>
        <v>5151.37</v>
      </c>
      <c r="BO69" s="27">
        <f t="shared" ca="1" si="22"/>
        <v>15686.05</v>
      </c>
      <c r="BP69" s="27">
        <f t="shared" ca="1" si="22"/>
        <v>9766.4700000000012</v>
      </c>
      <c r="BQ69" s="27">
        <f t="shared" ca="1" si="23"/>
        <v>5511.79</v>
      </c>
      <c r="BR69" s="27">
        <f t="shared" ca="1" si="23"/>
        <v>9865.59</v>
      </c>
      <c r="BS69" s="27">
        <f t="shared" ca="1" si="23"/>
        <v>1483.06</v>
      </c>
      <c r="BT69" s="27">
        <f t="shared" ca="1" si="23"/>
        <v>1402.1600000000003</v>
      </c>
      <c r="BU69" s="27">
        <f t="shared" ca="1" si="23"/>
        <v>11845.75</v>
      </c>
      <c r="BV69" s="27">
        <f t="shared" ca="1" si="23"/>
        <v>975.45999999999992</v>
      </c>
      <c r="BW69" s="27">
        <f t="shared" ca="1" si="23"/>
        <v>1835.8600000000001</v>
      </c>
      <c r="BX69" s="27">
        <f t="shared" ca="1" si="23"/>
        <v>6834.9500000000007</v>
      </c>
      <c r="BY69" s="28"/>
      <c r="BZ69" s="28"/>
      <c r="CA69" s="28"/>
      <c r="CB69" s="28"/>
      <c r="CC69" s="27">
        <f t="shared" ca="1" si="24"/>
        <v>4269.3500000000004</v>
      </c>
      <c r="CD69" s="27">
        <f t="shared" ca="1" si="24"/>
        <v>2790.3999999999996</v>
      </c>
      <c r="CE69" s="27">
        <f t="shared" ca="1" si="24"/>
        <v>751.81000000000006</v>
      </c>
      <c r="CF69" s="27">
        <f t="shared" ca="1" si="24"/>
        <v>665.21</v>
      </c>
      <c r="CG69" s="27">
        <f t="shared" ca="1" si="24"/>
        <v>1791.01</v>
      </c>
    </row>
    <row r="70" spans="1:85" x14ac:dyDescent="0.2">
      <c r="A70" s="24">
        <v>2015</v>
      </c>
      <c r="B70" s="27">
        <f t="shared" ca="1" si="27"/>
        <v>531334.18999999994</v>
      </c>
      <c r="C70" s="28"/>
      <c r="D70" s="27">
        <f t="shared" ca="1" si="26"/>
        <v>14963.14</v>
      </c>
      <c r="E70" s="27">
        <f t="shared" ca="1" si="26"/>
        <v>45013.77</v>
      </c>
      <c r="F70" s="27">
        <f t="shared" ca="1" si="26"/>
        <v>73994.290000000008</v>
      </c>
      <c r="G70" s="27">
        <f t="shared" ca="1" si="26"/>
        <v>37377.83</v>
      </c>
      <c r="H70" s="27">
        <f t="shared" ca="1" si="26"/>
        <v>39242.46</v>
      </c>
      <c r="I70" s="27">
        <f t="shared" ca="1" si="26"/>
        <v>20439.259999999998</v>
      </c>
      <c r="J70" s="27">
        <f t="shared" ca="1" si="26"/>
        <v>58374.479999999996</v>
      </c>
      <c r="K70" s="27">
        <f t="shared" ca="1" si="26"/>
        <v>63464.02</v>
      </c>
      <c r="L70" s="27">
        <f t="shared" ca="1" si="26"/>
        <v>16537.46</v>
      </c>
      <c r="M70" s="27">
        <f t="shared" ca="1" si="26"/>
        <v>44932.58</v>
      </c>
      <c r="N70" s="27">
        <f t="shared" ca="1" si="26"/>
        <v>34604.020000000004</v>
      </c>
      <c r="O70" s="27">
        <f t="shared" ca="1" si="26"/>
        <v>15787.68</v>
      </c>
      <c r="P70" s="27">
        <f t="shared" ca="1" si="26"/>
        <v>28158.55</v>
      </c>
      <c r="Q70" s="27">
        <f t="shared" ca="1" si="26"/>
        <v>21730.510000000002</v>
      </c>
      <c r="R70" s="28"/>
      <c r="S70" s="28"/>
      <c r="T70" s="28"/>
      <c r="U70" s="27">
        <f t="shared" ca="1" si="25"/>
        <v>7247.7000000000007</v>
      </c>
      <c r="V70" s="27">
        <f t="shared" ca="1" si="25"/>
        <v>3178.89</v>
      </c>
      <c r="W70" s="25">
        <f t="shared" si="4"/>
        <v>260</v>
      </c>
      <c r="X70" s="27">
        <f t="shared" ca="1" si="19"/>
        <v>14304.1</v>
      </c>
      <c r="Y70" s="27">
        <f t="shared" ca="1" si="19"/>
        <v>288.27</v>
      </c>
      <c r="Z70" s="27">
        <f t="shared" ca="1" si="19"/>
        <v>370.76</v>
      </c>
      <c r="AA70" s="27">
        <f t="shared" ca="1" si="19"/>
        <v>45013.77</v>
      </c>
      <c r="AB70" s="27">
        <f t="shared" ca="1" si="19"/>
        <v>9936.75</v>
      </c>
      <c r="AC70" s="27">
        <f t="shared" ca="1" si="19"/>
        <v>1112.95</v>
      </c>
      <c r="AD70" s="27">
        <f t="shared" ca="1" si="19"/>
        <v>824.34</v>
      </c>
      <c r="AE70" s="27">
        <f t="shared" ca="1" si="19"/>
        <v>1910.53</v>
      </c>
      <c r="AF70" s="27">
        <f t="shared" ca="1" si="19"/>
        <v>2347.79</v>
      </c>
      <c r="AG70" s="27">
        <f t="shared" ca="1" si="19"/>
        <v>1491.21</v>
      </c>
      <c r="AH70" s="27">
        <f t="shared" ca="1" si="20"/>
        <v>7287.2699999999995</v>
      </c>
      <c r="AI70" s="27">
        <f t="shared" ca="1" si="20"/>
        <v>4497.71</v>
      </c>
      <c r="AJ70" s="27">
        <f t="shared" ca="1" si="20"/>
        <v>2988.9900000000002</v>
      </c>
      <c r="AK70" s="27">
        <f t="shared" ca="1" si="20"/>
        <v>2604.23</v>
      </c>
      <c r="AL70" s="27">
        <f t="shared" ca="1" si="20"/>
        <v>3530.45</v>
      </c>
      <c r="AM70" s="27">
        <f t="shared" ca="1" si="20"/>
        <v>5041.43</v>
      </c>
      <c r="AN70" s="27">
        <f t="shared" ca="1" si="20"/>
        <v>4255.88</v>
      </c>
      <c r="AO70" s="27">
        <f t="shared" ca="1" si="20"/>
        <v>1398.22</v>
      </c>
      <c r="AP70" s="27">
        <f t="shared" ca="1" si="20"/>
        <v>4402.1400000000003</v>
      </c>
      <c r="AQ70" s="27">
        <f t="shared" ca="1" si="20"/>
        <v>10910.58</v>
      </c>
      <c r="AR70" s="27">
        <f t="shared" ca="1" si="21"/>
        <v>5858.18</v>
      </c>
      <c r="AS70" s="27">
        <f t="shared" ca="1" si="21"/>
        <v>1617.47</v>
      </c>
      <c r="AT70" s="27">
        <f t="shared" ca="1" si="21"/>
        <v>1978.14</v>
      </c>
      <c r="AU70" s="27">
        <f t="shared" ca="1" si="21"/>
        <v>37377.83</v>
      </c>
      <c r="AV70" s="27">
        <f t="shared" ca="1" si="21"/>
        <v>20474.379999999997</v>
      </c>
      <c r="AW70" s="27">
        <f t="shared" ca="1" si="21"/>
        <v>18768.09</v>
      </c>
      <c r="AX70" s="27">
        <f t="shared" ca="1" si="21"/>
        <v>20439.259999999998</v>
      </c>
      <c r="AY70" s="27">
        <f t="shared" ca="1" si="21"/>
        <v>5016.74</v>
      </c>
      <c r="AZ70" s="27">
        <f t="shared" ca="1" si="21"/>
        <v>15237.26</v>
      </c>
      <c r="BA70" s="27">
        <f t="shared" ca="1" si="21"/>
        <v>38120.49</v>
      </c>
      <c r="BB70" s="27">
        <f t="shared" ca="1" si="21"/>
        <v>20442.870000000003</v>
      </c>
      <c r="BC70" s="27">
        <f t="shared" ca="1" si="21"/>
        <v>3936.08</v>
      </c>
      <c r="BD70" s="27">
        <f t="shared" ca="1" si="21"/>
        <v>16156.96</v>
      </c>
      <c r="BE70" s="27">
        <f t="shared" ca="1" si="21"/>
        <v>21287.269999999997</v>
      </c>
      <c r="BF70" s="28"/>
      <c r="BG70" s="27">
        <f t="shared" ca="1" si="22"/>
        <v>16537.46</v>
      </c>
      <c r="BH70" s="27">
        <f t="shared" ca="1" si="22"/>
        <v>4430.46</v>
      </c>
      <c r="BI70" s="27">
        <f t="shared" ca="1" si="22"/>
        <v>11827.560000000001</v>
      </c>
      <c r="BJ70" s="27">
        <f t="shared" ca="1" si="22"/>
        <v>20314.02</v>
      </c>
      <c r="BK70" s="27">
        <f t="shared" ca="1" si="22"/>
        <v>8360.5600000000013</v>
      </c>
      <c r="BL70" s="27">
        <f t="shared" ca="1" si="22"/>
        <v>19246.169999999998</v>
      </c>
      <c r="BM70" s="27">
        <f t="shared" ca="1" si="22"/>
        <v>9612.0300000000007</v>
      </c>
      <c r="BN70" s="27">
        <f t="shared" ca="1" si="22"/>
        <v>5745.83</v>
      </c>
      <c r="BO70" s="27">
        <f t="shared" ca="1" si="22"/>
        <v>15787.68</v>
      </c>
      <c r="BP70" s="27">
        <f t="shared" ca="1" si="22"/>
        <v>10108.49</v>
      </c>
      <c r="BQ70" s="27">
        <f t="shared" ca="1" si="23"/>
        <v>5785.09</v>
      </c>
      <c r="BR70" s="27">
        <f t="shared" ca="1" si="23"/>
        <v>9151.5299999999988</v>
      </c>
      <c r="BS70" s="27">
        <f t="shared" ca="1" si="23"/>
        <v>1602.85</v>
      </c>
      <c r="BT70" s="27">
        <f t="shared" ca="1" si="23"/>
        <v>1510.5700000000002</v>
      </c>
      <c r="BU70" s="27">
        <f t="shared" ca="1" si="23"/>
        <v>11695.68</v>
      </c>
      <c r="BV70" s="27">
        <f t="shared" ca="1" si="23"/>
        <v>1025.56</v>
      </c>
      <c r="BW70" s="27">
        <f t="shared" ca="1" si="23"/>
        <v>1890.8700000000001</v>
      </c>
      <c r="BX70" s="27">
        <f t="shared" ca="1" si="23"/>
        <v>7118.3700000000008</v>
      </c>
      <c r="BY70" s="28"/>
      <c r="BZ70" s="28"/>
      <c r="CA70" s="28"/>
      <c r="CB70" s="28"/>
      <c r="CC70" s="27">
        <f t="shared" ca="1" si="24"/>
        <v>4249.12</v>
      </c>
      <c r="CD70" s="27">
        <f t="shared" ca="1" si="24"/>
        <v>2984.35</v>
      </c>
      <c r="CE70" s="27">
        <f t="shared" ca="1" si="24"/>
        <v>771.03</v>
      </c>
      <c r="CF70" s="27">
        <f t="shared" ca="1" si="24"/>
        <v>664.89</v>
      </c>
      <c r="CG70" s="27">
        <f t="shared" ca="1" si="24"/>
        <v>1731.4099999999999</v>
      </c>
    </row>
    <row r="71" spans="1:85" x14ac:dyDescent="0.2">
      <c r="A71" s="24">
        <v>2016</v>
      </c>
      <c r="B71" s="27">
        <f t="shared" ca="1" si="27"/>
        <v>547463.20000000007</v>
      </c>
      <c r="C71" s="28"/>
      <c r="D71" s="27">
        <f t="shared" ca="1" si="26"/>
        <v>14916.570000000002</v>
      </c>
      <c r="E71" s="27">
        <f t="shared" ca="1" si="26"/>
        <v>45790.5</v>
      </c>
      <c r="F71" s="27">
        <f t="shared" ca="1" si="26"/>
        <v>72324.7</v>
      </c>
      <c r="G71" s="27">
        <f t="shared" ca="1" si="26"/>
        <v>39551.65</v>
      </c>
      <c r="H71" s="27">
        <f t="shared" ca="1" si="26"/>
        <v>40661.35</v>
      </c>
      <c r="I71" s="27">
        <f t="shared" ca="1" si="26"/>
        <v>21273.21</v>
      </c>
      <c r="J71" s="27">
        <f t="shared" ca="1" si="26"/>
        <v>58629.120000000003</v>
      </c>
      <c r="K71" s="27">
        <f t="shared" ca="1" si="26"/>
        <v>65309.74</v>
      </c>
      <c r="L71" s="27">
        <f t="shared" ca="1" si="26"/>
        <v>17117.3</v>
      </c>
      <c r="M71" s="27">
        <f t="shared" ca="1" si="26"/>
        <v>49694.259999999995</v>
      </c>
      <c r="N71" s="27">
        <f t="shared" ca="1" si="26"/>
        <v>35036.69</v>
      </c>
      <c r="O71" s="27">
        <f t="shared" ca="1" si="26"/>
        <v>15553.23</v>
      </c>
      <c r="P71" s="27">
        <f t="shared" ca="1" si="26"/>
        <v>29907.960000000003</v>
      </c>
      <c r="Q71" s="27">
        <f t="shared" ca="1" si="26"/>
        <v>24543.63</v>
      </c>
      <c r="R71" s="28"/>
      <c r="S71" s="28"/>
      <c r="T71" s="28"/>
      <c r="U71" s="27">
        <f t="shared" ca="1" si="25"/>
        <v>7334.7599999999993</v>
      </c>
      <c r="V71" s="27">
        <f t="shared" ca="1" si="25"/>
        <v>3267.18</v>
      </c>
      <c r="W71" s="25">
        <f t="shared" ref="W71:W74" si="28">W70+4</f>
        <v>264</v>
      </c>
      <c r="X71" s="27">
        <f t="shared" ca="1" si="19"/>
        <v>14184.83</v>
      </c>
      <c r="Y71" s="27">
        <f t="shared" ca="1" si="19"/>
        <v>302.2</v>
      </c>
      <c r="Z71" s="27">
        <f t="shared" ca="1" si="19"/>
        <v>429.53000000000003</v>
      </c>
      <c r="AA71" s="27">
        <f t="shared" ca="1" si="19"/>
        <v>45790.5</v>
      </c>
      <c r="AB71" s="27">
        <f t="shared" ca="1" si="19"/>
        <v>9747.48</v>
      </c>
      <c r="AC71" s="27">
        <f t="shared" ca="1" si="19"/>
        <v>889.83999999999992</v>
      </c>
      <c r="AD71" s="27">
        <f t="shared" ca="1" si="19"/>
        <v>787.27</v>
      </c>
      <c r="AE71" s="27">
        <f t="shared" ca="1" si="19"/>
        <v>1467.8799999999999</v>
      </c>
      <c r="AF71" s="27">
        <f t="shared" ca="1" si="19"/>
        <v>2071.48</v>
      </c>
      <c r="AG71" s="27">
        <f t="shared" ca="1" si="19"/>
        <v>1447.3799999999999</v>
      </c>
      <c r="AH71" s="27">
        <f t="shared" ca="1" si="20"/>
        <v>7094.44</v>
      </c>
      <c r="AI71" s="27">
        <f t="shared" ca="1" si="20"/>
        <v>4573.33</v>
      </c>
      <c r="AJ71" s="27">
        <f t="shared" ca="1" si="20"/>
        <v>2780.8999999999996</v>
      </c>
      <c r="AK71" s="27">
        <f t="shared" ca="1" si="20"/>
        <v>2452.6</v>
      </c>
      <c r="AL71" s="27">
        <f t="shared" ca="1" si="20"/>
        <v>3429.92</v>
      </c>
      <c r="AM71" s="27">
        <f t="shared" ca="1" si="20"/>
        <v>4857</v>
      </c>
      <c r="AN71" s="27">
        <f t="shared" ca="1" si="20"/>
        <v>4175.3099999999995</v>
      </c>
      <c r="AO71" s="27">
        <f t="shared" ca="1" si="20"/>
        <v>1329.09</v>
      </c>
      <c r="AP71" s="27">
        <f t="shared" ca="1" si="20"/>
        <v>4362.7300000000005</v>
      </c>
      <c r="AQ71" s="27">
        <f t="shared" ca="1" si="20"/>
        <v>11320.480000000001</v>
      </c>
      <c r="AR71" s="27">
        <f t="shared" ca="1" si="21"/>
        <v>6083.75</v>
      </c>
      <c r="AS71" s="27">
        <f t="shared" ca="1" si="21"/>
        <v>1648.5300000000002</v>
      </c>
      <c r="AT71" s="27">
        <f t="shared" ca="1" si="21"/>
        <v>1805.35</v>
      </c>
      <c r="AU71" s="27">
        <f t="shared" ca="1" si="21"/>
        <v>39551.65</v>
      </c>
      <c r="AV71" s="27">
        <f t="shared" ca="1" si="21"/>
        <v>20966.64</v>
      </c>
      <c r="AW71" s="27">
        <f t="shared" ca="1" si="21"/>
        <v>19694.71</v>
      </c>
      <c r="AX71" s="27">
        <f t="shared" ca="1" si="21"/>
        <v>21273.21</v>
      </c>
      <c r="AY71" s="27">
        <f t="shared" ca="1" si="21"/>
        <v>5251.93</v>
      </c>
      <c r="AZ71" s="27">
        <f t="shared" ca="1" si="21"/>
        <v>15345.76</v>
      </c>
      <c r="BA71" s="27">
        <f t="shared" ca="1" si="21"/>
        <v>38031.43</v>
      </c>
      <c r="BB71" s="27">
        <f t="shared" ca="1" si="21"/>
        <v>20537.37</v>
      </c>
      <c r="BC71" s="27">
        <f t="shared" ca="1" si="21"/>
        <v>4435.0300000000007</v>
      </c>
      <c r="BD71" s="27">
        <f t="shared" ca="1" si="21"/>
        <v>16645.829999999998</v>
      </c>
      <c r="BE71" s="27">
        <f t="shared" ca="1" si="21"/>
        <v>22054.82</v>
      </c>
      <c r="BF71" s="28"/>
      <c r="BG71" s="27">
        <f t="shared" ca="1" si="22"/>
        <v>17117.3</v>
      </c>
      <c r="BH71" s="27">
        <f t="shared" ca="1" si="22"/>
        <v>4548.88</v>
      </c>
      <c r="BI71" s="27">
        <f t="shared" ca="1" si="22"/>
        <v>12693.02</v>
      </c>
      <c r="BJ71" s="27">
        <f t="shared" ca="1" si="22"/>
        <v>23391.18</v>
      </c>
      <c r="BK71" s="27">
        <f t="shared" ca="1" si="22"/>
        <v>9061.2100000000009</v>
      </c>
      <c r="BL71" s="27">
        <f t="shared" ca="1" si="22"/>
        <v>19374.239999999998</v>
      </c>
      <c r="BM71" s="27">
        <f t="shared" ca="1" si="22"/>
        <v>9267.6999999999989</v>
      </c>
      <c r="BN71" s="27">
        <f t="shared" ca="1" si="22"/>
        <v>6394.75</v>
      </c>
      <c r="BO71" s="27">
        <f t="shared" ca="1" si="22"/>
        <v>15553.23</v>
      </c>
      <c r="BP71" s="27">
        <f t="shared" ca="1" si="22"/>
        <v>11534.21</v>
      </c>
      <c r="BQ71" s="27">
        <f t="shared" ca="1" si="23"/>
        <v>6177.7300000000005</v>
      </c>
      <c r="BR71" s="27">
        <f t="shared" ca="1" si="23"/>
        <v>8766.5099999999984</v>
      </c>
      <c r="BS71" s="27">
        <f t="shared" ca="1" si="23"/>
        <v>1764.61</v>
      </c>
      <c r="BT71" s="27">
        <f t="shared" ca="1" si="23"/>
        <v>1664.88</v>
      </c>
      <c r="BU71" s="27">
        <f t="shared" ca="1" si="23"/>
        <v>14142.24</v>
      </c>
      <c r="BV71" s="27">
        <f t="shared" ca="1" si="23"/>
        <v>1078.97</v>
      </c>
      <c r="BW71" s="27">
        <f t="shared" ca="1" si="23"/>
        <v>1984.8199999999997</v>
      </c>
      <c r="BX71" s="27">
        <f t="shared" ca="1" si="23"/>
        <v>7337.58</v>
      </c>
      <c r="BY71" s="28"/>
      <c r="BZ71" s="28"/>
      <c r="CA71" s="28"/>
      <c r="CB71" s="28"/>
      <c r="CC71" s="27">
        <f t="shared" ca="1" si="24"/>
        <v>4102.37</v>
      </c>
      <c r="CD71" s="27">
        <f t="shared" ca="1" si="24"/>
        <v>3208.71</v>
      </c>
      <c r="CE71" s="27">
        <f t="shared" ca="1" si="24"/>
        <v>791.54000000000008</v>
      </c>
      <c r="CF71" s="27">
        <f t="shared" ca="1" si="24"/>
        <v>656.03</v>
      </c>
      <c r="CG71" s="27">
        <f t="shared" ca="1" si="24"/>
        <v>1792.59</v>
      </c>
    </row>
    <row r="72" spans="1:85" x14ac:dyDescent="0.2">
      <c r="A72" s="24">
        <v>2017</v>
      </c>
      <c r="B72" s="27">
        <f t="shared" ca="1" si="27"/>
        <v>551513.49</v>
      </c>
      <c r="C72" s="28"/>
      <c r="D72" s="27">
        <f t="shared" ca="1" si="26"/>
        <v>14685.96</v>
      </c>
      <c r="E72" s="27">
        <f t="shared" ca="1" si="26"/>
        <v>40402.319999999992</v>
      </c>
      <c r="F72" s="27">
        <f t="shared" ca="1" si="26"/>
        <v>74405.399999999994</v>
      </c>
      <c r="G72" s="27">
        <f t="shared" ca="1" si="26"/>
        <v>41072.68</v>
      </c>
      <c r="H72" s="27">
        <f t="shared" ca="1" si="26"/>
        <v>40964.439999999995</v>
      </c>
      <c r="I72" s="27">
        <f t="shared" ca="1" si="26"/>
        <v>21858.719999999998</v>
      </c>
      <c r="J72" s="27">
        <f t="shared" ca="1" si="26"/>
        <v>59264.62</v>
      </c>
      <c r="K72" s="27">
        <f t="shared" ca="1" si="26"/>
        <v>65438.630000000005</v>
      </c>
      <c r="L72" s="27">
        <f t="shared" ca="1" si="26"/>
        <v>17694.91</v>
      </c>
      <c r="M72" s="27">
        <f t="shared" ca="1" si="26"/>
        <v>50795.86</v>
      </c>
      <c r="N72" s="27">
        <f t="shared" ca="1" si="26"/>
        <v>35383.29</v>
      </c>
      <c r="O72" s="27">
        <f t="shared" ca="1" si="26"/>
        <v>15416.119999999999</v>
      </c>
      <c r="P72" s="27">
        <f t="shared" ca="1" si="26"/>
        <v>31233.03</v>
      </c>
      <c r="Q72" s="27">
        <f t="shared" ca="1" si="26"/>
        <v>25136.63</v>
      </c>
      <c r="R72" s="28"/>
      <c r="S72" s="28"/>
      <c r="T72" s="28"/>
      <c r="U72" s="27">
        <f t="shared" ca="1" si="25"/>
        <v>7577.0400000000009</v>
      </c>
      <c r="V72" s="27">
        <f t="shared" ca="1" si="25"/>
        <v>3425.05</v>
      </c>
      <c r="W72" s="25">
        <f t="shared" si="28"/>
        <v>268</v>
      </c>
      <c r="X72" s="27">
        <f t="shared" ca="1" si="19"/>
        <v>13949.93</v>
      </c>
      <c r="Y72" s="27">
        <f t="shared" ca="1" si="19"/>
        <v>298.51</v>
      </c>
      <c r="Z72" s="27">
        <f t="shared" ca="1" si="19"/>
        <v>437.52</v>
      </c>
      <c r="AA72" s="27">
        <f t="shared" ca="1" si="19"/>
        <v>40402.319999999992</v>
      </c>
      <c r="AB72" s="27">
        <f t="shared" ca="1" si="19"/>
        <v>10327.810000000001</v>
      </c>
      <c r="AC72" s="27">
        <f t="shared" ca="1" si="19"/>
        <v>896.33999999999992</v>
      </c>
      <c r="AD72" s="27">
        <f t="shared" ca="1" si="19"/>
        <v>833.93000000000006</v>
      </c>
      <c r="AE72" s="27">
        <f t="shared" ca="1" si="19"/>
        <v>1588.07</v>
      </c>
      <c r="AF72" s="27">
        <f t="shared" ca="1" si="19"/>
        <v>2013.85</v>
      </c>
      <c r="AG72" s="27">
        <f t="shared" ca="1" si="19"/>
        <v>1385.74</v>
      </c>
      <c r="AH72" s="27">
        <f t="shared" ca="1" si="20"/>
        <v>7076.23</v>
      </c>
      <c r="AI72" s="27">
        <f t="shared" ca="1" si="20"/>
        <v>4777.53</v>
      </c>
      <c r="AJ72" s="27">
        <f t="shared" ca="1" si="20"/>
        <v>2786.1499999999996</v>
      </c>
      <c r="AK72" s="27">
        <f t="shared" ca="1" si="20"/>
        <v>2470.27</v>
      </c>
      <c r="AL72" s="27">
        <f t="shared" ca="1" si="20"/>
        <v>3308.08</v>
      </c>
      <c r="AM72" s="27">
        <f t="shared" ca="1" si="20"/>
        <v>4877.32</v>
      </c>
      <c r="AN72" s="27">
        <f t="shared" ca="1" si="20"/>
        <v>4203.75</v>
      </c>
      <c r="AO72" s="27">
        <f t="shared" ca="1" si="20"/>
        <v>1305.4499999999998</v>
      </c>
      <c r="AP72" s="27">
        <f t="shared" ca="1" si="20"/>
        <v>4370.6400000000003</v>
      </c>
      <c r="AQ72" s="27">
        <f t="shared" ca="1" si="20"/>
        <v>12166.29</v>
      </c>
      <c r="AR72" s="27">
        <f t="shared" ca="1" si="21"/>
        <v>6538.98</v>
      </c>
      <c r="AS72" s="27">
        <f t="shared" ca="1" si="21"/>
        <v>1704.79</v>
      </c>
      <c r="AT72" s="27">
        <f t="shared" ca="1" si="21"/>
        <v>1774.1499999999999</v>
      </c>
      <c r="AU72" s="27">
        <f t="shared" ca="1" si="21"/>
        <v>41072.68</v>
      </c>
      <c r="AV72" s="27">
        <f t="shared" ca="1" si="21"/>
        <v>21280.52</v>
      </c>
      <c r="AW72" s="27">
        <f t="shared" ca="1" si="21"/>
        <v>19683.919999999998</v>
      </c>
      <c r="AX72" s="27">
        <f t="shared" ca="1" si="21"/>
        <v>21858.719999999998</v>
      </c>
      <c r="AY72" s="27">
        <f t="shared" ca="1" si="21"/>
        <v>5355.94</v>
      </c>
      <c r="AZ72" s="27">
        <f t="shared" ca="1" si="21"/>
        <v>15706.43</v>
      </c>
      <c r="BA72" s="27">
        <f t="shared" ca="1" si="21"/>
        <v>38202.25</v>
      </c>
      <c r="BB72" s="27">
        <f t="shared" ca="1" si="21"/>
        <v>20078.38</v>
      </c>
      <c r="BC72" s="27">
        <f t="shared" ca="1" si="21"/>
        <v>4395.09</v>
      </c>
      <c r="BD72" s="27">
        <f t="shared" ca="1" si="21"/>
        <v>17426.46</v>
      </c>
      <c r="BE72" s="27">
        <f t="shared" ca="1" si="21"/>
        <v>21836.949999999997</v>
      </c>
      <c r="BF72" s="28"/>
      <c r="BG72" s="27">
        <f t="shared" ca="1" si="22"/>
        <v>17694.91</v>
      </c>
      <c r="BH72" s="27">
        <f t="shared" ca="1" si="22"/>
        <v>4586.13</v>
      </c>
      <c r="BI72" s="27">
        <f t="shared" ca="1" si="22"/>
        <v>13047.150000000001</v>
      </c>
      <c r="BJ72" s="27">
        <f t="shared" ca="1" si="22"/>
        <v>23498.15</v>
      </c>
      <c r="BK72" s="27">
        <f t="shared" ca="1" si="22"/>
        <v>9664.42</v>
      </c>
      <c r="BL72" s="27">
        <f t="shared" ca="1" si="22"/>
        <v>19769.16</v>
      </c>
      <c r="BM72" s="27">
        <f t="shared" ca="1" si="22"/>
        <v>8848.24</v>
      </c>
      <c r="BN72" s="27">
        <f t="shared" ca="1" si="22"/>
        <v>6765.8899999999994</v>
      </c>
      <c r="BO72" s="27">
        <f t="shared" ca="1" si="22"/>
        <v>15416.119999999999</v>
      </c>
      <c r="BP72" s="27">
        <f t="shared" ca="1" si="22"/>
        <v>12278.94</v>
      </c>
      <c r="BQ72" s="27">
        <f t="shared" ca="1" si="23"/>
        <v>6656.47</v>
      </c>
      <c r="BR72" s="27">
        <f t="shared" ca="1" si="23"/>
        <v>8696.7800000000007</v>
      </c>
      <c r="BS72" s="27">
        <f t="shared" ca="1" si="23"/>
        <v>1833.67</v>
      </c>
      <c r="BT72" s="27">
        <f t="shared" ca="1" si="23"/>
        <v>1767.19</v>
      </c>
      <c r="BU72" s="27">
        <f t="shared" ca="1" si="23"/>
        <v>14538.28</v>
      </c>
      <c r="BV72" s="27">
        <f t="shared" ca="1" si="23"/>
        <v>1146.1500000000001</v>
      </c>
      <c r="BW72" s="27">
        <f t="shared" ca="1" si="23"/>
        <v>1987.2000000000003</v>
      </c>
      <c r="BX72" s="27">
        <f t="shared" ca="1" si="23"/>
        <v>7464.99</v>
      </c>
      <c r="BY72" s="28"/>
      <c r="BZ72" s="28"/>
      <c r="CA72" s="28"/>
      <c r="CB72" s="28"/>
      <c r="CC72" s="27">
        <f t="shared" ca="1" si="24"/>
        <v>4053.34</v>
      </c>
      <c r="CD72" s="27">
        <f t="shared" ca="1" si="24"/>
        <v>3460.13</v>
      </c>
      <c r="CE72" s="27">
        <f t="shared" ca="1" si="24"/>
        <v>798.08</v>
      </c>
      <c r="CF72" s="27">
        <f t="shared" ca="1" si="24"/>
        <v>672.26</v>
      </c>
      <c r="CG72" s="27">
        <f t="shared" ca="1" si="24"/>
        <v>1926.8</v>
      </c>
    </row>
    <row r="73" spans="1:85" x14ac:dyDescent="0.2">
      <c r="A73" s="24">
        <v>2018</v>
      </c>
      <c r="B73" s="27">
        <f t="shared" ca="1" si="27"/>
        <v>542692.96</v>
      </c>
      <c r="C73" s="28"/>
      <c r="D73" s="27">
        <f t="shared" ca="1" si="26"/>
        <v>14376.91</v>
      </c>
      <c r="E73" s="27">
        <f t="shared" ca="1" si="26"/>
        <v>38484.78</v>
      </c>
      <c r="F73" s="27">
        <f t="shared" ca="1" si="26"/>
        <v>79564.41</v>
      </c>
      <c r="G73" s="27">
        <f t="shared" ca="1" si="26"/>
        <v>40738.1</v>
      </c>
      <c r="H73" s="27">
        <f t="shared" ca="1" si="26"/>
        <v>37858.840000000004</v>
      </c>
      <c r="I73" s="27">
        <f t="shared" ca="1" si="26"/>
        <v>21096.82</v>
      </c>
      <c r="J73" s="27">
        <f t="shared" ca="1" si="26"/>
        <v>58552.65</v>
      </c>
      <c r="K73" s="27">
        <f t="shared" ca="1" si="26"/>
        <v>60284.47</v>
      </c>
      <c r="L73" s="27">
        <f t="shared" ca="1" si="26"/>
        <v>16964.080000000002</v>
      </c>
      <c r="M73" s="27">
        <f t="shared" ca="1" si="26"/>
        <v>52205.24</v>
      </c>
      <c r="N73" s="27">
        <f t="shared" ca="1" si="26"/>
        <v>33986.409999999996</v>
      </c>
      <c r="O73" s="27">
        <f t="shared" ca="1" si="26"/>
        <v>14466.36</v>
      </c>
      <c r="P73" s="27">
        <f t="shared" ca="1" si="26"/>
        <v>31339.89</v>
      </c>
      <c r="Q73" s="27">
        <f t="shared" ca="1" si="26"/>
        <v>25001.93</v>
      </c>
      <c r="R73" s="28"/>
      <c r="S73" s="28"/>
      <c r="T73" s="28"/>
      <c r="U73" s="27">
        <f t="shared" ca="1" si="25"/>
        <v>7713.6799999999994</v>
      </c>
      <c r="V73" s="27">
        <f t="shared" ca="1" si="25"/>
        <v>3440.41</v>
      </c>
      <c r="W73" s="25">
        <f t="shared" si="28"/>
        <v>272</v>
      </c>
      <c r="X73" s="27">
        <f t="shared" ca="1" si="19"/>
        <v>13688.04</v>
      </c>
      <c r="Y73" s="27">
        <f t="shared" ca="1" si="19"/>
        <v>288.61</v>
      </c>
      <c r="Z73" s="27">
        <f t="shared" ca="1" si="19"/>
        <v>400.25</v>
      </c>
      <c r="AA73" s="27">
        <f t="shared" ca="1" si="19"/>
        <v>38484.78</v>
      </c>
      <c r="AB73" s="27">
        <f t="shared" ca="1" si="19"/>
        <v>11428.84</v>
      </c>
      <c r="AC73" s="27">
        <f t="shared" ca="1" si="19"/>
        <v>953.89</v>
      </c>
      <c r="AD73" s="27">
        <f t="shared" ca="1" si="19"/>
        <v>850.61999999999989</v>
      </c>
      <c r="AE73" s="27">
        <f t="shared" ca="1" si="19"/>
        <v>1756.1100000000001</v>
      </c>
      <c r="AF73" s="27">
        <f t="shared" ca="1" si="19"/>
        <v>2214.4300000000003</v>
      </c>
      <c r="AG73" s="27">
        <f t="shared" ca="1" si="19"/>
        <v>1500.08</v>
      </c>
      <c r="AH73" s="27">
        <f t="shared" ca="1" si="20"/>
        <v>7247.37</v>
      </c>
      <c r="AI73" s="27">
        <f t="shared" ca="1" si="20"/>
        <v>5148.6000000000004</v>
      </c>
      <c r="AJ73" s="27">
        <f t="shared" ca="1" si="20"/>
        <v>2950.7700000000004</v>
      </c>
      <c r="AK73" s="27">
        <f t="shared" ca="1" si="20"/>
        <v>2415.12</v>
      </c>
      <c r="AL73" s="27">
        <f t="shared" ca="1" si="20"/>
        <v>3331.61</v>
      </c>
      <c r="AM73" s="27">
        <f t="shared" ca="1" si="20"/>
        <v>5319.29</v>
      </c>
      <c r="AN73" s="27">
        <f t="shared" ca="1" si="20"/>
        <v>4312.24</v>
      </c>
      <c r="AO73" s="27">
        <f t="shared" ca="1" si="20"/>
        <v>1462.4899999999998</v>
      </c>
      <c r="AP73" s="27">
        <f t="shared" ca="1" si="20"/>
        <v>4541.42</v>
      </c>
      <c r="AQ73" s="27">
        <f t="shared" ca="1" si="20"/>
        <v>13492.21</v>
      </c>
      <c r="AR73" s="27">
        <f t="shared" ca="1" si="21"/>
        <v>6789.8099999999995</v>
      </c>
      <c r="AS73" s="27">
        <f t="shared" ca="1" si="21"/>
        <v>2039.26</v>
      </c>
      <c r="AT73" s="27">
        <f t="shared" ca="1" si="21"/>
        <v>1810.23</v>
      </c>
      <c r="AU73" s="27">
        <f t="shared" ca="1" si="21"/>
        <v>40738.1</v>
      </c>
      <c r="AV73" s="27">
        <f t="shared" ca="1" si="21"/>
        <v>19993.629999999997</v>
      </c>
      <c r="AW73" s="27">
        <f t="shared" ca="1" si="21"/>
        <v>17865.21</v>
      </c>
      <c r="AX73" s="27">
        <f t="shared" ca="1" si="21"/>
        <v>21096.82</v>
      </c>
      <c r="AY73" s="27">
        <f t="shared" ca="1" si="21"/>
        <v>5475.88</v>
      </c>
      <c r="AZ73" s="27">
        <f t="shared" ca="1" si="21"/>
        <v>16070.150000000001</v>
      </c>
      <c r="BA73" s="27">
        <f t="shared" ca="1" si="21"/>
        <v>37006.620000000003</v>
      </c>
      <c r="BB73" s="27">
        <f t="shared" ca="1" si="21"/>
        <v>18934.86</v>
      </c>
      <c r="BC73" s="27">
        <f t="shared" ca="1" si="21"/>
        <v>4292.4900000000007</v>
      </c>
      <c r="BD73" s="27">
        <f t="shared" ca="1" si="21"/>
        <v>16162.279999999999</v>
      </c>
      <c r="BE73" s="27">
        <f t="shared" ca="1" si="21"/>
        <v>19059.14</v>
      </c>
      <c r="BF73" s="28"/>
      <c r="BG73" s="27">
        <f t="shared" ca="1" si="22"/>
        <v>16964.080000000002</v>
      </c>
      <c r="BH73" s="27">
        <f t="shared" ca="1" si="22"/>
        <v>4572.71</v>
      </c>
      <c r="BI73" s="27">
        <f t="shared" ca="1" si="22"/>
        <v>13499.07</v>
      </c>
      <c r="BJ73" s="27">
        <f t="shared" ca="1" si="22"/>
        <v>24122.62</v>
      </c>
      <c r="BK73" s="27">
        <f t="shared" ca="1" si="22"/>
        <v>10010.84</v>
      </c>
      <c r="BL73" s="27">
        <f t="shared" ca="1" si="22"/>
        <v>19162.61</v>
      </c>
      <c r="BM73" s="27">
        <f t="shared" ca="1" si="22"/>
        <v>8004.78</v>
      </c>
      <c r="BN73" s="27">
        <f t="shared" ca="1" si="22"/>
        <v>6819.02</v>
      </c>
      <c r="BO73" s="27">
        <f t="shared" ca="1" si="22"/>
        <v>14466.36</v>
      </c>
      <c r="BP73" s="27">
        <f t="shared" ca="1" si="22"/>
        <v>12683.810000000001</v>
      </c>
      <c r="BQ73" s="27">
        <f t="shared" ca="1" si="23"/>
        <v>6808.4400000000005</v>
      </c>
      <c r="BR73" s="27">
        <f t="shared" ca="1" si="23"/>
        <v>8187.4600000000009</v>
      </c>
      <c r="BS73" s="27">
        <f t="shared" ca="1" si="23"/>
        <v>1899.07</v>
      </c>
      <c r="BT73" s="27">
        <f t="shared" ca="1" si="23"/>
        <v>1761.11</v>
      </c>
      <c r="BU73" s="27">
        <f t="shared" ca="1" si="23"/>
        <v>14729.97</v>
      </c>
      <c r="BV73" s="27">
        <f t="shared" ca="1" si="23"/>
        <v>1186.3800000000001</v>
      </c>
      <c r="BW73" s="27">
        <f t="shared" ca="1" si="23"/>
        <v>1776.12</v>
      </c>
      <c r="BX73" s="27">
        <f t="shared" ca="1" si="23"/>
        <v>7309.46</v>
      </c>
      <c r="BY73" s="28"/>
      <c r="BZ73" s="28"/>
      <c r="CA73" s="28"/>
      <c r="CB73" s="28"/>
      <c r="CC73" s="27">
        <f t="shared" ca="1" si="24"/>
        <v>3843.25</v>
      </c>
      <c r="CD73" s="27">
        <f t="shared" ca="1" si="24"/>
        <v>3813.92</v>
      </c>
      <c r="CE73" s="27">
        <f t="shared" ca="1" si="24"/>
        <v>770.12</v>
      </c>
      <c r="CF73" s="27">
        <f t="shared" ca="1" si="24"/>
        <v>679.56999999999994</v>
      </c>
      <c r="CG73" s="27">
        <f t="shared" ca="1" si="24"/>
        <v>1980.45</v>
      </c>
    </row>
    <row r="74" spans="1:85" x14ac:dyDescent="0.2">
      <c r="A74" s="24">
        <v>2019</v>
      </c>
      <c r="B74" s="27">
        <f t="shared" ca="1" si="27"/>
        <v>545254.54</v>
      </c>
      <c r="C74" s="28"/>
      <c r="D74" s="27">
        <f t="shared" ca="1" si="26"/>
        <v>14854</v>
      </c>
      <c r="E74" s="27">
        <f t="shared" ca="1" si="26"/>
        <v>39073.32</v>
      </c>
      <c r="F74" s="27">
        <f t="shared" ca="1" si="26"/>
        <v>78488.789999999994</v>
      </c>
      <c r="G74" s="27">
        <f t="shared" ca="1" si="26"/>
        <v>39980.39</v>
      </c>
      <c r="H74" s="27">
        <f t="shared" ca="1" si="26"/>
        <v>36818.050000000003</v>
      </c>
      <c r="I74" s="27">
        <f t="shared" ca="1" si="26"/>
        <v>22323.08</v>
      </c>
      <c r="J74" s="27">
        <f t="shared" ca="1" si="26"/>
        <v>58551.77</v>
      </c>
      <c r="K74" s="27">
        <f t="shared" ca="1" si="26"/>
        <v>58899.14</v>
      </c>
      <c r="L74" s="27">
        <f t="shared" ca="1" si="26"/>
        <v>17326.11</v>
      </c>
      <c r="M74" s="27">
        <f t="shared" ca="1" si="26"/>
        <v>51928.86</v>
      </c>
      <c r="N74" s="27">
        <f t="shared" ca="1" si="26"/>
        <v>33939.99</v>
      </c>
      <c r="O74" s="27">
        <f t="shared" ca="1" si="26"/>
        <v>14892.02</v>
      </c>
      <c r="P74" s="27">
        <f t="shared" ca="1" si="26"/>
        <v>32211.57</v>
      </c>
      <c r="Q74" s="27">
        <f t="shared" ca="1" si="26"/>
        <v>27431.49</v>
      </c>
      <c r="R74" s="28"/>
      <c r="S74" s="28"/>
      <c r="T74" s="28"/>
      <c r="U74" s="27">
        <f t="shared" ca="1" si="25"/>
        <v>8025.45</v>
      </c>
      <c r="V74" s="27">
        <f t="shared" ca="1" si="25"/>
        <v>3640.4599999999996</v>
      </c>
      <c r="W74" s="25">
        <f t="shared" si="28"/>
        <v>276</v>
      </c>
      <c r="X74" s="27">
        <f t="shared" ca="1" si="19"/>
        <v>14093.76</v>
      </c>
      <c r="Y74" s="27">
        <f t="shared" ca="1" si="19"/>
        <v>299.5</v>
      </c>
      <c r="Z74" s="27">
        <f t="shared" ca="1" si="19"/>
        <v>460.74</v>
      </c>
      <c r="AA74" s="27">
        <f t="shared" ca="1" si="19"/>
        <v>39073.32</v>
      </c>
      <c r="AB74" s="27">
        <f t="shared" ca="1" si="19"/>
        <v>11380.480000000001</v>
      </c>
      <c r="AC74" s="27">
        <f t="shared" ca="1" si="19"/>
        <v>1019.7</v>
      </c>
      <c r="AD74" s="27">
        <f t="shared" ca="1" si="19"/>
        <v>803.15000000000009</v>
      </c>
      <c r="AE74" s="27">
        <f t="shared" ca="1" si="19"/>
        <v>1727.97</v>
      </c>
      <c r="AF74" s="27">
        <f t="shared" ca="1" si="19"/>
        <v>2082.08</v>
      </c>
      <c r="AG74" s="27">
        <f t="shared" ca="1" si="19"/>
        <v>1534.34</v>
      </c>
      <c r="AH74" s="27">
        <f t="shared" ca="1" si="20"/>
        <v>6839.0900000000011</v>
      </c>
      <c r="AI74" s="27">
        <f t="shared" ca="1" si="20"/>
        <v>5273.7900000000009</v>
      </c>
      <c r="AJ74" s="27">
        <f t="shared" ca="1" si="20"/>
        <v>2794.4300000000003</v>
      </c>
      <c r="AK74" s="27">
        <f t="shared" ca="1" si="20"/>
        <v>2450.85</v>
      </c>
      <c r="AL74" s="27">
        <f t="shared" ca="1" si="20"/>
        <v>3131.38</v>
      </c>
      <c r="AM74" s="27">
        <f t="shared" ca="1" si="20"/>
        <v>5180.78</v>
      </c>
      <c r="AN74" s="27">
        <f t="shared" ca="1" si="20"/>
        <v>4116.38</v>
      </c>
      <c r="AO74" s="27">
        <f t="shared" ca="1" si="20"/>
        <v>1342.27</v>
      </c>
      <c r="AP74" s="27">
        <f t="shared" ca="1" si="20"/>
        <v>4613.8899999999994</v>
      </c>
      <c r="AQ74" s="27">
        <f t="shared" ca="1" si="20"/>
        <v>13587.44</v>
      </c>
      <c r="AR74" s="27">
        <f t="shared" ca="1" si="21"/>
        <v>6735</v>
      </c>
      <c r="AS74" s="27">
        <f t="shared" ca="1" si="21"/>
        <v>1950.33</v>
      </c>
      <c r="AT74" s="27">
        <f t="shared" ca="1" si="21"/>
        <v>1925.46</v>
      </c>
      <c r="AU74" s="27">
        <f t="shared" ca="1" si="21"/>
        <v>39980.39</v>
      </c>
      <c r="AV74" s="27">
        <f t="shared" ca="1" si="21"/>
        <v>19510.730000000003</v>
      </c>
      <c r="AW74" s="27">
        <f t="shared" ca="1" si="21"/>
        <v>17307.32</v>
      </c>
      <c r="AX74" s="27">
        <f t="shared" ca="1" si="21"/>
        <v>22323.08</v>
      </c>
      <c r="AY74" s="27">
        <f t="shared" ca="1" si="21"/>
        <v>5720.05</v>
      </c>
      <c r="AZ74" s="27">
        <f t="shared" ca="1" si="21"/>
        <v>16350.7</v>
      </c>
      <c r="BA74" s="27">
        <f t="shared" ca="1" si="21"/>
        <v>36481.020000000004</v>
      </c>
      <c r="BB74" s="27">
        <f t="shared" ca="1" si="21"/>
        <v>19286.07</v>
      </c>
      <c r="BC74" s="27">
        <f t="shared" ca="1" si="21"/>
        <v>4476.8500000000004</v>
      </c>
      <c r="BD74" s="27">
        <f t="shared" ca="1" si="21"/>
        <v>14287.17</v>
      </c>
      <c r="BE74" s="27">
        <f t="shared" ca="1" si="21"/>
        <v>18978.669999999998</v>
      </c>
      <c r="BF74" s="28"/>
      <c r="BG74" s="27">
        <f t="shared" ca="1" si="22"/>
        <v>17326.11</v>
      </c>
      <c r="BH74" s="27">
        <f t="shared" ca="1" si="22"/>
        <v>4565.37</v>
      </c>
      <c r="BI74" s="27">
        <f t="shared" ca="1" si="22"/>
        <v>13851.29</v>
      </c>
      <c r="BJ74" s="27">
        <f t="shared" ca="1" si="22"/>
        <v>23095.85</v>
      </c>
      <c r="BK74" s="27">
        <f t="shared" ca="1" si="22"/>
        <v>10416.35</v>
      </c>
      <c r="BL74" s="27">
        <f t="shared" ca="1" si="22"/>
        <v>18957.84</v>
      </c>
      <c r="BM74" s="27">
        <f t="shared" ca="1" si="22"/>
        <v>7695.02</v>
      </c>
      <c r="BN74" s="27">
        <f t="shared" ca="1" si="22"/>
        <v>7287.15</v>
      </c>
      <c r="BO74" s="27">
        <f t="shared" ca="1" si="22"/>
        <v>14892.02</v>
      </c>
      <c r="BP74" s="27">
        <f t="shared" ca="1" si="22"/>
        <v>13015.55</v>
      </c>
      <c r="BQ74" s="27">
        <f t="shared" ca="1" si="23"/>
        <v>6958.1</v>
      </c>
      <c r="BR74" s="27">
        <f t="shared" ca="1" si="23"/>
        <v>8338.73</v>
      </c>
      <c r="BS74" s="27">
        <f t="shared" ca="1" si="23"/>
        <v>2038.1999999999998</v>
      </c>
      <c r="BT74" s="27">
        <f t="shared" ca="1" si="23"/>
        <v>1861.0000000000002</v>
      </c>
      <c r="BU74" s="27">
        <f t="shared" ca="1" si="23"/>
        <v>17190.599999999999</v>
      </c>
      <c r="BV74" s="27">
        <f t="shared" ca="1" si="23"/>
        <v>1169.02</v>
      </c>
      <c r="BW74" s="27">
        <f t="shared" ca="1" si="23"/>
        <v>1862.0700000000002</v>
      </c>
      <c r="BX74" s="27">
        <f t="shared" ca="1" si="23"/>
        <v>7209.8</v>
      </c>
      <c r="BY74" s="28"/>
      <c r="BZ74" s="28"/>
      <c r="CA74" s="28"/>
      <c r="CB74" s="28"/>
      <c r="CC74" s="27">
        <f t="shared" ca="1" si="24"/>
        <v>3808.38</v>
      </c>
      <c r="CD74" s="27">
        <f t="shared" ca="1" si="24"/>
        <v>4185.9799999999996</v>
      </c>
      <c r="CE74" s="27">
        <f t="shared" ca="1" si="24"/>
        <v>778.45</v>
      </c>
      <c r="CF74" s="27">
        <f t="shared" ca="1" si="24"/>
        <v>685</v>
      </c>
      <c r="CG74" s="27">
        <f t="shared" ca="1" si="24"/>
        <v>2149.42</v>
      </c>
    </row>
    <row r="75" spans="1:85" x14ac:dyDescent="0.2">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2">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2">
      <c r="A77" s="24" t="s">
        <v>149</v>
      </c>
      <c r="B77" s="29">
        <v>16362.17</v>
      </c>
      <c r="C77" s="28"/>
      <c r="D77" s="29">
        <v>780.08</v>
      </c>
      <c r="E77" s="29">
        <v>545.29</v>
      </c>
      <c r="F77" s="29">
        <v>6446.03</v>
      </c>
      <c r="G77" s="29">
        <v>1459.64</v>
      </c>
      <c r="H77" s="29">
        <v>723.36</v>
      </c>
      <c r="I77" s="29">
        <v>399.08</v>
      </c>
      <c r="J77" s="29">
        <v>964.77</v>
      </c>
      <c r="K77" s="29">
        <v>2913.67</v>
      </c>
      <c r="L77" s="29">
        <v>126.62</v>
      </c>
      <c r="M77" s="29">
        <v>711.95</v>
      </c>
      <c r="N77" s="29">
        <v>254.09</v>
      </c>
      <c r="O77" s="29">
        <v>354.88</v>
      </c>
      <c r="P77" s="29">
        <v>26.71</v>
      </c>
      <c r="Q77" s="29">
        <v>334.23</v>
      </c>
      <c r="R77" s="28"/>
      <c r="S77" s="28"/>
      <c r="T77" s="28"/>
      <c r="U77" s="29">
        <v>321.2</v>
      </c>
      <c r="V77" s="29">
        <v>0.59</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2">
      <c r="A78" s="24" t="s">
        <v>150</v>
      </c>
      <c r="B78" s="29">
        <v>16018.76</v>
      </c>
      <c r="C78" s="28"/>
      <c r="D78" s="29">
        <v>787.51</v>
      </c>
      <c r="E78" s="29">
        <v>541.69000000000005</v>
      </c>
      <c r="F78" s="29">
        <v>6342.11</v>
      </c>
      <c r="G78" s="29">
        <v>1462.95</v>
      </c>
      <c r="H78" s="29">
        <v>686.05</v>
      </c>
      <c r="I78" s="29">
        <v>390.31</v>
      </c>
      <c r="J78" s="29">
        <v>933.01</v>
      </c>
      <c r="K78" s="29">
        <v>2816.24</v>
      </c>
      <c r="L78" s="29">
        <v>125.83</v>
      </c>
      <c r="M78" s="29">
        <v>696.29</v>
      </c>
      <c r="N78" s="29">
        <v>243.01</v>
      </c>
      <c r="O78" s="29">
        <v>338.22</v>
      </c>
      <c r="P78" s="29">
        <v>25.64</v>
      </c>
      <c r="Q78" s="29">
        <v>321.77</v>
      </c>
      <c r="R78" s="28"/>
      <c r="S78" s="28"/>
      <c r="T78" s="28"/>
      <c r="U78" s="29">
        <v>307.48</v>
      </c>
      <c r="V78" s="29">
        <v>0.65</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2">
      <c r="A79" s="24" t="s">
        <v>151</v>
      </c>
      <c r="B79" s="29">
        <v>15848.62</v>
      </c>
      <c r="C79" s="28"/>
      <c r="D79" s="29">
        <v>803.21</v>
      </c>
      <c r="E79" s="29">
        <v>560.97</v>
      </c>
      <c r="F79" s="29">
        <v>6307.8</v>
      </c>
      <c r="G79" s="29">
        <v>1512.83</v>
      </c>
      <c r="H79" s="29">
        <v>636.44000000000005</v>
      </c>
      <c r="I79" s="29">
        <v>380.72</v>
      </c>
      <c r="J79" s="29">
        <v>903.53</v>
      </c>
      <c r="K79" s="29">
        <v>2731.15</v>
      </c>
      <c r="L79" s="29">
        <v>126.51</v>
      </c>
      <c r="M79" s="29">
        <v>710.44</v>
      </c>
      <c r="N79" s="29">
        <v>231.88</v>
      </c>
      <c r="O79" s="29">
        <v>317.68</v>
      </c>
      <c r="P79" s="29">
        <v>24.87</v>
      </c>
      <c r="Q79" s="29">
        <v>307.04000000000002</v>
      </c>
      <c r="R79" s="28"/>
      <c r="S79" s="28"/>
      <c r="T79" s="28"/>
      <c r="U79" s="29">
        <v>292.91000000000003</v>
      </c>
      <c r="V79" s="29">
        <v>0.65</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2">
      <c r="A80" s="24" t="s">
        <v>152</v>
      </c>
      <c r="B80" s="29">
        <v>15777.95</v>
      </c>
      <c r="C80" s="28"/>
      <c r="D80" s="29">
        <v>825.36</v>
      </c>
      <c r="E80" s="29">
        <v>590.97</v>
      </c>
      <c r="F80" s="29">
        <v>6311.09</v>
      </c>
      <c r="G80" s="29">
        <v>1585.08</v>
      </c>
      <c r="H80" s="29">
        <v>585.38</v>
      </c>
      <c r="I80" s="29">
        <v>373.43</v>
      </c>
      <c r="J80" s="29">
        <v>876.28</v>
      </c>
      <c r="K80" s="29">
        <v>2655.14</v>
      </c>
      <c r="L80" s="29">
        <v>127.23</v>
      </c>
      <c r="M80" s="29">
        <v>736.52</v>
      </c>
      <c r="N80" s="29">
        <v>219.39</v>
      </c>
      <c r="O80" s="29">
        <v>296.05</v>
      </c>
      <c r="P80" s="29">
        <v>24.04</v>
      </c>
      <c r="Q80" s="29">
        <v>292.7</v>
      </c>
      <c r="R80" s="28"/>
      <c r="S80" s="28"/>
      <c r="T80" s="28"/>
      <c r="U80" s="29">
        <v>278.64999999999998</v>
      </c>
      <c r="V80" s="29">
        <v>0.64</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2">
      <c r="A81" s="24" t="s">
        <v>153</v>
      </c>
      <c r="B81" s="29">
        <v>17790.53</v>
      </c>
      <c r="C81" s="28"/>
      <c r="D81" s="29">
        <v>919.86</v>
      </c>
      <c r="E81" s="29">
        <v>683.4</v>
      </c>
      <c r="F81" s="29">
        <v>7133.84</v>
      </c>
      <c r="G81" s="29">
        <v>1835.56</v>
      </c>
      <c r="H81" s="29">
        <v>646.30999999999995</v>
      </c>
      <c r="I81" s="29">
        <v>417.57</v>
      </c>
      <c r="J81" s="29">
        <v>973.45</v>
      </c>
      <c r="K81" s="29">
        <v>2965.81</v>
      </c>
      <c r="L81" s="29">
        <v>144.97999999999999</v>
      </c>
      <c r="M81" s="29">
        <v>839.96</v>
      </c>
      <c r="N81" s="29">
        <v>243.76</v>
      </c>
      <c r="O81" s="29">
        <v>325.52</v>
      </c>
      <c r="P81" s="29">
        <v>27</v>
      </c>
      <c r="Q81" s="29">
        <v>324.38</v>
      </c>
      <c r="R81" s="28"/>
      <c r="S81" s="28"/>
      <c r="T81" s="28"/>
      <c r="U81" s="29">
        <v>308.38</v>
      </c>
      <c r="V81" s="29">
        <v>0.73</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2">
      <c r="A82" s="24" t="s">
        <v>154</v>
      </c>
      <c r="B82" s="29">
        <v>17534.830000000002</v>
      </c>
      <c r="C82" s="28"/>
      <c r="D82" s="29">
        <v>917.3</v>
      </c>
      <c r="E82" s="29">
        <v>679.02</v>
      </c>
      <c r="F82" s="29">
        <v>7048.02</v>
      </c>
      <c r="G82" s="29">
        <v>1840.7</v>
      </c>
      <c r="H82" s="29">
        <v>635.24</v>
      </c>
      <c r="I82" s="29">
        <v>407.8</v>
      </c>
      <c r="J82" s="29">
        <v>946.15</v>
      </c>
      <c r="K82" s="29">
        <v>2899.2</v>
      </c>
      <c r="L82" s="29">
        <v>142.74</v>
      </c>
      <c r="M82" s="29">
        <v>826.71</v>
      </c>
      <c r="N82" s="29">
        <v>236.94</v>
      </c>
      <c r="O82" s="29">
        <v>314.36</v>
      </c>
      <c r="P82" s="29">
        <v>26.53</v>
      </c>
      <c r="Q82" s="29">
        <v>314.48</v>
      </c>
      <c r="R82" s="28"/>
      <c r="S82" s="28"/>
      <c r="T82" s="28"/>
      <c r="U82" s="29">
        <v>298.85000000000002</v>
      </c>
      <c r="V82" s="29">
        <v>0.72</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2">
      <c r="A83" s="24" t="s">
        <v>155</v>
      </c>
      <c r="B83" s="29">
        <v>16929.009999999998</v>
      </c>
      <c r="C83" s="28"/>
      <c r="D83" s="29">
        <v>889.97</v>
      </c>
      <c r="E83" s="29">
        <v>639.41999999999996</v>
      </c>
      <c r="F83" s="29">
        <v>6803.71</v>
      </c>
      <c r="G83" s="29">
        <v>1772.39</v>
      </c>
      <c r="H83" s="29">
        <v>641.62</v>
      </c>
      <c r="I83" s="29">
        <v>394.12</v>
      </c>
      <c r="J83" s="29">
        <v>910.7</v>
      </c>
      <c r="K83" s="29">
        <v>2806.26</v>
      </c>
      <c r="L83" s="29">
        <v>137.29</v>
      </c>
      <c r="M83" s="29">
        <v>774.32</v>
      </c>
      <c r="N83" s="29">
        <v>230.11</v>
      </c>
      <c r="O83" s="29">
        <v>307.82</v>
      </c>
      <c r="P83" s="29">
        <v>25.74</v>
      </c>
      <c r="Q83" s="29">
        <v>305.3</v>
      </c>
      <c r="R83" s="28"/>
      <c r="S83" s="28"/>
      <c r="T83" s="28"/>
      <c r="U83" s="29">
        <v>289.43</v>
      </c>
      <c r="V83" s="29">
        <v>0.75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2">
      <c r="A84" s="24" t="s">
        <v>156</v>
      </c>
      <c r="B84" s="29">
        <v>16541.72</v>
      </c>
      <c r="C84" s="28"/>
      <c r="D84" s="29">
        <v>867.78</v>
      </c>
      <c r="E84" s="29">
        <v>596.05999999999995</v>
      </c>
      <c r="F84" s="29">
        <v>6627.27</v>
      </c>
      <c r="G84" s="29">
        <v>1701.89</v>
      </c>
      <c r="H84" s="29">
        <v>671.5</v>
      </c>
      <c r="I84" s="29">
        <v>388.31</v>
      </c>
      <c r="J84" s="29">
        <v>896.87</v>
      </c>
      <c r="K84" s="29">
        <v>2768.62</v>
      </c>
      <c r="L84" s="29">
        <v>133.96</v>
      </c>
      <c r="M84" s="29">
        <v>724.05</v>
      </c>
      <c r="N84" s="29">
        <v>232.25</v>
      </c>
      <c r="O84" s="29">
        <v>312.89999999999998</v>
      </c>
      <c r="P84" s="29">
        <v>25.76</v>
      </c>
      <c r="Q84" s="29">
        <v>305.27</v>
      </c>
      <c r="R84" s="28"/>
      <c r="S84" s="28"/>
      <c r="T84" s="28"/>
      <c r="U84" s="29">
        <v>288.35000000000002</v>
      </c>
      <c r="V84" s="29">
        <v>0.79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2">
      <c r="A85" s="24" t="s">
        <v>157</v>
      </c>
      <c r="B85" s="29">
        <v>18668.46</v>
      </c>
      <c r="C85" s="28"/>
      <c r="D85" s="29">
        <v>954.58</v>
      </c>
      <c r="E85" s="29">
        <v>642.01</v>
      </c>
      <c r="F85" s="29">
        <v>7448.5</v>
      </c>
      <c r="G85" s="29">
        <v>1871.34</v>
      </c>
      <c r="H85" s="29">
        <v>814.3</v>
      </c>
      <c r="I85" s="29">
        <v>449.65</v>
      </c>
      <c r="J85" s="29">
        <v>1034.96</v>
      </c>
      <c r="K85" s="29">
        <v>3138.7</v>
      </c>
      <c r="L85" s="29">
        <v>152.72</v>
      </c>
      <c r="M85" s="29">
        <v>782.9</v>
      </c>
      <c r="N85" s="29">
        <v>276.24</v>
      </c>
      <c r="O85" s="29">
        <v>374.71</v>
      </c>
      <c r="P85" s="29">
        <v>30.41</v>
      </c>
      <c r="Q85" s="29">
        <v>358.85</v>
      </c>
      <c r="R85" s="28"/>
      <c r="S85" s="28"/>
      <c r="T85" s="28"/>
      <c r="U85" s="29">
        <v>337.52</v>
      </c>
      <c r="V85" s="29">
        <v>0.96</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2">
      <c r="A86" s="24" t="s">
        <v>158</v>
      </c>
      <c r="B86" s="29">
        <v>18218.23</v>
      </c>
      <c r="C86" s="28"/>
      <c r="D86" s="29">
        <v>934.22</v>
      </c>
      <c r="E86" s="29">
        <v>604.13</v>
      </c>
      <c r="F86" s="29">
        <v>7200.34</v>
      </c>
      <c r="G86" s="29">
        <v>1791.61</v>
      </c>
      <c r="H86" s="29">
        <v>821.67</v>
      </c>
      <c r="I86" s="29">
        <v>449.61</v>
      </c>
      <c r="J86" s="29">
        <v>1026.97</v>
      </c>
      <c r="K86" s="29">
        <v>3102.85</v>
      </c>
      <c r="L86" s="29">
        <v>150.44999999999999</v>
      </c>
      <c r="M86" s="29">
        <v>752.73</v>
      </c>
      <c r="N86" s="29">
        <v>277.82</v>
      </c>
      <c r="O86" s="29">
        <v>378.33</v>
      </c>
      <c r="P86" s="29">
        <v>30.51</v>
      </c>
      <c r="Q86" s="29">
        <v>359.95</v>
      </c>
      <c r="R86" s="28"/>
      <c r="S86" s="28"/>
      <c r="T86" s="28"/>
      <c r="U86" s="29">
        <v>335.96</v>
      </c>
      <c r="V86" s="29">
        <v>1</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2">
      <c r="A87" s="24" t="s">
        <v>159</v>
      </c>
      <c r="B87" s="29">
        <v>17971.990000000002</v>
      </c>
      <c r="C87" s="28"/>
      <c r="D87" s="29">
        <v>925.68</v>
      </c>
      <c r="E87" s="29">
        <v>587.70000000000005</v>
      </c>
      <c r="F87" s="29">
        <v>7042.14</v>
      </c>
      <c r="G87" s="29">
        <v>1744.1</v>
      </c>
      <c r="H87" s="29">
        <v>819.01</v>
      </c>
      <c r="I87" s="29">
        <v>457.55</v>
      </c>
      <c r="J87" s="29">
        <v>1034.28</v>
      </c>
      <c r="K87" s="29">
        <v>3061.57</v>
      </c>
      <c r="L87" s="29">
        <v>151.33000000000001</v>
      </c>
      <c r="M87" s="29">
        <v>747.19</v>
      </c>
      <c r="N87" s="29">
        <v>283.08</v>
      </c>
      <c r="O87" s="29">
        <v>383.8</v>
      </c>
      <c r="P87" s="29">
        <v>31.17</v>
      </c>
      <c r="Q87" s="29">
        <v>364.43</v>
      </c>
      <c r="R87" s="28"/>
      <c r="S87" s="28"/>
      <c r="T87" s="28"/>
      <c r="U87" s="29">
        <v>337.81</v>
      </c>
      <c r="V87" s="29">
        <v>1.02</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2">
      <c r="A88" s="24" t="s">
        <v>160</v>
      </c>
      <c r="B88" s="29">
        <v>17965.38</v>
      </c>
      <c r="C88" s="28"/>
      <c r="D88" s="29">
        <v>934.32</v>
      </c>
      <c r="E88" s="29">
        <v>588.39</v>
      </c>
      <c r="F88" s="29">
        <v>6982.65</v>
      </c>
      <c r="G88" s="29">
        <v>1728.45</v>
      </c>
      <c r="H88" s="29">
        <v>815.69</v>
      </c>
      <c r="I88" s="29">
        <v>471.89</v>
      </c>
      <c r="J88" s="29">
        <v>1053.3599999999999</v>
      </c>
      <c r="K88" s="29">
        <v>3050.4</v>
      </c>
      <c r="L88" s="29">
        <v>154.32</v>
      </c>
      <c r="M88" s="29">
        <v>759.32</v>
      </c>
      <c r="N88" s="29">
        <v>288.37</v>
      </c>
      <c r="O88" s="29">
        <v>390.58</v>
      </c>
      <c r="P88" s="29">
        <v>32.15</v>
      </c>
      <c r="Q88" s="29">
        <v>371.78</v>
      </c>
      <c r="R88" s="28"/>
      <c r="S88" s="28"/>
      <c r="T88" s="28"/>
      <c r="U88" s="29">
        <v>342.54</v>
      </c>
      <c r="V88" s="29">
        <v>1.02</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2">
      <c r="A89" s="24" t="s">
        <v>161</v>
      </c>
      <c r="B89" s="29">
        <v>19410.62</v>
      </c>
      <c r="C89" s="28"/>
      <c r="D89" s="29">
        <v>1002.6</v>
      </c>
      <c r="E89" s="29">
        <v>649.29999999999995</v>
      </c>
      <c r="F89" s="29">
        <v>7517.83</v>
      </c>
      <c r="G89" s="29">
        <v>1864.49</v>
      </c>
      <c r="H89" s="29">
        <v>871.37</v>
      </c>
      <c r="I89" s="29">
        <v>519.16999999999996</v>
      </c>
      <c r="J89" s="29">
        <v>1146.06</v>
      </c>
      <c r="K89" s="29">
        <v>3294.89</v>
      </c>
      <c r="L89" s="29">
        <v>169.65</v>
      </c>
      <c r="M89" s="29">
        <v>832.04</v>
      </c>
      <c r="N89" s="29">
        <v>313.45999999999998</v>
      </c>
      <c r="O89" s="29">
        <v>423.09</v>
      </c>
      <c r="P89" s="29">
        <v>35.340000000000003</v>
      </c>
      <c r="Q89" s="29">
        <v>404.15</v>
      </c>
      <c r="R89" s="28"/>
      <c r="S89" s="28"/>
      <c r="T89" s="28"/>
      <c r="U89" s="29">
        <v>365.9</v>
      </c>
      <c r="V89" s="29">
        <v>1.06</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2">
      <c r="A90" s="24" t="s">
        <v>162</v>
      </c>
      <c r="B90" s="29">
        <v>19333.330000000002</v>
      </c>
      <c r="C90" s="28"/>
      <c r="D90" s="29">
        <v>1009.23</v>
      </c>
      <c r="E90" s="29">
        <v>661.49</v>
      </c>
      <c r="F90" s="29">
        <v>7482.83</v>
      </c>
      <c r="G90" s="29">
        <v>1865.16</v>
      </c>
      <c r="H90" s="29">
        <v>857.3</v>
      </c>
      <c r="I90" s="29">
        <v>521.03</v>
      </c>
      <c r="J90" s="29">
        <v>1141.4000000000001</v>
      </c>
      <c r="K90" s="29">
        <v>3252.14</v>
      </c>
      <c r="L90" s="29">
        <v>171.26</v>
      </c>
      <c r="M90" s="29">
        <v>837.07</v>
      </c>
      <c r="N90" s="29">
        <v>310.75</v>
      </c>
      <c r="O90" s="29">
        <v>417.6</v>
      </c>
      <c r="P90" s="29">
        <v>35.43</v>
      </c>
      <c r="Q90" s="29">
        <v>401.13</v>
      </c>
      <c r="R90" s="28"/>
      <c r="S90" s="28"/>
      <c r="T90" s="28"/>
      <c r="U90" s="29">
        <v>368.21</v>
      </c>
      <c r="V90" s="29">
        <v>1.05</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2">
      <c r="A91" s="24" t="s">
        <v>163</v>
      </c>
      <c r="B91" s="29">
        <v>19109.37</v>
      </c>
      <c r="C91" s="28"/>
      <c r="D91" s="29">
        <v>1005.62</v>
      </c>
      <c r="E91" s="29">
        <v>673.81</v>
      </c>
      <c r="F91" s="29">
        <v>7430.57</v>
      </c>
      <c r="G91" s="29">
        <v>1865.42</v>
      </c>
      <c r="H91" s="29">
        <v>838.42</v>
      </c>
      <c r="I91" s="29">
        <v>512.29999999999995</v>
      </c>
      <c r="J91" s="29">
        <v>1116.03</v>
      </c>
      <c r="K91" s="29">
        <v>3179.33</v>
      </c>
      <c r="L91" s="29">
        <v>170.46</v>
      </c>
      <c r="M91" s="29">
        <v>827.88</v>
      </c>
      <c r="N91" s="29">
        <v>300.75</v>
      </c>
      <c r="O91" s="29">
        <v>403.95</v>
      </c>
      <c r="P91" s="29">
        <v>34.36</v>
      </c>
      <c r="Q91" s="29">
        <v>390.72</v>
      </c>
      <c r="R91" s="28"/>
      <c r="S91" s="28"/>
      <c r="T91" s="28"/>
      <c r="U91" s="29">
        <v>358.35</v>
      </c>
      <c r="V91" s="29">
        <v>1.1000000000000001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2">
      <c r="A92" s="24" t="s">
        <v>164</v>
      </c>
      <c r="B92" s="29">
        <v>19115.11</v>
      </c>
      <c r="C92" s="28"/>
      <c r="D92" s="29">
        <v>1012.65</v>
      </c>
      <c r="E92" s="29">
        <v>697.56</v>
      </c>
      <c r="F92" s="29">
        <v>7485.56</v>
      </c>
      <c r="G92" s="29">
        <v>1898.55</v>
      </c>
      <c r="H92" s="29">
        <v>829.34</v>
      </c>
      <c r="I92" s="29">
        <v>505.85</v>
      </c>
      <c r="J92" s="29">
        <v>1096.56</v>
      </c>
      <c r="K92" s="29">
        <v>3138.66</v>
      </c>
      <c r="L92" s="29">
        <v>171.52</v>
      </c>
      <c r="M92" s="29">
        <v>825.89</v>
      </c>
      <c r="N92" s="29">
        <v>293.70999999999998</v>
      </c>
      <c r="O92" s="29">
        <v>392</v>
      </c>
      <c r="P92" s="29">
        <v>33.72</v>
      </c>
      <c r="Q92" s="29">
        <v>381.94</v>
      </c>
      <c r="R92" s="28"/>
      <c r="S92" s="28"/>
      <c r="T92" s="28"/>
      <c r="U92" s="29">
        <v>350.14</v>
      </c>
      <c r="V92" s="29">
        <v>1.1599999999999999</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2">
      <c r="A93" s="24" t="s">
        <v>165</v>
      </c>
      <c r="B93" s="29">
        <v>20083.05</v>
      </c>
      <c r="C93" s="28"/>
      <c r="D93" s="29">
        <v>1066.3699999999999</v>
      </c>
      <c r="E93" s="29">
        <v>761.48</v>
      </c>
      <c r="F93" s="29">
        <v>7935.98</v>
      </c>
      <c r="G93" s="29">
        <v>2039.25</v>
      </c>
      <c r="H93" s="29">
        <v>863.54</v>
      </c>
      <c r="I93" s="29">
        <v>525.28</v>
      </c>
      <c r="J93" s="29">
        <v>1111.25</v>
      </c>
      <c r="K93" s="29">
        <v>3247.41</v>
      </c>
      <c r="L93" s="29">
        <v>181.2</v>
      </c>
      <c r="M93" s="29">
        <v>861.06</v>
      </c>
      <c r="N93" s="29">
        <v>301.60000000000002</v>
      </c>
      <c r="O93" s="29">
        <v>400.14</v>
      </c>
      <c r="P93" s="29">
        <v>35.130000000000003</v>
      </c>
      <c r="Q93" s="29">
        <v>392.3</v>
      </c>
      <c r="R93" s="28"/>
      <c r="S93" s="28"/>
      <c r="T93" s="28"/>
      <c r="U93" s="29">
        <v>359.44</v>
      </c>
      <c r="V93" s="29">
        <v>1.29</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2">
      <c r="A94" s="24" t="s">
        <v>166</v>
      </c>
      <c r="B94" s="29">
        <v>20018.310000000001</v>
      </c>
      <c r="C94" s="28"/>
      <c r="D94" s="29">
        <v>1064</v>
      </c>
      <c r="E94" s="29">
        <v>786.59</v>
      </c>
      <c r="F94" s="29">
        <v>7947.31</v>
      </c>
      <c r="G94" s="29">
        <v>2073.8200000000002</v>
      </c>
      <c r="H94" s="29">
        <v>848.08</v>
      </c>
      <c r="I94" s="29">
        <v>521.32000000000005</v>
      </c>
      <c r="J94" s="29">
        <v>1111.32</v>
      </c>
      <c r="K94" s="29">
        <v>3173.33</v>
      </c>
      <c r="L94" s="29">
        <v>181.52</v>
      </c>
      <c r="M94" s="29">
        <v>859.36</v>
      </c>
      <c r="N94" s="29">
        <v>293.63</v>
      </c>
      <c r="O94" s="29">
        <v>387.53</v>
      </c>
      <c r="P94" s="29">
        <v>35.090000000000003</v>
      </c>
      <c r="Q94" s="29">
        <v>383.47</v>
      </c>
      <c r="R94" s="28"/>
      <c r="S94" s="28"/>
      <c r="T94" s="28"/>
      <c r="U94" s="29">
        <v>350.22</v>
      </c>
      <c r="V94" s="29">
        <v>1.37</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2">
      <c r="A95" s="24" t="s">
        <v>167</v>
      </c>
      <c r="B95" s="29">
        <v>19859.39</v>
      </c>
      <c r="C95" s="28"/>
      <c r="D95" s="29">
        <v>1059.8</v>
      </c>
      <c r="E95" s="29">
        <v>807.57</v>
      </c>
      <c r="F95" s="29">
        <v>7906.74</v>
      </c>
      <c r="G95" s="29">
        <v>2100.5700000000002</v>
      </c>
      <c r="H95" s="29">
        <v>828.49</v>
      </c>
      <c r="I95" s="29">
        <v>519.30999999999995</v>
      </c>
      <c r="J95" s="29">
        <v>1096.21</v>
      </c>
      <c r="K95" s="29">
        <v>3083.84</v>
      </c>
      <c r="L95" s="29">
        <v>181.8</v>
      </c>
      <c r="M95" s="29">
        <v>856.21</v>
      </c>
      <c r="N95" s="29">
        <v>287.99</v>
      </c>
      <c r="O95" s="29">
        <v>376.26</v>
      </c>
      <c r="P95" s="29">
        <v>35.35</v>
      </c>
      <c r="Q95" s="29">
        <v>375.74</v>
      </c>
      <c r="R95" s="28"/>
      <c r="S95" s="28"/>
      <c r="T95" s="28"/>
      <c r="U95" s="29">
        <v>341.79</v>
      </c>
      <c r="V95" s="29">
        <v>1.34</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2">
      <c r="A96" s="24" t="s">
        <v>168</v>
      </c>
      <c r="B96" s="29">
        <v>19555.169999999998</v>
      </c>
      <c r="C96" s="28"/>
      <c r="D96" s="29">
        <v>1044.3800000000001</v>
      </c>
      <c r="E96" s="29">
        <v>817.87</v>
      </c>
      <c r="F96" s="29">
        <v>7790.95</v>
      </c>
      <c r="G96" s="29">
        <v>2108.9</v>
      </c>
      <c r="H96" s="29">
        <v>806.1</v>
      </c>
      <c r="I96" s="29">
        <v>518.41</v>
      </c>
      <c r="J96" s="29">
        <v>1080.1099999999999</v>
      </c>
      <c r="K96" s="29">
        <v>2974.94</v>
      </c>
      <c r="L96" s="29">
        <v>180.66</v>
      </c>
      <c r="M96" s="29">
        <v>847.65</v>
      </c>
      <c r="N96" s="29">
        <v>280.86</v>
      </c>
      <c r="O96" s="29">
        <v>365.42</v>
      </c>
      <c r="P96" s="29">
        <v>35.86</v>
      </c>
      <c r="Q96" s="29">
        <v>367.98</v>
      </c>
      <c r="R96" s="28"/>
      <c r="S96" s="28"/>
      <c r="T96" s="28"/>
      <c r="U96" s="29">
        <v>333.35</v>
      </c>
      <c r="V96" s="29">
        <v>1.3</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2">
      <c r="A97" s="24" t="s">
        <v>169</v>
      </c>
      <c r="B97" s="29">
        <v>19913.669999999998</v>
      </c>
      <c r="C97" s="28"/>
      <c r="D97" s="29">
        <v>1055.1600000000001</v>
      </c>
      <c r="E97" s="29">
        <v>848.46</v>
      </c>
      <c r="F97" s="29">
        <v>7953.58</v>
      </c>
      <c r="G97" s="29">
        <v>2187.89</v>
      </c>
      <c r="H97" s="29">
        <v>821.18</v>
      </c>
      <c r="I97" s="29">
        <v>503.52</v>
      </c>
      <c r="J97" s="29">
        <v>1083.17</v>
      </c>
      <c r="K97" s="29">
        <v>2984.17</v>
      </c>
      <c r="L97" s="29">
        <v>185.9</v>
      </c>
      <c r="M97" s="29">
        <v>873.03</v>
      </c>
      <c r="N97" s="29">
        <v>286.56</v>
      </c>
      <c r="O97" s="29">
        <v>371.28</v>
      </c>
      <c r="P97" s="29">
        <v>40.83</v>
      </c>
      <c r="Q97" s="29">
        <v>374.71</v>
      </c>
      <c r="R97" s="28"/>
      <c r="S97" s="28"/>
      <c r="T97" s="28"/>
      <c r="U97" s="29">
        <v>342.38</v>
      </c>
      <c r="V97" s="29">
        <v>1.34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2">
      <c r="A98" s="24" t="s">
        <v>170</v>
      </c>
      <c r="B98" s="29">
        <v>19862.14</v>
      </c>
      <c r="C98" s="28"/>
      <c r="D98" s="29">
        <v>1037.1099999999999</v>
      </c>
      <c r="E98" s="29">
        <v>845.13</v>
      </c>
      <c r="F98" s="29">
        <v>7903.45</v>
      </c>
      <c r="G98" s="29">
        <v>2206.5100000000002</v>
      </c>
      <c r="H98" s="29">
        <v>819.91</v>
      </c>
      <c r="I98" s="29">
        <v>536.38</v>
      </c>
      <c r="J98" s="29">
        <v>1105.06</v>
      </c>
      <c r="K98" s="29">
        <v>2930.69</v>
      </c>
      <c r="L98" s="29">
        <v>185.7</v>
      </c>
      <c r="M98" s="29">
        <v>873.66</v>
      </c>
      <c r="N98" s="29">
        <v>284.8</v>
      </c>
      <c r="O98" s="29">
        <v>368.01</v>
      </c>
      <c r="P98" s="29">
        <v>52.95</v>
      </c>
      <c r="Q98" s="29">
        <v>372.17</v>
      </c>
      <c r="R98" s="28"/>
      <c r="S98" s="28"/>
      <c r="T98" s="28"/>
      <c r="U98" s="29">
        <v>338.66</v>
      </c>
      <c r="V98" s="29">
        <v>1.37</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2">
      <c r="A99" s="24" t="s">
        <v>171</v>
      </c>
      <c r="B99" s="29">
        <v>20470.39</v>
      </c>
      <c r="C99" s="28"/>
      <c r="D99" s="29">
        <v>1045.43</v>
      </c>
      <c r="E99" s="29">
        <v>862.74</v>
      </c>
      <c r="F99" s="29">
        <v>8141.1</v>
      </c>
      <c r="G99" s="29">
        <v>2297.9499999999998</v>
      </c>
      <c r="H99" s="29">
        <v>857.87</v>
      </c>
      <c r="I99" s="29">
        <v>553.51</v>
      </c>
      <c r="J99" s="29">
        <v>1140.02</v>
      </c>
      <c r="K99" s="29">
        <v>3004.78</v>
      </c>
      <c r="L99" s="29">
        <v>192.02</v>
      </c>
      <c r="M99" s="29">
        <v>900.47</v>
      </c>
      <c r="N99" s="29">
        <v>293.88</v>
      </c>
      <c r="O99" s="29">
        <v>382.17</v>
      </c>
      <c r="P99" s="29">
        <v>63.44</v>
      </c>
      <c r="Q99" s="29">
        <v>384.09</v>
      </c>
      <c r="R99" s="28"/>
      <c r="S99" s="28"/>
      <c r="T99" s="28"/>
      <c r="U99" s="29">
        <v>348.77</v>
      </c>
      <c r="V99" s="29">
        <v>1.48</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2">
      <c r="A100" s="24" t="s">
        <v>172</v>
      </c>
      <c r="B100" s="29">
        <v>20684.830000000002</v>
      </c>
      <c r="C100" s="28"/>
      <c r="D100" s="29">
        <v>1041.6600000000001</v>
      </c>
      <c r="E100" s="29">
        <v>858.48</v>
      </c>
      <c r="F100" s="29">
        <v>8213.51</v>
      </c>
      <c r="G100" s="29">
        <v>2336.69</v>
      </c>
      <c r="H100" s="29">
        <v>878.3</v>
      </c>
      <c r="I100" s="29">
        <v>558.80999999999995</v>
      </c>
      <c r="J100" s="29">
        <v>1152.24</v>
      </c>
      <c r="K100" s="29">
        <v>3032.13</v>
      </c>
      <c r="L100" s="29">
        <v>195.07</v>
      </c>
      <c r="M100" s="29">
        <v>911.77</v>
      </c>
      <c r="N100" s="29">
        <v>301.14</v>
      </c>
      <c r="O100" s="29">
        <v>389.63</v>
      </c>
      <c r="P100" s="29">
        <v>72.92</v>
      </c>
      <c r="Q100" s="29">
        <v>388.01</v>
      </c>
      <c r="R100" s="28"/>
      <c r="S100" s="28"/>
      <c r="T100" s="28"/>
      <c r="U100" s="29">
        <v>352.17</v>
      </c>
      <c r="V100" s="29">
        <v>1.57</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2">
      <c r="A101" s="24" t="s">
        <v>173</v>
      </c>
      <c r="B101" s="29">
        <v>21041.01</v>
      </c>
      <c r="C101" s="28"/>
      <c r="D101" s="29">
        <v>1042.29</v>
      </c>
      <c r="E101" s="29">
        <v>862.29</v>
      </c>
      <c r="F101" s="29">
        <v>8334.69</v>
      </c>
      <c r="G101" s="29">
        <v>2370.92</v>
      </c>
      <c r="H101" s="29">
        <v>902.18</v>
      </c>
      <c r="I101" s="29">
        <v>570.58000000000004</v>
      </c>
      <c r="J101" s="29">
        <v>1176.74</v>
      </c>
      <c r="K101" s="29">
        <v>3088.41</v>
      </c>
      <c r="L101" s="29">
        <v>200.55</v>
      </c>
      <c r="M101" s="29">
        <v>926.16</v>
      </c>
      <c r="N101" s="29">
        <v>313.66000000000003</v>
      </c>
      <c r="O101" s="29">
        <v>404.25</v>
      </c>
      <c r="P101" s="29">
        <v>84.82</v>
      </c>
      <c r="Q101" s="29">
        <v>397.49</v>
      </c>
      <c r="R101" s="28"/>
      <c r="S101" s="28"/>
      <c r="T101" s="28"/>
      <c r="U101" s="29">
        <v>363.58</v>
      </c>
      <c r="V101" s="29">
        <v>1.64</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2">
      <c r="A102" s="24" t="s">
        <v>174</v>
      </c>
      <c r="B102" s="29">
        <v>20000.560000000001</v>
      </c>
      <c r="C102" s="28"/>
      <c r="D102" s="29">
        <v>1005.55</v>
      </c>
      <c r="E102" s="29">
        <v>811.95</v>
      </c>
      <c r="F102" s="29">
        <v>7872.43</v>
      </c>
      <c r="G102" s="29">
        <v>2235.88</v>
      </c>
      <c r="H102" s="29">
        <v>851.07</v>
      </c>
      <c r="I102" s="29">
        <v>548.4</v>
      </c>
      <c r="J102" s="29">
        <v>1127.6099999999999</v>
      </c>
      <c r="K102" s="29">
        <v>2951.51</v>
      </c>
      <c r="L102" s="29">
        <v>194.06</v>
      </c>
      <c r="M102" s="29">
        <v>882.71</v>
      </c>
      <c r="N102" s="29">
        <v>304.27999999999997</v>
      </c>
      <c r="O102" s="29">
        <v>390.78</v>
      </c>
      <c r="P102" s="29">
        <v>91.96</v>
      </c>
      <c r="Q102" s="29">
        <v>381.74</v>
      </c>
      <c r="R102" s="28"/>
      <c r="S102" s="28"/>
      <c r="T102" s="28"/>
      <c r="U102" s="29">
        <v>348.12</v>
      </c>
      <c r="V102" s="29">
        <v>1.75</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2">
      <c r="A103" s="24" t="s">
        <v>175</v>
      </c>
      <c r="B103" s="29">
        <v>20020.63</v>
      </c>
      <c r="C103" s="28"/>
      <c r="D103" s="29">
        <v>1013.88</v>
      </c>
      <c r="E103" s="29">
        <v>820.07</v>
      </c>
      <c r="F103" s="29">
        <v>7833.57</v>
      </c>
      <c r="G103" s="29">
        <v>2201.35</v>
      </c>
      <c r="H103" s="29">
        <v>841.46</v>
      </c>
      <c r="I103" s="29">
        <v>560.95000000000005</v>
      </c>
      <c r="J103" s="29">
        <v>1146.96</v>
      </c>
      <c r="K103" s="29">
        <v>2957.28</v>
      </c>
      <c r="L103" s="29">
        <v>199.32</v>
      </c>
      <c r="M103" s="29">
        <v>882</v>
      </c>
      <c r="N103" s="29">
        <v>313.99</v>
      </c>
      <c r="O103" s="29">
        <v>402.9</v>
      </c>
      <c r="P103" s="29">
        <v>100.71</v>
      </c>
      <c r="Q103" s="29">
        <v>389.46</v>
      </c>
      <c r="R103" s="28"/>
      <c r="S103" s="28"/>
      <c r="T103" s="28"/>
      <c r="U103" s="29">
        <v>354.09</v>
      </c>
      <c r="V103" s="29">
        <v>1.81</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2">
      <c r="A104" s="24" t="s">
        <v>176</v>
      </c>
      <c r="B104" s="29">
        <v>21123.7</v>
      </c>
      <c r="C104" s="28"/>
      <c r="D104" s="29">
        <v>1074.78</v>
      </c>
      <c r="E104" s="29">
        <v>881.87</v>
      </c>
      <c r="F104" s="29">
        <v>8221.25</v>
      </c>
      <c r="G104" s="29">
        <v>2286.83</v>
      </c>
      <c r="H104" s="29">
        <v>874.42</v>
      </c>
      <c r="I104" s="29">
        <v>605.21</v>
      </c>
      <c r="J104" s="29">
        <v>1230.3699999999999</v>
      </c>
      <c r="K104" s="29">
        <v>3120.2</v>
      </c>
      <c r="L104" s="29">
        <v>215.88</v>
      </c>
      <c r="M104" s="29">
        <v>926.3</v>
      </c>
      <c r="N104" s="29">
        <v>338.92</v>
      </c>
      <c r="O104" s="29">
        <v>436.25</v>
      </c>
      <c r="P104" s="29">
        <v>110.57</v>
      </c>
      <c r="Q104" s="29">
        <v>418.86</v>
      </c>
      <c r="R104" s="28"/>
      <c r="S104" s="28"/>
      <c r="T104" s="28"/>
      <c r="U104" s="29">
        <v>379.11</v>
      </c>
      <c r="V104" s="29">
        <v>1.96</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2">
      <c r="A105" s="24" t="s">
        <v>177</v>
      </c>
      <c r="B105" s="29">
        <v>20177.37</v>
      </c>
      <c r="C105" s="28"/>
      <c r="D105" s="29">
        <v>1047.06</v>
      </c>
      <c r="E105" s="29">
        <v>857.88</v>
      </c>
      <c r="F105" s="29">
        <v>7814.5</v>
      </c>
      <c r="G105" s="29">
        <v>2165.1799999999998</v>
      </c>
      <c r="H105" s="29">
        <v>815.96</v>
      </c>
      <c r="I105" s="29">
        <v>588.29999999999995</v>
      </c>
      <c r="J105" s="29">
        <v>1191.6199999999999</v>
      </c>
      <c r="K105" s="29">
        <v>2974.6</v>
      </c>
      <c r="L105" s="29">
        <v>210.92</v>
      </c>
      <c r="M105" s="29">
        <v>887.16</v>
      </c>
      <c r="N105" s="29">
        <v>326.95999999999998</v>
      </c>
      <c r="O105" s="29">
        <v>421.84</v>
      </c>
      <c r="P105" s="29">
        <v>107.79</v>
      </c>
      <c r="Q105" s="29">
        <v>399.7</v>
      </c>
      <c r="R105" s="28"/>
      <c r="S105" s="28"/>
      <c r="T105" s="28"/>
      <c r="U105" s="29">
        <v>365.02</v>
      </c>
      <c r="V105" s="29">
        <v>1.91</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2">
      <c r="A106" s="24" t="s">
        <v>178</v>
      </c>
      <c r="B106" s="29">
        <v>21477.25</v>
      </c>
      <c r="C106" s="28"/>
      <c r="D106" s="29">
        <v>1085.49</v>
      </c>
      <c r="E106" s="29">
        <v>933.78</v>
      </c>
      <c r="F106" s="29">
        <v>8354.94</v>
      </c>
      <c r="G106" s="29">
        <v>2311.1999999999998</v>
      </c>
      <c r="H106" s="29">
        <v>863.36</v>
      </c>
      <c r="I106" s="29">
        <v>624.88</v>
      </c>
      <c r="J106" s="29">
        <v>1266.47</v>
      </c>
      <c r="K106" s="29">
        <v>3146.6</v>
      </c>
      <c r="L106" s="29">
        <v>226.33</v>
      </c>
      <c r="M106" s="29">
        <v>940.4</v>
      </c>
      <c r="N106" s="29">
        <v>345.68</v>
      </c>
      <c r="O106" s="29">
        <v>446.6</v>
      </c>
      <c r="P106" s="29">
        <v>114.77</v>
      </c>
      <c r="Q106" s="29">
        <v>428.91</v>
      </c>
      <c r="R106" s="28"/>
      <c r="S106" s="28"/>
      <c r="T106" s="28"/>
      <c r="U106" s="29">
        <v>384.72</v>
      </c>
      <c r="V106" s="29">
        <v>2.04</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2">
      <c r="A107" s="24" t="s">
        <v>179</v>
      </c>
      <c r="B107" s="29">
        <v>21445.88</v>
      </c>
      <c r="C107" s="28"/>
      <c r="D107" s="29">
        <v>1065.4000000000001</v>
      </c>
      <c r="E107" s="29">
        <v>945.34</v>
      </c>
      <c r="F107" s="29">
        <v>8394.2000000000007</v>
      </c>
      <c r="G107" s="29">
        <v>2340.12</v>
      </c>
      <c r="H107" s="29">
        <v>856.71</v>
      </c>
      <c r="I107" s="29">
        <v>615.76</v>
      </c>
      <c r="J107" s="29">
        <v>1253.3499999999999</v>
      </c>
      <c r="K107" s="29">
        <v>3115.62</v>
      </c>
      <c r="L107" s="29">
        <v>225.39</v>
      </c>
      <c r="M107" s="29">
        <v>940.76</v>
      </c>
      <c r="N107" s="29">
        <v>339.08</v>
      </c>
      <c r="O107" s="29">
        <v>435.21</v>
      </c>
      <c r="P107" s="29">
        <v>117.76</v>
      </c>
      <c r="Q107" s="29">
        <v>421.82</v>
      </c>
      <c r="R107" s="28"/>
      <c r="S107" s="28"/>
      <c r="T107" s="28"/>
      <c r="U107" s="29">
        <v>376.09</v>
      </c>
      <c r="V107" s="29">
        <v>2.14</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2">
      <c r="A108" s="24" t="s">
        <v>180</v>
      </c>
      <c r="B108" s="29">
        <v>22501.64</v>
      </c>
      <c r="C108" s="28"/>
      <c r="D108" s="29">
        <v>1079.9100000000001</v>
      </c>
      <c r="E108" s="29">
        <v>1002.25</v>
      </c>
      <c r="F108" s="29">
        <v>8893.9500000000007</v>
      </c>
      <c r="G108" s="29">
        <v>2497.87</v>
      </c>
      <c r="H108" s="29">
        <v>903.12</v>
      </c>
      <c r="I108" s="29">
        <v>632.45000000000005</v>
      </c>
      <c r="J108" s="29">
        <v>1294.31</v>
      </c>
      <c r="K108" s="29">
        <v>3235.32</v>
      </c>
      <c r="L108" s="29">
        <v>234.28</v>
      </c>
      <c r="M108" s="29">
        <v>987.58</v>
      </c>
      <c r="N108" s="29">
        <v>346.39</v>
      </c>
      <c r="O108" s="29">
        <v>442.95</v>
      </c>
      <c r="P108" s="29">
        <v>131.57</v>
      </c>
      <c r="Q108" s="29">
        <v>432.42</v>
      </c>
      <c r="R108" s="28"/>
      <c r="S108" s="28"/>
      <c r="T108" s="28"/>
      <c r="U108" s="29">
        <v>383.72</v>
      </c>
      <c r="V108" s="29">
        <v>2.33</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2">
      <c r="A109" s="24" t="s">
        <v>181</v>
      </c>
      <c r="B109" s="29">
        <v>23351.7</v>
      </c>
      <c r="C109" s="28"/>
      <c r="D109" s="29">
        <v>1085.6400000000001</v>
      </c>
      <c r="E109" s="29">
        <v>1046.56</v>
      </c>
      <c r="F109" s="29">
        <v>9315.27</v>
      </c>
      <c r="G109" s="29">
        <v>2628.12</v>
      </c>
      <c r="H109" s="29">
        <v>946.26</v>
      </c>
      <c r="I109" s="29">
        <v>644.79</v>
      </c>
      <c r="J109" s="29">
        <v>1323.62</v>
      </c>
      <c r="K109" s="29">
        <v>3317.07</v>
      </c>
      <c r="L109" s="29">
        <v>241.6</v>
      </c>
      <c r="M109" s="29">
        <v>1023.83</v>
      </c>
      <c r="N109" s="29">
        <v>351.61</v>
      </c>
      <c r="O109" s="29">
        <v>448.53</v>
      </c>
      <c r="P109" s="29">
        <v>147.58000000000001</v>
      </c>
      <c r="Q109" s="29">
        <v>438.59</v>
      </c>
      <c r="R109" s="28"/>
      <c r="S109" s="28"/>
      <c r="T109" s="28"/>
      <c r="U109" s="29">
        <v>388.81</v>
      </c>
      <c r="V109" s="29">
        <v>2.5099999999999998</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2">
      <c r="A110" s="24" t="s">
        <v>182</v>
      </c>
      <c r="B110" s="29">
        <v>21901.47</v>
      </c>
      <c r="C110" s="28"/>
      <c r="D110" s="29">
        <v>1021.5</v>
      </c>
      <c r="E110" s="29">
        <v>979.13</v>
      </c>
      <c r="F110" s="29">
        <v>8785.1</v>
      </c>
      <c r="G110" s="29">
        <v>2489.4699999999998</v>
      </c>
      <c r="H110" s="29">
        <v>891.31</v>
      </c>
      <c r="I110" s="29">
        <v>597.48</v>
      </c>
      <c r="J110" s="29">
        <v>1228</v>
      </c>
      <c r="K110" s="29">
        <v>3068.45</v>
      </c>
      <c r="L110" s="29">
        <v>225.55</v>
      </c>
      <c r="M110" s="29">
        <v>964.49</v>
      </c>
      <c r="N110" s="29">
        <v>322.97000000000003</v>
      </c>
      <c r="O110" s="29">
        <v>410.56</v>
      </c>
      <c r="P110" s="29">
        <v>149.59</v>
      </c>
      <c r="Q110" s="29">
        <v>406.3</v>
      </c>
      <c r="R110" s="28"/>
      <c r="S110" s="28"/>
      <c r="T110" s="28"/>
      <c r="U110" s="29">
        <v>357.85</v>
      </c>
      <c r="V110" s="29">
        <v>2.4500000000000002</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2">
      <c r="A111" s="24" t="s">
        <v>183</v>
      </c>
      <c r="B111" s="29">
        <v>22010.01</v>
      </c>
      <c r="C111" s="28"/>
      <c r="D111" s="29">
        <v>1024.3699999999999</v>
      </c>
      <c r="E111" s="29">
        <v>986.94</v>
      </c>
      <c r="F111" s="29">
        <v>8845.7999999999993</v>
      </c>
      <c r="G111" s="29">
        <v>2494.2199999999998</v>
      </c>
      <c r="H111" s="29">
        <v>908.15</v>
      </c>
      <c r="I111" s="29">
        <v>605.53</v>
      </c>
      <c r="J111" s="29">
        <v>1234.0899999999999</v>
      </c>
      <c r="K111" s="29">
        <v>3047.49</v>
      </c>
      <c r="L111" s="29">
        <v>228.57</v>
      </c>
      <c r="M111" s="29">
        <v>965.51</v>
      </c>
      <c r="N111" s="29">
        <v>326.26</v>
      </c>
      <c r="O111" s="29">
        <v>415.41</v>
      </c>
      <c r="P111" s="29">
        <v>154.85</v>
      </c>
      <c r="Q111" s="29">
        <v>409.5</v>
      </c>
      <c r="R111" s="28"/>
      <c r="S111" s="28"/>
      <c r="T111" s="28"/>
      <c r="U111" s="29">
        <v>359.51</v>
      </c>
      <c r="V111" s="29">
        <v>2.46</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2">
      <c r="A112" s="24" t="s">
        <v>184</v>
      </c>
      <c r="B112" s="29">
        <v>22775.33</v>
      </c>
      <c r="C112" s="28"/>
      <c r="D112" s="29">
        <v>1073.3</v>
      </c>
      <c r="E112" s="29">
        <v>1025.5899999999999</v>
      </c>
      <c r="F112" s="29">
        <v>9134.4699999999993</v>
      </c>
      <c r="G112" s="29">
        <v>2562.75</v>
      </c>
      <c r="H112" s="29">
        <v>948.96</v>
      </c>
      <c r="I112" s="29">
        <v>634.97</v>
      </c>
      <c r="J112" s="29">
        <v>1287.4100000000001</v>
      </c>
      <c r="K112" s="29">
        <v>3121.21</v>
      </c>
      <c r="L112" s="29">
        <v>240.71</v>
      </c>
      <c r="M112" s="29">
        <v>994.14</v>
      </c>
      <c r="N112" s="29">
        <v>343.66</v>
      </c>
      <c r="O112" s="29">
        <v>437.17</v>
      </c>
      <c r="P112" s="29">
        <v>162.68</v>
      </c>
      <c r="Q112" s="29">
        <v>429.04</v>
      </c>
      <c r="R112" s="28"/>
      <c r="S112" s="28"/>
      <c r="T112" s="28"/>
      <c r="U112" s="29">
        <v>375.22</v>
      </c>
      <c r="V112" s="29">
        <v>2.57</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2">
      <c r="A113" s="24" t="s">
        <v>185</v>
      </c>
      <c r="B113" s="29">
        <v>22676.87</v>
      </c>
      <c r="C113" s="28"/>
      <c r="D113" s="29">
        <v>1089.6300000000001</v>
      </c>
      <c r="E113" s="29">
        <v>1028.57</v>
      </c>
      <c r="F113" s="29">
        <v>9041.57</v>
      </c>
      <c r="G113" s="29">
        <v>2532.5300000000002</v>
      </c>
      <c r="H113" s="29">
        <v>944.37</v>
      </c>
      <c r="I113" s="29">
        <v>643.54999999999995</v>
      </c>
      <c r="J113" s="29">
        <v>1300.3900000000001</v>
      </c>
      <c r="K113" s="29">
        <v>3089.64</v>
      </c>
      <c r="L113" s="29">
        <v>245.28</v>
      </c>
      <c r="M113" s="29">
        <v>985.67</v>
      </c>
      <c r="N113" s="29">
        <v>350.04</v>
      </c>
      <c r="O113" s="29">
        <v>444.7</v>
      </c>
      <c r="P113" s="29">
        <v>163.69</v>
      </c>
      <c r="Q113" s="29">
        <v>434.61</v>
      </c>
      <c r="R113" s="28"/>
      <c r="S113" s="28"/>
      <c r="T113" s="28"/>
      <c r="U113" s="29">
        <v>378.46</v>
      </c>
      <c r="V113" s="29">
        <v>2.59</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2">
      <c r="A114" s="24" t="s">
        <v>186</v>
      </c>
      <c r="B114" s="29">
        <v>23267.62</v>
      </c>
      <c r="C114" s="28"/>
      <c r="D114" s="29">
        <v>1124.3800000000001</v>
      </c>
      <c r="E114" s="29">
        <v>1072.3</v>
      </c>
      <c r="F114" s="29">
        <v>9189.67</v>
      </c>
      <c r="G114" s="29">
        <v>2590.2800000000002</v>
      </c>
      <c r="H114" s="29">
        <v>957</v>
      </c>
      <c r="I114" s="29">
        <v>671.55</v>
      </c>
      <c r="J114" s="29">
        <v>1359.39</v>
      </c>
      <c r="K114" s="29">
        <v>3179.88</v>
      </c>
      <c r="L114" s="29">
        <v>258.44</v>
      </c>
      <c r="M114" s="29">
        <v>1004.31</v>
      </c>
      <c r="N114" s="29">
        <v>369.58</v>
      </c>
      <c r="O114" s="29">
        <v>468.64</v>
      </c>
      <c r="P114" s="29">
        <v>170.74</v>
      </c>
      <c r="Q114" s="29">
        <v>453.44</v>
      </c>
      <c r="R114" s="28"/>
      <c r="S114" s="28"/>
      <c r="T114" s="28"/>
      <c r="U114" s="29">
        <v>393.65</v>
      </c>
      <c r="V114" s="29">
        <v>2.7</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2">
      <c r="A115" s="24" t="s">
        <v>187</v>
      </c>
      <c r="B115" s="29">
        <v>23686.05</v>
      </c>
      <c r="C115" s="28"/>
      <c r="D115" s="29">
        <v>1163.75</v>
      </c>
      <c r="E115" s="29">
        <v>1106.22</v>
      </c>
      <c r="F115" s="29">
        <v>9250.0300000000007</v>
      </c>
      <c r="G115" s="29">
        <v>2635.57</v>
      </c>
      <c r="H115" s="29">
        <v>944.48</v>
      </c>
      <c r="I115" s="29">
        <v>693.12</v>
      </c>
      <c r="J115" s="29">
        <v>1415.09</v>
      </c>
      <c r="K115" s="29">
        <v>3263.93</v>
      </c>
      <c r="L115" s="29">
        <v>269.93</v>
      </c>
      <c r="M115" s="29">
        <v>1015.13</v>
      </c>
      <c r="N115" s="29">
        <v>384.73</v>
      </c>
      <c r="O115" s="29">
        <v>484.57</v>
      </c>
      <c r="P115" s="29">
        <v>180.67</v>
      </c>
      <c r="Q115" s="29">
        <v>469.43</v>
      </c>
      <c r="R115" s="28"/>
      <c r="S115" s="28"/>
      <c r="T115" s="28"/>
      <c r="U115" s="29">
        <v>404.74</v>
      </c>
      <c r="V115" s="29">
        <v>2.91</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2">
      <c r="A116" s="24" t="s">
        <v>188</v>
      </c>
      <c r="B116" s="29">
        <v>25076.25</v>
      </c>
      <c r="C116" s="28"/>
      <c r="D116" s="29">
        <v>1237.96</v>
      </c>
      <c r="E116" s="29">
        <v>1185.72</v>
      </c>
      <c r="F116" s="29">
        <v>9697.2800000000007</v>
      </c>
      <c r="G116" s="29">
        <v>2793.59</v>
      </c>
      <c r="H116" s="29">
        <v>964.99</v>
      </c>
      <c r="I116" s="29">
        <v>743.15</v>
      </c>
      <c r="J116" s="29">
        <v>1527.9</v>
      </c>
      <c r="K116" s="29">
        <v>3496.78</v>
      </c>
      <c r="L116" s="29">
        <v>291.93</v>
      </c>
      <c r="M116" s="29">
        <v>1065.3800000000001</v>
      </c>
      <c r="N116" s="29">
        <v>413.69</v>
      </c>
      <c r="O116" s="29">
        <v>518.59</v>
      </c>
      <c r="P116" s="29">
        <v>200.53</v>
      </c>
      <c r="Q116" s="29">
        <v>502.8</v>
      </c>
      <c r="R116" s="28"/>
      <c r="S116" s="28"/>
      <c r="T116" s="28"/>
      <c r="U116" s="29">
        <v>430.84</v>
      </c>
      <c r="V116" s="29">
        <v>3.24</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2">
      <c r="A117" s="24" t="s">
        <v>189</v>
      </c>
      <c r="B117" s="29">
        <v>27441.51</v>
      </c>
      <c r="C117" s="28"/>
      <c r="D117" s="29">
        <v>1337.27</v>
      </c>
      <c r="E117" s="29">
        <v>1312.14</v>
      </c>
      <c r="F117" s="29">
        <v>10578.68</v>
      </c>
      <c r="G117" s="29">
        <v>3060.34</v>
      </c>
      <c r="H117" s="29">
        <v>1034.6600000000001</v>
      </c>
      <c r="I117" s="29">
        <v>783.66</v>
      </c>
      <c r="J117" s="29">
        <v>1692.97</v>
      </c>
      <c r="K117" s="29">
        <v>3871.46</v>
      </c>
      <c r="L117" s="29">
        <v>324.33999999999997</v>
      </c>
      <c r="M117" s="29">
        <v>1153.6500000000001</v>
      </c>
      <c r="N117" s="29">
        <v>457.74</v>
      </c>
      <c r="O117" s="29">
        <v>571.80999999999995</v>
      </c>
      <c r="P117" s="29">
        <v>231.34</v>
      </c>
      <c r="Q117" s="29">
        <v>553.83000000000004</v>
      </c>
      <c r="R117" s="28"/>
      <c r="S117" s="28"/>
      <c r="T117" s="28"/>
      <c r="U117" s="29">
        <v>471.73</v>
      </c>
      <c r="V117" s="29">
        <v>3.68</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2">
      <c r="A118" s="24" t="s">
        <v>190</v>
      </c>
      <c r="B118" s="29">
        <v>27412.67</v>
      </c>
      <c r="C118" s="28"/>
      <c r="D118" s="29">
        <v>1342.75</v>
      </c>
      <c r="E118" s="29">
        <v>1302.02</v>
      </c>
      <c r="F118" s="29">
        <v>10548.76</v>
      </c>
      <c r="G118" s="29">
        <v>3046.57</v>
      </c>
      <c r="H118" s="29">
        <v>1011.74</v>
      </c>
      <c r="I118" s="29">
        <v>823.56</v>
      </c>
      <c r="J118" s="29">
        <v>1702.1</v>
      </c>
      <c r="K118" s="29">
        <v>3873.89</v>
      </c>
      <c r="L118" s="29">
        <v>326.87</v>
      </c>
      <c r="M118" s="29">
        <v>1143.51</v>
      </c>
      <c r="N118" s="29">
        <v>455.66</v>
      </c>
      <c r="O118" s="29">
        <v>565.94000000000005</v>
      </c>
      <c r="P118" s="29">
        <v>241.69</v>
      </c>
      <c r="Q118" s="29">
        <v>552.96</v>
      </c>
      <c r="R118" s="28"/>
      <c r="S118" s="28"/>
      <c r="T118" s="28"/>
      <c r="U118" s="29">
        <v>468.4</v>
      </c>
      <c r="V118" s="29">
        <v>3.78</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2">
      <c r="A119" s="24" t="s">
        <v>191</v>
      </c>
      <c r="B119" s="29">
        <v>26548.81</v>
      </c>
      <c r="C119" s="28"/>
      <c r="D119" s="29">
        <v>1301.8399999999999</v>
      </c>
      <c r="E119" s="29">
        <v>1256.83</v>
      </c>
      <c r="F119" s="29">
        <v>10261.66</v>
      </c>
      <c r="G119" s="29">
        <v>2941.32</v>
      </c>
      <c r="H119" s="29">
        <v>974.14</v>
      </c>
      <c r="I119" s="29">
        <v>798.46</v>
      </c>
      <c r="J119" s="29">
        <v>1642.32</v>
      </c>
      <c r="K119" s="29">
        <v>3745.73</v>
      </c>
      <c r="L119" s="29">
        <v>317.02</v>
      </c>
      <c r="M119" s="29">
        <v>1103.71</v>
      </c>
      <c r="N119" s="29">
        <v>436.64</v>
      </c>
      <c r="O119" s="29">
        <v>540.03</v>
      </c>
      <c r="P119" s="29">
        <v>244.19</v>
      </c>
      <c r="Q119" s="29">
        <v>530.12</v>
      </c>
      <c r="R119" s="28"/>
      <c r="S119" s="28"/>
      <c r="T119" s="28"/>
      <c r="U119" s="29">
        <v>448.54</v>
      </c>
      <c r="V119" s="29">
        <v>3.63</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2">
      <c r="A120" s="24" t="s">
        <v>192</v>
      </c>
      <c r="B120" s="29">
        <v>27741.18</v>
      </c>
      <c r="C120" s="28"/>
      <c r="D120" s="29">
        <v>1340.03</v>
      </c>
      <c r="E120" s="29">
        <v>1308.3499999999999</v>
      </c>
      <c r="F120" s="29">
        <v>10815.21</v>
      </c>
      <c r="G120" s="29">
        <v>3061.04</v>
      </c>
      <c r="H120" s="29">
        <v>1032.6500000000001</v>
      </c>
      <c r="I120" s="29">
        <v>830.88</v>
      </c>
      <c r="J120" s="29">
        <v>1697.78</v>
      </c>
      <c r="K120" s="29">
        <v>3891.77</v>
      </c>
      <c r="L120" s="29">
        <v>330.71</v>
      </c>
      <c r="M120" s="29">
        <v>1146.3800000000001</v>
      </c>
      <c r="N120" s="29">
        <v>452.43</v>
      </c>
      <c r="O120" s="29">
        <v>557.13</v>
      </c>
      <c r="P120" s="29">
        <v>260.55</v>
      </c>
      <c r="Q120" s="29">
        <v>547.19000000000005</v>
      </c>
      <c r="R120" s="28"/>
      <c r="S120" s="28"/>
      <c r="T120" s="28"/>
      <c r="U120" s="29">
        <v>462.39</v>
      </c>
      <c r="V120" s="29">
        <v>3.72</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2">
      <c r="A121" s="24" t="s">
        <v>193</v>
      </c>
      <c r="B121" s="29">
        <v>27851.1</v>
      </c>
      <c r="C121" s="28"/>
      <c r="D121" s="29">
        <v>1327.7</v>
      </c>
      <c r="E121" s="29">
        <v>1312.98</v>
      </c>
      <c r="F121" s="29">
        <v>10944.04</v>
      </c>
      <c r="G121" s="29">
        <v>3066.48</v>
      </c>
      <c r="H121" s="29">
        <v>1052.8900000000001</v>
      </c>
      <c r="I121" s="29">
        <v>829.48</v>
      </c>
      <c r="J121" s="29">
        <v>1685.41</v>
      </c>
      <c r="K121" s="29">
        <v>3875.13</v>
      </c>
      <c r="L121" s="29">
        <v>331.82</v>
      </c>
      <c r="M121" s="29">
        <v>1147.71</v>
      </c>
      <c r="N121" s="29">
        <v>451.08</v>
      </c>
      <c r="O121" s="29">
        <v>552.65</v>
      </c>
      <c r="P121" s="29">
        <v>266.89999999999998</v>
      </c>
      <c r="Q121" s="29">
        <v>542.27</v>
      </c>
      <c r="R121" s="28"/>
      <c r="S121" s="28"/>
      <c r="T121" s="28"/>
      <c r="U121" s="29">
        <v>457.76</v>
      </c>
      <c r="V121" s="29">
        <v>3.67</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2">
      <c r="A122" s="24" t="s">
        <v>194</v>
      </c>
      <c r="B122" s="29">
        <v>26816.9</v>
      </c>
      <c r="C122" s="28"/>
      <c r="D122" s="29">
        <v>1264.6099999999999</v>
      </c>
      <c r="E122" s="29">
        <v>1271.3399999999999</v>
      </c>
      <c r="F122" s="29">
        <v>10587.72</v>
      </c>
      <c r="G122" s="29">
        <v>2956.66</v>
      </c>
      <c r="H122" s="29">
        <v>1024.24</v>
      </c>
      <c r="I122" s="29">
        <v>790.03</v>
      </c>
      <c r="J122" s="29">
        <v>1603.46</v>
      </c>
      <c r="K122" s="29">
        <v>3711.59</v>
      </c>
      <c r="L122" s="29">
        <v>319.54000000000002</v>
      </c>
      <c r="M122" s="29">
        <v>1107.94</v>
      </c>
      <c r="N122" s="29">
        <v>432.93</v>
      </c>
      <c r="O122" s="29">
        <v>527.53</v>
      </c>
      <c r="P122" s="29">
        <v>263.62</v>
      </c>
      <c r="Q122" s="29">
        <v>514.37</v>
      </c>
      <c r="R122" s="28"/>
      <c r="S122" s="28"/>
      <c r="T122" s="28"/>
      <c r="U122" s="29">
        <v>434.65</v>
      </c>
      <c r="V122" s="29">
        <v>3.48</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2">
      <c r="A123" s="24" t="s">
        <v>195</v>
      </c>
      <c r="B123" s="29">
        <v>28451.38</v>
      </c>
      <c r="C123" s="28"/>
      <c r="D123" s="29">
        <v>1309.98</v>
      </c>
      <c r="E123" s="29">
        <v>1374.12</v>
      </c>
      <c r="F123" s="29">
        <v>11238.25</v>
      </c>
      <c r="G123" s="29">
        <v>3143.33</v>
      </c>
      <c r="H123" s="29">
        <v>1097.6400000000001</v>
      </c>
      <c r="I123" s="29">
        <v>834.02</v>
      </c>
      <c r="J123" s="29">
        <v>1702.44</v>
      </c>
      <c r="K123" s="29">
        <v>3911.08</v>
      </c>
      <c r="L123" s="29">
        <v>342.59</v>
      </c>
      <c r="M123" s="29">
        <v>1171.73</v>
      </c>
      <c r="N123" s="29">
        <v>466.75</v>
      </c>
      <c r="O123" s="29">
        <v>565.05999999999995</v>
      </c>
      <c r="P123" s="29">
        <v>280.70999999999998</v>
      </c>
      <c r="Q123" s="29">
        <v>546.1</v>
      </c>
      <c r="R123" s="28"/>
      <c r="S123" s="28"/>
      <c r="T123" s="28"/>
      <c r="U123" s="29">
        <v>460.32</v>
      </c>
      <c r="V123" s="29">
        <v>3.8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2">
      <c r="A124" s="24" t="s">
        <v>196</v>
      </c>
      <c r="B124" s="29">
        <v>26084.59</v>
      </c>
      <c r="C124" s="28"/>
      <c r="D124" s="29">
        <v>1204.24</v>
      </c>
      <c r="E124" s="29">
        <v>1279.3699999999999</v>
      </c>
      <c r="F124" s="29">
        <v>10284.48</v>
      </c>
      <c r="G124" s="29">
        <v>2900.95</v>
      </c>
      <c r="H124" s="29">
        <v>997.72</v>
      </c>
      <c r="I124" s="29">
        <v>758.73</v>
      </c>
      <c r="J124" s="29">
        <v>1563.9</v>
      </c>
      <c r="K124" s="29">
        <v>3558.96</v>
      </c>
      <c r="L124" s="29">
        <v>316.55</v>
      </c>
      <c r="M124" s="29">
        <v>1082.72</v>
      </c>
      <c r="N124" s="29">
        <v>430.56</v>
      </c>
      <c r="O124" s="29">
        <v>515.63</v>
      </c>
      <c r="P124" s="29">
        <v>265.95</v>
      </c>
      <c r="Q124" s="29">
        <v>498.49</v>
      </c>
      <c r="R124" s="28"/>
      <c r="S124" s="28"/>
      <c r="T124" s="28"/>
      <c r="U124" s="29">
        <v>419.41</v>
      </c>
      <c r="V124" s="29">
        <v>3.62</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2">
      <c r="A125" s="24" t="s">
        <v>197</v>
      </c>
      <c r="B125" s="29">
        <v>27103.919999999998</v>
      </c>
      <c r="C125" s="28"/>
      <c r="D125" s="29">
        <v>1240.3399999999999</v>
      </c>
      <c r="E125" s="29">
        <v>1350.62</v>
      </c>
      <c r="F125" s="29">
        <v>10642.3</v>
      </c>
      <c r="G125" s="29">
        <v>3029.32</v>
      </c>
      <c r="H125" s="29">
        <v>1022.44</v>
      </c>
      <c r="I125" s="29">
        <v>793.9</v>
      </c>
      <c r="J125" s="29">
        <v>1649.12</v>
      </c>
      <c r="K125" s="29">
        <v>3675.59</v>
      </c>
      <c r="L125" s="29">
        <v>334.49</v>
      </c>
      <c r="M125" s="29">
        <v>1121.4000000000001</v>
      </c>
      <c r="N125" s="29">
        <v>457.89</v>
      </c>
      <c r="O125" s="29">
        <v>541.29</v>
      </c>
      <c r="P125" s="29">
        <v>278.87</v>
      </c>
      <c r="Q125" s="29">
        <v>521.21</v>
      </c>
      <c r="R125" s="28"/>
      <c r="S125" s="28"/>
      <c r="T125" s="28"/>
      <c r="U125" s="29">
        <v>437.66</v>
      </c>
      <c r="V125" s="29">
        <v>3.92</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2">
      <c r="A126" s="24" t="s">
        <v>198</v>
      </c>
      <c r="B126" s="29">
        <v>27489.21</v>
      </c>
      <c r="C126" s="28"/>
      <c r="D126" s="29">
        <v>1260.58</v>
      </c>
      <c r="E126" s="29">
        <v>1380.26</v>
      </c>
      <c r="F126" s="29">
        <v>10753.71</v>
      </c>
      <c r="G126" s="29">
        <v>3096.42</v>
      </c>
      <c r="H126" s="29">
        <v>1007.93</v>
      </c>
      <c r="I126" s="29">
        <v>813.74</v>
      </c>
      <c r="J126" s="29">
        <v>1693.88</v>
      </c>
      <c r="K126" s="29">
        <v>3702.64</v>
      </c>
      <c r="L126" s="29">
        <v>343.89</v>
      </c>
      <c r="M126" s="29">
        <v>1135.1500000000001</v>
      </c>
      <c r="N126" s="29">
        <v>472.96</v>
      </c>
      <c r="O126" s="29">
        <v>550.47</v>
      </c>
      <c r="P126" s="29">
        <v>289.38</v>
      </c>
      <c r="Q126" s="29">
        <v>535.34</v>
      </c>
      <c r="R126" s="28"/>
      <c r="S126" s="28"/>
      <c r="T126" s="28"/>
      <c r="U126" s="29">
        <v>444.98</v>
      </c>
      <c r="V126" s="29">
        <v>4.1500000000000004</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2">
      <c r="A127" s="24" t="s">
        <v>199</v>
      </c>
      <c r="B127" s="29">
        <v>26349.1</v>
      </c>
      <c r="C127" s="28"/>
      <c r="D127" s="29">
        <v>1228.1099999999999</v>
      </c>
      <c r="E127" s="29">
        <v>1319.36</v>
      </c>
      <c r="F127" s="29">
        <v>10267.799999999999</v>
      </c>
      <c r="G127" s="29">
        <v>2993.02</v>
      </c>
      <c r="H127" s="29">
        <v>925.31</v>
      </c>
      <c r="I127" s="29">
        <v>793.78</v>
      </c>
      <c r="J127" s="29">
        <v>1647.62</v>
      </c>
      <c r="K127" s="29">
        <v>3534.89</v>
      </c>
      <c r="L127" s="29">
        <v>333.67</v>
      </c>
      <c r="M127" s="29">
        <v>1087.0999999999999</v>
      </c>
      <c r="N127" s="29">
        <v>457.62</v>
      </c>
      <c r="O127" s="29">
        <v>524.1</v>
      </c>
      <c r="P127" s="29">
        <v>286.58999999999997</v>
      </c>
      <c r="Q127" s="29">
        <v>515.62</v>
      </c>
      <c r="R127" s="28"/>
      <c r="S127" s="28"/>
      <c r="T127" s="28"/>
      <c r="U127" s="29">
        <v>426.68</v>
      </c>
      <c r="V127" s="29">
        <v>4.01</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2">
      <c r="A128" s="24" t="s">
        <v>200</v>
      </c>
      <c r="B128" s="29">
        <v>27357.87</v>
      </c>
      <c r="C128" s="28"/>
      <c r="D128" s="29">
        <v>1294.8800000000001</v>
      </c>
      <c r="E128" s="29">
        <v>1357.6</v>
      </c>
      <c r="F128" s="29">
        <v>10631.95</v>
      </c>
      <c r="G128" s="29">
        <v>3121.01</v>
      </c>
      <c r="H128" s="29">
        <v>928.78</v>
      </c>
      <c r="I128" s="29">
        <v>841.44</v>
      </c>
      <c r="J128" s="29">
        <v>1735.11</v>
      </c>
      <c r="K128" s="29">
        <v>3652.2</v>
      </c>
      <c r="L128" s="29">
        <v>351.13</v>
      </c>
      <c r="M128" s="29">
        <v>1121.99</v>
      </c>
      <c r="N128" s="29">
        <v>482.13</v>
      </c>
      <c r="O128" s="29">
        <v>543.55999999999995</v>
      </c>
      <c r="P128" s="29">
        <v>304.01</v>
      </c>
      <c r="Q128" s="29">
        <v>539.38</v>
      </c>
      <c r="R128" s="28"/>
      <c r="S128" s="28"/>
      <c r="T128" s="28"/>
      <c r="U128" s="29">
        <v>444.32</v>
      </c>
      <c r="V128" s="29">
        <v>4.22</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2">
      <c r="A129" s="24" t="s">
        <v>201</v>
      </c>
      <c r="B129" s="29">
        <v>24063.32</v>
      </c>
      <c r="C129" s="28"/>
      <c r="D129" s="29">
        <v>1209.73</v>
      </c>
      <c r="E129" s="29">
        <v>1171.58</v>
      </c>
      <c r="F129" s="29">
        <v>9334.9699999999993</v>
      </c>
      <c r="G129" s="29">
        <v>2763.25</v>
      </c>
      <c r="H129" s="29">
        <v>761.46</v>
      </c>
      <c r="I129" s="29">
        <v>753.9</v>
      </c>
      <c r="J129" s="29">
        <v>1543.14</v>
      </c>
      <c r="K129" s="29">
        <v>3187.66</v>
      </c>
      <c r="L129" s="29">
        <v>310.94</v>
      </c>
      <c r="M129" s="29">
        <v>994.32</v>
      </c>
      <c r="N129" s="29">
        <v>419.24</v>
      </c>
      <c r="O129" s="29">
        <v>463</v>
      </c>
      <c r="P129" s="29">
        <v>282.64999999999998</v>
      </c>
      <c r="Q129" s="29">
        <v>471.97</v>
      </c>
      <c r="R129" s="28"/>
      <c r="S129" s="28"/>
      <c r="T129" s="28"/>
      <c r="U129" s="29">
        <v>387.8</v>
      </c>
      <c r="V129" s="29">
        <v>3.79</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2">
      <c r="A130" s="24" t="s">
        <v>202</v>
      </c>
      <c r="B130" s="29">
        <v>28082.61</v>
      </c>
      <c r="C130" s="28"/>
      <c r="D130" s="29">
        <v>1407.62</v>
      </c>
      <c r="E130" s="29">
        <v>1357.17</v>
      </c>
      <c r="F130" s="29">
        <v>10899.71</v>
      </c>
      <c r="G130" s="29">
        <v>3195.36</v>
      </c>
      <c r="H130" s="29">
        <v>931.81</v>
      </c>
      <c r="I130" s="29">
        <v>886.31</v>
      </c>
      <c r="J130" s="29">
        <v>1803.6</v>
      </c>
      <c r="K130" s="29">
        <v>3682.01</v>
      </c>
      <c r="L130" s="29">
        <v>367.99</v>
      </c>
      <c r="M130" s="29">
        <v>1146.56</v>
      </c>
      <c r="N130" s="29">
        <v>505.89</v>
      </c>
      <c r="O130" s="29">
        <v>556.58000000000004</v>
      </c>
      <c r="P130" s="29">
        <v>322.92</v>
      </c>
      <c r="Q130" s="29">
        <v>554.62</v>
      </c>
      <c r="R130" s="28"/>
      <c r="S130" s="28"/>
      <c r="T130" s="28"/>
      <c r="U130" s="29">
        <v>455.52</v>
      </c>
      <c r="V130" s="29">
        <v>4.3600000000000003</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2">
      <c r="A131" s="24" t="s">
        <v>203</v>
      </c>
      <c r="B131" s="29">
        <v>26623.98</v>
      </c>
      <c r="C131" s="28"/>
      <c r="D131" s="29">
        <v>1388.21</v>
      </c>
      <c r="E131" s="29">
        <v>1269.82</v>
      </c>
      <c r="F131" s="29">
        <v>10336.94</v>
      </c>
      <c r="G131" s="29">
        <v>3007.83</v>
      </c>
      <c r="H131" s="29">
        <v>897.73</v>
      </c>
      <c r="I131" s="29">
        <v>840.69</v>
      </c>
      <c r="J131" s="29">
        <v>1704.43</v>
      </c>
      <c r="K131" s="29">
        <v>3452.1</v>
      </c>
      <c r="L131" s="29">
        <v>350.79</v>
      </c>
      <c r="M131" s="29">
        <v>1089.71</v>
      </c>
      <c r="N131" s="29">
        <v>484.64</v>
      </c>
      <c r="O131" s="29">
        <v>527.85</v>
      </c>
      <c r="P131" s="29">
        <v>311.08</v>
      </c>
      <c r="Q131" s="29">
        <v>523.6</v>
      </c>
      <c r="R131" s="28"/>
      <c r="S131" s="28"/>
      <c r="T131" s="28"/>
      <c r="U131" s="29">
        <v>429.93</v>
      </c>
      <c r="V131" s="29">
        <v>4.24</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2">
      <c r="A132" s="24" t="s">
        <v>204</v>
      </c>
      <c r="B132" s="29">
        <v>29265.14</v>
      </c>
      <c r="C132" s="28"/>
      <c r="D132" s="29">
        <v>1511.29</v>
      </c>
      <c r="E132" s="29">
        <v>1390.93</v>
      </c>
      <c r="F132" s="29">
        <v>11360.02</v>
      </c>
      <c r="G132" s="29">
        <v>3287.96</v>
      </c>
      <c r="H132" s="29">
        <v>1038.81</v>
      </c>
      <c r="I132" s="29">
        <v>922.19</v>
      </c>
      <c r="J132" s="29">
        <v>1865.98</v>
      </c>
      <c r="K132" s="29">
        <v>3759.74</v>
      </c>
      <c r="L132" s="29">
        <v>389.48</v>
      </c>
      <c r="M132" s="29">
        <v>1194.2</v>
      </c>
      <c r="N132" s="29">
        <v>547.66999999999996</v>
      </c>
      <c r="O132" s="29">
        <v>595.92999999999995</v>
      </c>
      <c r="P132" s="29">
        <v>339.28</v>
      </c>
      <c r="Q132" s="29">
        <v>577.48</v>
      </c>
      <c r="R132" s="28"/>
      <c r="S132" s="28"/>
      <c r="T132" s="28"/>
      <c r="U132" s="29">
        <v>474.68</v>
      </c>
      <c r="V132" s="29">
        <v>4.7300000000000004</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2">
      <c r="A133" s="24" t="s">
        <v>205</v>
      </c>
      <c r="B133" s="29">
        <v>27849.21</v>
      </c>
      <c r="C133" s="28"/>
      <c r="D133" s="29">
        <v>1416.84</v>
      </c>
      <c r="E133" s="29">
        <v>1313.53</v>
      </c>
      <c r="F133" s="29">
        <v>10794.13</v>
      </c>
      <c r="G133" s="29">
        <v>3134.88</v>
      </c>
      <c r="H133" s="29">
        <v>1021.3</v>
      </c>
      <c r="I133" s="29">
        <v>878.38</v>
      </c>
      <c r="J133" s="29">
        <v>1773.51</v>
      </c>
      <c r="K133" s="29">
        <v>3551.86</v>
      </c>
      <c r="L133" s="29">
        <v>373.95</v>
      </c>
      <c r="M133" s="29">
        <v>1142.21</v>
      </c>
      <c r="N133" s="29">
        <v>530.63</v>
      </c>
      <c r="O133" s="29">
        <v>575.33000000000004</v>
      </c>
      <c r="P133" s="29">
        <v>329.39</v>
      </c>
      <c r="Q133" s="29">
        <v>550.71</v>
      </c>
      <c r="R133" s="28"/>
      <c r="S133" s="28"/>
      <c r="T133" s="28"/>
      <c r="U133" s="29">
        <v>453.3</v>
      </c>
      <c r="V133" s="29">
        <v>4.66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2">
      <c r="A134" s="24" t="s">
        <v>206</v>
      </c>
      <c r="B134" s="29">
        <v>30182.91</v>
      </c>
      <c r="C134" s="28"/>
      <c r="D134" s="29">
        <v>1387.22</v>
      </c>
      <c r="E134" s="29">
        <v>1420.69</v>
      </c>
      <c r="F134" s="29">
        <v>11597.36</v>
      </c>
      <c r="G134" s="29">
        <v>3438.65</v>
      </c>
      <c r="H134" s="29">
        <v>1143.9000000000001</v>
      </c>
      <c r="I134" s="29">
        <v>959.82</v>
      </c>
      <c r="J134" s="29">
        <v>1933.51</v>
      </c>
      <c r="K134" s="29">
        <v>3955</v>
      </c>
      <c r="L134" s="29">
        <v>410.69</v>
      </c>
      <c r="M134" s="29">
        <v>1227.73</v>
      </c>
      <c r="N134" s="29">
        <v>594.05999999999995</v>
      </c>
      <c r="O134" s="29">
        <v>643.73</v>
      </c>
      <c r="P134" s="29">
        <v>357.75</v>
      </c>
      <c r="Q134" s="29">
        <v>605.35</v>
      </c>
      <c r="R134" s="28"/>
      <c r="S134" s="28"/>
      <c r="T134" s="28"/>
      <c r="U134" s="29">
        <v>497.28</v>
      </c>
      <c r="V134" s="29">
        <v>5.24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2">
      <c r="A135" s="24" t="s">
        <v>207</v>
      </c>
      <c r="B135" s="29">
        <v>28839.79</v>
      </c>
      <c r="C135" s="28"/>
      <c r="D135" s="29">
        <v>1170.79</v>
      </c>
      <c r="E135" s="29">
        <v>1353.13</v>
      </c>
      <c r="F135" s="29">
        <v>11010.99</v>
      </c>
      <c r="G135" s="29">
        <v>3373.8</v>
      </c>
      <c r="H135" s="29">
        <v>1108.6099999999999</v>
      </c>
      <c r="I135" s="29">
        <v>936.42</v>
      </c>
      <c r="J135" s="29">
        <v>1882.65</v>
      </c>
      <c r="K135" s="29">
        <v>3771.53</v>
      </c>
      <c r="L135" s="29">
        <v>401.39</v>
      </c>
      <c r="M135" s="29">
        <v>1179.0999999999999</v>
      </c>
      <c r="N135" s="29">
        <v>584.47</v>
      </c>
      <c r="O135" s="29">
        <v>630.48</v>
      </c>
      <c r="P135" s="29">
        <v>354.05</v>
      </c>
      <c r="Q135" s="29">
        <v>589.1</v>
      </c>
      <c r="R135" s="28"/>
      <c r="S135" s="28"/>
      <c r="T135" s="28"/>
      <c r="U135" s="29">
        <v>483.32</v>
      </c>
      <c r="V135" s="29">
        <v>5.07</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2">
      <c r="A136" s="24" t="s">
        <v>208</v>
      </c>
      <c r="B136" s="29">
        <v>29389.55</v>
      </c>
      <c r="C136" s="28"/>
      <c r="D136" s="29">
        <v>1048.92</v>
      </c>
      <c r="E136" s="29">
        <v>1378.22</v>
      </c>
      <c r="F136" s="29">
        <v>11132.08</v>
      </c>
      <c r="G136" s="29">
        <v>3526.45</v>
      </c>
      <c r="H136" s="29">
        <v>1139.74</v>
      </c>
      <c r="I136" s="29">
        <v>977.99</v>
      </c>
      <c r="J136" s="29">
        <v>1965.62</v>
      </c>
      <c r="K136" s="29">
        <v>3829.07</v>
      </c>
      <c r="L136" s="29">
        <v>420.39</v>
      </c>
      <c r="M136" s="29">
        <v>1201.8900000000001</v>
      </c>
      <c r="N136" s="29">
        <v>615.63</v>
      </c>
      <c r="O136" s="29">
        <v>659.35</v>
      </c>
      <c r="P136" s="29">
        <v>369.19</v>
      </c>
      <c r="Q136" s="29">
        <v>613.6</v>
      </c>
      <c r="R136" s="28"/>
      <c r="S136" s="28"/>
      <c r="T136" s="28"/>
      <c r="U136" s="29">
        <v>500.88</v>
      </c>
      <c r="V136" s="29">
        <v>5.38</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2">
      <c r="A137" s="24" t="s">
        <v>209</v>
      </c>
      <c r="B137" s="29">
        <v>29490.1</v>
      </c>
      <c r="C137" s="28"/>
      <c r="D137" s="29">
        <v>991.82</v>
      </c>
      <c r="E137" s="29">
        <v>1385.85</v>
      </c>
      <c r="F137" s="29">
        <v>11187.73</v>
      </c>
      <c r="G137" s="29">
        <v>3625.53</v>
      </c>
      <c r="H137" s="29">
        <v>1153.83</v>
      </c>
      <c r="I137" s="29">
        <v>949.38</v>
      </c>
      <c r="J137" s="29">
        <v>2037.15</v>
      </c>
      <c r="K137" s="29">
        <v>3723.5</v>
      </c>
      <c r="L137" s="29">
        <v>438.61</v>
      </c>
      <c r="M137" s="29">
        <v>1219.27</v>
      </c>
      <c r="N137" s="29">
        <v>640.79</v>
      </c>
      <c r="O137" s="29">
        <v>602.67999999999995</v>
      </c>
      <c r="P137" s="29">
        <v>379.04</v>
      </c>
      <c r="Q137" s="29">
        <v>631</v>
      </c>
      <c r="R137" s="28"/>
      <c r="S137" s="28"/>
      <c r="T137" s="28"/>
      <c r="U137" s="29">
        <v>511.85</v>
      </c>
      <c r="V137" s="29">
        <v>5.4</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2">
      <c r="A138" s="24" t="s">
        <v>210</v>
      </c>
      <c r="B138" s="29">
        <v>29676.13</v>
      </c>
      <c r="C138" s="28"/>
      <c r="D138" s="29">
        <v>1023.28</v>
      </c>
      <c r="E138" s="29">
        <v>1406</v>
      </c>
      <c r="F138" s="29">
        <v>11098.09</v>
      </c>
      <c r="G138" s="29">
        <v>3609.17</v>
      </c>
      <c r="H138" s="29">
        <v>1139.6600000000001</v>
      </c>
      <c r="I138" s="29">
        <v>1021.25</v>
      </c>
      <c r="J138" s="29">
        <v>2069.88</v>
      </c>
      <c r="K138" s="29">
        <v>3762.48</v>
      </c>
      <c r="L138" s="29">
        <v>450.62</v>
      </c>
      <c r="M138" s="29">
        <v>1224.45</v>
      </c>
      <c r="N138" s="29">
        <v>651.15</v>
      </c>
      <c r="O138" s="29">
        <v>682.89</v>
      </c>
      <c r="P138" s="29">
        <v>380.23</v>
      </c>
      <c r="Q138" s="29">
        <v>633.26</v>
      </c>
      <c r="R138" s="28"/>
      <c r="S138" s="28"/>
      <c r="T138" s="28"/>
      <c r="U138" s="29">
        <v>509.83</v>
      </c>
      <c r="V138" s="29">
        <v>6.28</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2">
      <c r="A139" s="24" t="s">
        <v>211</v>
      </c>
      <c r="B139" s="29">
        <v>28127.3</v>
      </c>
      <c r="C139" s="28"/>
      <c r="D139" s="29">
        <v>1083.9100000000001</v>
      </c>
      <c r="E139" s="29">
        <v>1322.7</v>
      </c>
      <c r="F139" s="29">
        <v>10496.67</v>
      </c>
      <c r="G139" s="29">
        <v>3358.76</v>
      </c>
      <c r="H139" s="29">
        <v>1062.49</v>
      </c>
      <c r="I139" s="29">
        <v>970.98</v>
      </c>
      <c r="J139" s="29">
        <v>1984.59</v>
      </c>
      <c r="K139" s="29">
        <v>3518.58</v>
      </c>
      <c r="L139" s="29">
        <v>438.69</v>
      </c>
      <c r="M139" s="29">
        <v>1171.8</v>
      </c>
      <c r="N139" s="29">
        <v>623.62</v>
      </c>
      <c r="O139" s="29">
        <v>643.66999999999996</v>
      </c>
      <c r="P139" s="29">
        <v>359.88</v>
      </c>
      <c r="Q139" s="29">
        <v>598.62</v>
      </c>
      <c r="R139" s="28"/>
      <c r="S139" s="28"/>
      <c r="T139" s="28"/>
      <c r="U139" s="29">
        <v>478.13</v>
      </c>
      <c r="V139" s="29">
        <v>6.48</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2">
      <c r="A140" s="24" t="s">
        <v>212</v>
      </c>
      <c r="B140" s="29">
        <v>29271.46</v>
      </c>
      <c r="C140" s="28"/>
      <c r="D140" s="29">
        <v>1263.21</v>
      </c>
      <c r="E140" s="29">
        <v>1373.08</v>
      </c>
      <c r="F140" s="29">
        <v>10960.98</v>
      </c>
      <c r="G140" s="29">
        <v>3413.66</v>
      </c>
      <c r="H140" s="29">
        <v>1093.17</v>
      </c>
      <c r="I140" s="29">
        <v>1006.67</v>
      </c>
      <c r="J140" s="29">
        <v>2067.27</v>
      </c>
      <c r="K140" s="29">
        <v>3606.3</v>
      </c>
      <c r="L140" s="29">
        <v>465.47</v>
      </c>
      <c r="M140" s="29">
        <v>1222.6400000000001</v>
      </c>
      <c r="N140" s="29">
        <v>650.82000000000005</v>
      </c>
      <c r="O140" s="29">
        <v>663.09</v>
      </c>
      <c r="P140" s="29">
        <v>365.98</v>
      </c>
      <c r="Q140" s="29">
        <v>614.88</v>
      </c>
      <c r="R140" s="28"/>
      <c r="S140" s="28"/>
      <c r="T140" s="28"/>
      <c r="U140" s="29">
        <v>488.68</v>
      </c>
      <c r="V140" s="29">
        <v>7.19</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2">
      <c r="A141" s="24" t="s">
        <v>213</v>
      </c>
      <c r="B141" s="29">
        <v>31412.68</v>
      </c>
      <c r="C141" s="28"/>
      <c r="D141" s="29">
        <v>1471.99</v>
      </c>
      <c r="E141" s="29">
        <v>1438.54</v>
      </c>
      <c r="F141" s="29">
        <v>11818.69</v>
      </c>
      <c r="G141" s="29">
        <v>3610.2</v>
      </c>
      <c r="H141" s="29">
        <v>1153.18</v>
      </c>
      <c r="I141" s="29">
        <v>1080.05</v>
      </c>
      <c r="J141" s="29">
        <v>2222.4299999999998</v>
      </c>
      <c r="K141" s="29">
        <v>3848.81</v>
      </c>
      <c r="L141" s="29">
        <v>509.83</v>
      </c>
      <c r="M141" s="29">
        <v>1323.61</v>
      </c>
      <c r="N141" s="29">
        <v>696.38</v>
      </c>
      <c r="O141" s="29">
        <v>698.66</v>
      </c>
      <c r="P141" s="29">
        <v>357.38</v>
      </c>
      <c r="Q141" s="29">
        <v>649.70000000000005</v>
      </c>
      <c r="R141" s="28"/>
      <c r="S141" s="28"/>
      <c r="T141" s="28"/>
      <c r="U141" s="29">
        <v>515.91999999999996</v>
      </c>
      <c r="V141" s="29">
        <v>8.18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2">
      <c r="A142" s="24" t="s">
        <v>214</v>
      </c>
      <c r="B142" s="29">
        <v>31511.96</v>
      </c>
      <c r="C142" s="28"/>
      <c r="D142" s="29">
        <v>1536.62</v>
      </c>
      <c r="E142" s="29">
        <v>1439.7</v>
      </c>
      <c r="F142" s="29">
        <v>11943.07</v>
      </c>
      <c r="G142" s="29">
        <v>3621.17</v>
      </c>
      <c r="H142" s="29">
        <v>1147.29</v>
      </c>
      <c r="I142" s="29">
        <v>1077.55</v>
      </c>
      <c r="J142" s="29">
        <v>2200.31</v>
      </c>
      <c r="K142" s="29">
        <v>3836.75</v>
      </c>
      <c r="L142" s="29">
        <v>512.72</v>
      </c>
      <c r="M142" s="29">
        <v>1311.81</v>
      </c>
      <c r="N142" s="29">
        <v>690.39</v>
      </c>
      <c r="O142" s="29">
        <v>684.1</v>
      </c>
      <c r="P142" s="29">
        <v>355.67</v>
      </c>
      <c r="Q142" s="29">
        <v>632.67999999999995</v>
      </c>
      <c r="R142" s="28"/>
      <c r="S142" s="28"/>
      <c r="T142" s="28"/>
      <c r="U142" s="29">
        <v>504.34</v>
      </c>
      <c r="V142" s="29">
        <v>8.4700000000000006</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2">
      <c r="A143" s="24" t="s">
        <v>215</v>
      </c>
      <c r="B143" s="29">
        <v>32220.53</v>
      </c>
      <c r="C143" s="28"/>
      <c r="D143" s="29">
        <v>1549.79</v>
      </c>
      <c r="E143" s="29">
        <v>1478.58</v>
      </c>
      <c r="F143" s="29">
        <v>12273.83</v>
      </c>
      <c r="G143" s="29">
        <v>3783.62</v>
      </c>
      <c r="H143" s="29">
        <v>1176.67</v>
      </c>
      <c r="I143" s="29">
        <v>1100.52</v>
      </c>
      <c r="J143" s="29">
        <v>2216.1999999999998</v>
      </c>
      <c r="K143" s="29">
        <v>3915.44</v>
      </c>
      <c r="L143" s="29">
        <v>522.1</v>
      </c>
      <c r="M143" s="29">
        <v>1309.08</v>
      </c>
      <c r="N143" s="29">
        <v>697.91</v>
      </c>
      <c r="O143" s="29">
        <v>686.86</v>
      </c>
      <c r="P143" s="29">
        <v>361.34</v>
      </c>
      <c r="Q143" s="29">
        <v>626.36</v>
      </c>
      <c r="R143" s="28"/>
      <c r="S143" s="28"/>
      <c r="T143" s="28"/>
      <c r="U143" s="29">
        <v>503.67</v>
      </c>
      <c r="V143" s="29">
        <v>8.73</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2">
      <c r="A144" s="24" t="s">
        <v>216</v>
      </c>
      <c r="B144" s="29">
        <v>34382.480000000003</v>
      </c>
      <c r="C144" s="28"/>
      <c r="D144" s="29">
        <v>1587.11</v>
      </c>
      <c r="E144" s="29">
        <v>1589.93</v>
      </c>
      <c r="F144" s="29">
        <v>13141.36</v>
      </c>
      <c r="G144" s="29">
        <v>4152.1899999999996</v>
      </c>
      <c r="H144" s="29">
        <v>1265.0999999999999</v>
      </c>
      <c r="I144" s="29">
        <v>1175.57</v>
      </c>
      <c r="J144" s="29">
        <v>2339.34</v>
      </c>
      <c r="K144" s="29">
        <v>4166.43</v>
      </c>
      <c r="L144" s="29">
        <v>554.80999999999995</v>
      </c>
      <c r="M144" s="29">
        <v>1356.02</v>
      </c>
      <c r="N144" s="29">
        <v>744.17</v>
      </c>
      <c r="O144" s="29">
        <v>725.69</v>
      </c>
      <c r="P144" s="29">
        <v>384.4</v>
      </c>
      <c r="Q144" s="29">
        <v>651.92999999999995</v>
      </c>
      <c r="R144" s="28"/>
      <c r="S144" s="28"/>
      <c r="T144" s="28"/>
      <c r="U144" s="29">
        <v>527.96</v>
      </c>
      <c r="V144" s="29">
        <v>9.4</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2">
      <c r="A145" s="24" t="s">
        <v>217</v>
      </c>
      <c r="B145" s="29">
        <v>33631.06</v>
      </c>
      <c r="C145" s="28"/>
      <c r="D145" s="29">
        <v>1502.22</v>
      </c>
      <c r="E145" s="29">
        <v>1563.41</v>
      </c>
      <c r="F145" s="29">
        <v>12868.95</v>
      </c>
      <c r="G145" s="29">
        <v>4151.37</v>
      </c>
      <c r="H145" s="29">
        <v>1234</v>
      </c>
      <c r="I145" s="29">
        <v>1150.69</v>
      </c>
      <c r="J145" s="29">
        <v>2282.15</v>
      </c>
      <c r="K145" s="29">
        <v>4048.54</v>
      </c>
      <c r="L145" s="29">
        <v>542.30999999999995</v>
      </c>
      <c r="M145" s="29">
        <v>1300.57</v>
      </c>
      <c r="N145" s="29">
        <v>733.43</v>
      </c>
      <c r="O145" s="29">
        <v>703.48</v>
      </c>
      <c r="P145" s="29">
        <v>393.58</v>
      </c>
      <c r="Q145" s="29">
        <v>626.09</v>
      </c>
      <c r="R145" s="28"/>
      <c r="S145" s="28"/>
      <c r="T145" s="28"/>
      <c r="U145" s="29">
        <v>509.34</v>
      </c>
      <c r="V145" s="29">
        <v>9.3000000000000007</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2">
      <c r="A146" s="24" t="s">
        <v>218</v>
      </c>
      <c r="B146" s="29">
        <v>34790.019999999997</v>
      </c>
      <c r="C146" s="28"/>
      <c r="D146" s="29">
        <v>1514.33</v>
      </c>
      <c r="E146" s="29">
        <v>1630.09</v>
      </c>
      <c r="F146" s="29">
        <v>13266.43</v>
      </c>
      <c r="G146" s="29">
        <v>4344.83</v>
      </c>
      <c r="H146" s="29">
        <v>1278.43</v>
      </c>
      <c r="I146" s="29">
        <v>1195.67</v>
      </c>
      <c r="J146" s="29">
        <v>2395.86</v>
      </c>
      <c r="K146" s="29">
        <v>4129.8599999999997</v>
      </c>
      <c r="L146" s="29">
        <v>568.05999999999995</v>
      </c>
      <c r="M146" s="29">
        <v>1336.39</v>
      </c>
      <c r="N146" s="29">
        <v>784.35</v>
      </c>
      <c r="O146" s="29">
        <v>735.66</v>
      </c>
      <c r="P146" s="29">
        <v>408.85</v>
      </c>
      <c r="Q146" s="29">
        <v>651.20000000000005</v>
      </c>
      <c r="R146" s="28"/>
      <c r="S146" s="28"/>
      <c r="T146" s="28"/>
      <c r="U146" s="29">
        <v>527.08000000000004</v>
      </c>
      <c r="V146" s="29">
        <v>9.8800000000000008</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2">
      <c r="A147" s="24" t="s">
        <v>219</v>
      </c>
      <c r="B147" s="29">
        <v>31767.69</v>
      </c>
      <c r="C147" s="28"/>
      <c r="D147" s="29">
        <v>1397.56</v>
      </c>
      <c r="E147" s="29">
        <v>1484.99</v>
      </c>
      <c r="F147" s="29">
        <v>12062.34</v>
      </c>
      <c r="G147" s="29">
        <v>3960.75</v>
      </c>
      <c r="H147" s="29">
        <v>1146.08</v>
      </c>
      <c r="I147" s="29">
        <v>1095.57</v>
      </c>
      <c r="J147" s="29">
        <v>2248.6999999999998</v>
      </c>
      <c r="K147" s="29">
        <v>3688.91</v>
      </c>
      <c r="L147" s="29">
        <v>529.22</v>
      </c>
      <c r="M147" s="29">
        <v>1234.83</v>
      </c>
      <c r="N147" s="29">
        <v>748.3</v>
      </c>
      <c r="O147" s="29">
        <v>676.28</v>
      </c>
      <c r="P147" s="29">
        <v>384.56</v>
      </c>
      <c r="Q147" s="29">
        <v>603.70000000000005</v>
      </c>
      <c r="R147" s="28"/>
      <c r="S147" s="28"/>
      <c r="T147" s="28"/>
      <c r="U147" s="29">
        <v>483.57</v>
      </c>
      <c r="V147" s="29">
        <v>9.36</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2">
      <c r="A148" s="24" t="s">
        <v>220</v>
      </c>
      <c r="B148" s="29">
        <v>35298.49</v>
      </c>
      <c r="C148" s="28"/>
      <c r="D148" s="29">
        <v>1551.89</v>
      </c>
      <c r="E148" s="29">
        <v>1680.25</v>
      </c>
      <c r="F148" s="29">
        <v>13288.62</v>
      </c>
      <c r="G148" s="29">
        <v>4370.63</v>
      </c>
      <c r="H148" s="29">
        <v>1283.5899999999999</v>
      </c>
      <c r="I148" s="29">
        <v>1223.9000000000001</v>
      </c>
      <c r="J148" s="29">
        <v>2569.7600000000002</v>
      </c>
      <c r="K148" s="29">
        <v>4001.77</v>
      </c>
      <c r="L148" s="29">
        <v>605.79999999999995</v>
      </c>
      <c r="M148" s="29">
        <v>1382.97</v>
      </c>
      <c r="N148" s="29">
        <v>880.06</v>
      </c>
      <c r="O148" s="29">
        <v>774.49</v>
      </c>
      <c r="P148" s="29">
        <v>423.32</v>
      </c>
      <c r="Q148" s="29">
        <v>692.11</v>
      </c>
      <c r="R148" s="28"/>
      <c r="S148" s="28"/>
      <c r="T148" s="28"/>
      <c r="U148" s="29">
        <v>543.21</v>
      </c>
      <c r="V148" s="29">
        <v>10.75</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2">
      <c r="A149" s="24" t="s">
        <v>221</v>
      </c>
      <c r="B149" s="29">
        <v>36892.67</v>
      </c>
      <c r="C149" s="28"/>
      <c r="D149" s="29">
        <v>1641.8</v>
      </c>
      <c r="E149" s="29">
        <v>1756.69</v>
      </c>
      <c r="F149" s="29">
        <v>13803.17</v>
      </c>
      <c r="G149" s="29">
        <v>4535.18</v>
      </c>
      <c r="H149" s="29">
        <v>1336.35</v>
      </c>
      <c r="I149" s="29">
        <v>1286.9000000000001</v>
      </c>
      <c r="J149" s="29">
        <v>2744.94</v>
      </c>
      <c r="K149" s="29">
        <v>4135.34</v>
      </c>
      <c r="L149" s="29">
        <v>649.73</v>
      </c>
      <c r="M149" s="29">
        <v>1458.45</v>
      </c>
      <c r="N149" s="29">
        <v>959.32</v>
      </c>
      <c r="O149" s="29">
        <v>818.51</v>
      </c>
      <c r="P149" s="29">
        <v>432.15</v>
      </c>
      <c r="Q149" s="29">
        <v>737.59</v>
      </c>
      <c r="R149" s="28"/>
      <c r="S149" s="28"/>
      <c r="T149" s="28"/>
      <c r="U149" s="29">
        <v>568.61</v>
      </c>
      <c r="V149" s="29">
        <v>11.11</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2">
      <c r="A150" s="24" t="s">
        <v>222</v>
      </c>
      <c r="B150" s="29">
        <v>37207.4</v>
      </c>
      <c r="C150" s="28"/>
      <c r="D150" s="29">
        <v>1666.09</v>
      </c>
      <c r="E150" s="29">
        <v>1777.15</v>
      </c>
      <c r="F150" s="29">
        <v>13853.94</v>
      </c>
      <c r="G150" s="29">
        <v>4539</v>
      </c>
      <c r="H150" s="29">
        <v>1342.76</v>
      </c>
      <c r="I150" s="29">
        <v>1293.94</v>
      </c>
      <c r="J150" s="29">
        <v>2757.19</v>
      </c>
      <c r="K150" s="29">
        <v>4100.5200000000004</v>
      </c>
      <c r="L150" s="29">
        <v>661.02</v>
      </c>
      <c r="M150" s="29">
        <v>1652.19</v>
      </c>
      <c r="N150" s="29">
        <v>976.27</v>
      </c>
      <c r="O150" s="29">
        <v>815.51</v>
      </c>
      <c r="P150" s="29">
        <v>436.66</v>
      </c>
      <c r="Q150" s="29">
        <v>744.42</v>
      </c>
      <c r="R150" s="28"/>
      <c r="S150" s="28"/>
      <c r="T150" s="28"/>
      <c r="U150" s="29">
        <v>561.24</v>
      </c>
      <c r="V150" s="29">
        <v>12.27</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2">
      <c r="A151" s="24" t="s">
        <v>223</v>
      </c>
      <c r="B151" s="29">
        <v>38282.959999999999</v>
      </c>
      <c r="C151" s="28"/>
      <c r="D151" s="29">
        <v>1708.34</v>
      </c>
      <c r="E151" s="29">
        <v>1864.97</v>
      </c>
      <c r="F151" s="29">
        <v>14305.44</v>
      </c>
      <c r="G151" s="29">
        <v>4698.07</v>
      </c>
      <c r="H151" s="29">
        <v>1402.51</v>
      </c>
      <c r="I151" s="29">
        <v>1334.47</v>
      </c>
      <c r="J151" s="29">
        <v>2784.9</v>
      </c>
      <c r="K151" s="29">
        <v>4248.42</v>
      </c>
      <c r="L151" s="29">
        <v>683.27</v>
      </c>
      <c r="M151" s="29">
        <v>1644.18</v>
      </c>
      <c r="N151" s="29">
        <v>994.01</v>
      </c>
      <c r="O151" s="29">
        <v>825.24</v>
      </c>
      <c r="P151" s="29">
        <v>446.09</v>
      </c>
      <c r="Q151" s="29">
        <v>751.36</v>
      </c>
      <c r="R151" s="28"/>
      <c r="S151" s="28"/>
      <c r="T151" s="28"/>
      <c r="U151" s="29">
        <v>561.16999999999996</v>
      </c>
      <c r="V151" s="29">
        <v>12.88</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2">
      <c r="A152" s="24" t="s">
        <v>224</v>
      </c>
      <c r="B152" s="29">
        <v>41637.64</v>
      </c>
      <c r="C152" s="28"/>
      <c r="D152" s="29">
        <v>1832.52</v>
      </c>
      <c r="E152" s="29">
        <v>2078.77</v>
      </c>
      <c r="F152" s="29">
        <v>15605.35</v>
      </c>
      <c r="G152" s="29">
        <v>5142.47</v>
      </c>
      <c r="H152" s="29">
        <v>1561.46</v>
      </c>
      <c r="I152" s="29">
        <v>1459.12</v>
      </c>
      <c r="J152" s="29">
        <v>2957.12</v>
      </c>
      <c r="K152" s="29">
        <v>4680.8500000000004</v>
      </c>
      <c r="L152" s="29">
        <v>747.27</v>
      </c>
      <c r="M152" s="29">
        <v>1715.84</v>
      </c>
      <c r="N152" s="29">
        <v>1066.18</v>
      </c>
      <c r="O152" s="29">
        <v>885.82</v>
      </c>
      <c r="P152" s="29">
        <v>476.84</v>
      </c>
      <c r="Q152" s="29">
        <v>799.49</v>
      </c>
      <c r="R152" s="28"/>
      <c r="S152" s="28"/>
      <c r="T152" s="28"/>
      <c r="U152" s="29">
        <v>595.24</v>
      </c>
      <c r="V152" s="29">
        <v>14.29</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2">
      <c r="A153" s="24" t="s">
        <v>225</v>
      </c>
      <c r="B153" s="29">
        <v>41075.94</v>
      </c>
      <c r="C153" s="28"/>
      <c r="D153" s="29">
        <v>1806.18</v>
      </c>
      <c r="E153" s="29">
        <v>2098.46</v>
      </c>
      <c r="F153" s="29">
        <v>15424.12</v>
      </c>
      <c r="G153" s="29">
        <v>5069.47</v>
      </c>
      <c r="H153" s="29">
        <v>1556.17</v>
      </c>
      <c r="I153" s="29">
        <v>1451.33</v>
      </c>
      <c r="J153" s="29">
        <v>2863.79</v>
      </c>
      <c r="K153" s="29">
        <v>4649.49</v>
      </c>
      <c r="L153" s="29">
        <v>745.04</v>
      </c>
      <c r="M153" s="29">
        <v>1649.62</v>
      </c>
      <c r="N153" s="29">
        <v>1042.45</v>
      </c>
      <c r="O153" s="29">
        <v>860.58</v>
      </c>
      <c r="P153" s="29">
        <v>474.51</v>
      </c>
      <c r="Q153" s="29">
        <v>774.81</v>
      </c>
      <c r="R153" s="28"/>
      <c r="S153" s="28"/>
      <c r="T153" s="28"/>
      <c r="U153" s="29">
        <v>576.54999999999995</v>
      </c>
      <c r="V153" s="29">
        <v>14.53</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2">
      <c r="A154" s="24" t="s">
        <v>226</v>
      </c>
      <c r="B154" s="29">
        <v>38931.25</v>
      </c>
      <c r="C154" s="28"/>
      <c r="D154" s="29">
        <v>1725.61</v>
      </c>
      <c r="E154" s="29">
        <v>2054.9</v>
      </c>
      <c r="F154" s="29">
        <v>14623.17</v>
      </c>
      <c r="G154" s="29">
        <v>4780.97</v>
      </c>
      <c r="H154" s="29">
        <v>1498.37</v>
      </c>
      <c r="I154" s="29">
        <v>1407.61</v>
      </c>
      <c r="J154" s="29">
        <v>2722.59</v>
      </c>
      <c r="K154" s="29">
        <v>4375.9399999999996</v>
      </c>
      <c r="L154" s="29">
        <v>727.77</v>
      </c>
      <c r="M154" s="29">
        <v>1401.62</v>
      </c>
      <c r="N154" s="29">
        <v>1009.32</v>
      </c>
      <c r="O154" s="29">
        <v>824.03</v>
      </c>
      <c r="P154" s="29">
        <v>460.24</v>
      </c>
      <c r="Q154" s="29">
        <v>734.95</v>
      </c>
      <c r="R154" s="28"/>
      <c r="S154" s="28"/>
      <c r="T154" s="28"/>
      <c r="U154" s="29">
        <v>551.24</v>
      </c>
      <c r="V154" s="29">
        <v>14.37</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2">
      <c r="A155" s="24" t="s">
        <v>227</v>
      </c>
      <c r="B155" s="29">
        <v>39671.86</v>
      </c>
      <c r="C155" s="28"/>
      <c r="D155" s="29">
        <v>1751.61</v>
      </c>
      <c r="E155" s="29">
        <v>2150.2199999999998</v>
      </c>
      <c r="F155" s="29">
        <v>14676.33</v>
      </c>
      <c r="G155" s="29">
        <v>4786.32</v>
      </c>
      <c r="H155" s="29">
        <v>1557.43</v>
      </c>
      <c r="I155" s="29">
        <v>1464.8</v>
      </c>
      <c r="J155" s="29">
        <v>2827.78</v>
      </c>
      <c r="K155" s="29">
        <v>4413.18</v>
      </c>
      <c r="L155" s="29">
        <v>770.37</v>
      </c>
      <c r="M155" s="29">
        <v>1463.59</v>
      </c>
      <c r="N155" s="29">
        <v>1085.43</v>
      </c>
      <c r="O155" s="29">
        <v>870.81</v>
      </c>
      <c r="P155" s="29">
        <v>471.77</v>
      </c>
      <c r="Q155" s="29">
        <v>768.39</v>
      </c>
      <c r="R155" s="28"/>
      <c r="S155" s="28"/>
      <c r="T155" s="28"/>
      <c r="U155" s="29">
        <v>578.29</v>
      </c>
      <c r="V155" s="29">
        <v>15.26</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2">
      <c r="A156" s="24" t="s">
        <v>228</v>
      </c>
      <c r="B156" s="29">
        <v>44795.17</v>
      </c>
      <c r="C156" s="28"/>
      <c r="D156" s="29">
        <v>1959.63</v>
      </c>
      <c r="E156" s="29">
        <v>2456.0500000000002</v>
      </c>
      <c r="F156" s="29">
        <v>16291.32</v>
      </c>
      <c r="G156" s="29">
        <v>5317.1</v>
      </c>
      <c r="H156" s="29">
        <v>1801.04</v>
      </c>
      <c r="I156" s="29">
        <v>1676.94</v>
      </c>
      <c r="J156" s="29">
        <v>3277.6</v>
      </c>
      <c r="K156" s="29">
        <v>4950.78</v>
      </c>
      <c r="L156" s="29">
        <v>901.19</v>
      </c>
      <c r="M156" s="29">
        <v>1689.23</v>
      </c>
      <c r="N156" s="29">
        <v>1305.79</v>
      </c>
      <c r="O156" s="29">
        <v>1030.01</v>
      </c>
      <c r="P156" s="29">
        <v>527.51</v>
      </c>
      <c r="Q156" s="29">
        <v>893.65</v>
      </c>
      <c r="R156" s="28"/>
      <c r="S156" s="28"/>
      <c r="T156" s="28"/>
      <c r="U156" s="29">
        <v>674.44</v>
      </c>
      <c r="V156" s="29">
        <v>17.91</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2">
      <c r="A157" s="24" t="s">
        <v>229</v>
      </c>
      <c r="B157" s="29">
        <v>46016.99</v>
      </c>
      <c r="C157" s="28"/>
      <c r="D157" s="29">
        <v>2045.15</v>
      </c>
      <c r="E157" s="29">
        <v>2385.65</v>
      </c>
      <c r="F157" s="29">
        <v>16019.17</v>
      </c>
      <c r="G157" s="29">
        <v>5156.92</v>
      </c>
      <c r="H157" s="29">
        <v>1967.34</v>
      </c>
      <c r="I157" s="29">
        <v>1765.42</v>
      </c>
      <c r="J157" s="29">
        <v>3563.44</v>
      </c>
      <c r="K157" s="29">
        <v>5359.93</v>
      </c>
      <c r="L157" s="29">
        <v>989.75</v>
      </c>
      <c r="M157" s="29">
        <v>1809.59</v>
      </c>
      <c r="N157" s="29">
        <v>1485.71</v>
      </c>
      <c r="O157" s="29">
        <v>1157.8</v>
      </c>
      <c r="P157" s="29">
        <v>537.19000000000005</v>
      </c>
      <c r="Q157" s="29">
        <v>982.59</v>
      </c>
      <c r="R157" s="28"/>
      <c r="S157" s="28"/>
      <c r="T157" s="28"/>
      <c r="U157" s="29">
        <v>742.47</v>
      </c>
      <c r="V157" s="29">
        <v>19.84</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2">
      <c r="A158" s="24" t="s">
        <v>230</v>
      </c>
      <c r="B158" s="29">
        <v>46258.82</v>
      </c>
      <c r="C158" s="28"/>
      <c r="D158" s="29">
        <v>2097.13</v>
      </c>
      <c r="E158" s="29">
        <v>2318.86</v>
      </c>
      <c r="F158" s="29">
        <v>15920.35</v>
      </c>
      <c r="G158" s="29">
        <v>5100.51</v>
      </c>
      <c r="H158" s="29">
        <v>1972.5</v>
      </c>
      <c r="I158" s="29">
        <v>1766.12</v>
      </c>
      <c r="J158" s="29">
        <v>3633.63</v>
      </c>
      <c r="K158" s="29">
        <v>5462.91</v>
      </c>
      <c r="L158" s="29">
        <v>1011.42</v>
      </c>
      <c r="M158" s="29">
        <v>1896.86</v>
      </c>
      <c r="N158" s="29">
        <v>1545.44</v>
      </c>
      <c r="O158" s="29">
        <v>1178.55</v>
      </c>
      <c r="P158" s="29">
        <v>554.1</v>
      </c>
      <c r="Q158" s="29">
        <v>995.29</v>
      </c>
      <c r="R158" s="28"/>
      <c r="S158" s="28"/>
      <c r="T158" s="28"/>
      <c r="U158" s="29">
        <v>753.27</v>
      </c>
      <c r="V158" s="29">
        <v>20.420000000000002</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2">
      <c r="A159" s="24" t="s">
        <v>231</v>
      </c>
      <c r="B159" s="29">
        <v>45947.72</v>
      </c>
      <c r="C159" s="28"/>
      <c r="D159" s="29">
        <v>2138.4899999999998</v>
      </c>
      <c r="E159" s="29">
        <v>2184.6999999999998</v>
      </c>
      <c r="F159" s="29">
        <v>15821.06</v>
      </c>
      <c r="G159" s="29">
        <v>5039.6099999999997</v>
      </c>
      <c r="H159" s="29">
        <v>1947.73</v>
      </c>
      <c r="I159" s="29">
        <v>1725.19</v>
      </c>
      <c r="J159" s="29">
        <v>3614.98</v>
      </c>
      <c r="K159" s="29">
        <v>5492.69</v>
      </c>
      <c r="L159" s="29">
        <v>1012.16</v>
      </c>
      <c r="M159" s="29">
        <v>1912.45</v>
      </c>
      <c r="N159" s="29">
        <v>1554.68</v>
      </c>
      <c r="O159" s="29">
        <v>1165.8900000000001</v>
      </c>
      <c r="P159" s="29">
        <v>561.77</v>
      </c>
      <c r="Q159" s="29">
        <v>980.63</v>
      </c>
      <c r="R159" s="28"/>
      <c r="S159" s="28"/>
      <c r="T159" s="28"/>
      <c r="U159" s="29">
        <v>741.95</v>
      </c>
      <c r="V159" s="29">
        <v>20.55</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2">
      <c r="A160" s="24" t="s">
        <v>232</v>
      </c>
      <c r="B160" s="29">
        <v>53664.04</v>
      </c>
      <c r="C160" s="28"/>
      <c r="D160" s="29">
        <v>2484.27</v>
      </c>
      <c r="E160" s="29">
        <v>2461.2800000000002</v>
      </c>
      <c r="F160" s="29">
        <v>18664.580000000002</v>
      </c>
      <c r="G160" s="29">
        <v>5927.57</v>
      </c>
      <c r="H160" s="29">
        <v>2289.09</v>
      </c>
      <c r="I160" s="29">
        <v>1965.85</v>
      </c>
      <c r="J160" s="29">
        <v>4168.74</v>
      </c>
      <c r="K160" s="29">
        <v>6520.85</v>
      </c>
      <c r="L160" s="29">
        <v>1179.8800000000001</v>
      </c>
      <c r="M160" s="29">
        <v>2187.1799999999998</v>
      </c>
      <c r="N160" s="29">
        <v>1806.82</v>
      </c>
      <c r="O160" s="29">
        <v>1344.2</v>
      </c>
      <c r="P160" s="29">
        <v>638.67999999999995</v>
      </c>
      <c r="Q160" s="29">
        <v>1116.27</v>
      </c>
      <c r="R160" s="28"/>
      <c r="S160" s="28"/>
      <c r="T160" s="28"/>
      <c r="U160" s="29">
        <v>844.88</v>
      </c>
      <c r="V160" s="29">
        <v>23.81</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2">
      <c r="A161" s="24" t="s">
        <v>233</v>
      </c>
      <c r="B161" s="29">
        <v>49433.23</v>
      </c>
      <c r="C161" s="28"/>
      <c r="D161" s="29">
        <v>2338.0100000000002</v>
      </c>
      <c r="E161" s="29">
        <v>2202.08</v>
      </c>
      <c r="F161" s="29">
        <v>17399.240000000002</v>
      </c>
      <c r="G161" s="29">
        <v>5458.19</v>
      </c>
      <c r="H161" s="29">
        <v>2048.25</v>
      </c>
      <c r="I161" s="29">
        <v>1774.42</v>
      </c>
      <c r="J161" s="29">
        <v>3795.71</v>
      </c>
      <c r="K161" s="29">
        <v>6087.72</v>
      </c>
      <c r="L161" s="29">
        <v>1086.6199999999999</v>
      </c>
      <c r="M161" s="29">
        <v>1999.63</v>
      </c>
      <c r="N161" s="29">
        <v>1637.66</v>
      </c>
      <c r="O161" s="29">
        <v>1192.7</v>
      </c>
      <c r="P161" s="29">
        <v>606.74</v>
      </c>
      <c r="Q161" s="29">
        <v>992.49</v>
      </c>
      <c r="R161" s="28"/>
      <c r="S161" s="28"/>
      <c r="T161" s="28"/>
      <c r="U161" s="29">
        <v>754.29</v>
      </c>
      <c r="V161" s="29">
        <v>21.77</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2">
      <c r="A162" s="24" t="s">
        <v>234</v>
      </c>
      <c r="B162" s="29">
        <v>47435.03</v>
      </c>
      <c r="C162" s="28"/>
      <c r="D162" s="29">
        <v>2238.35</v>
      </c>
      <c r="E162" s="29">
        <v>2120.2199999999998</v>
      </c>
      <c r="F162" s="29">
        <v>16917.71</v>
      </c>
      <c r="G162" s="29">
        <v>5230.03</v>
      </c>
      <c r="H162" s="29">
        <v>1934.71</v>
      </c>
      <c r="I162" s="29">
        <v>1677.86</v>
      </c>
      <c r="J162" s="29">
        <v>3618.87</v>
      </c>
      <c r="K162" s="29">
        <v>5817.33</v>
      </c>
      <c r="L162" s="29">
        <v>1050.1300000000001</v>
      </c>
      <c r="M162" s="29">
        <v>1895.12</v>
      </c>
      <c r="N162" s="29">
        <v>1550.32</v>
      </c>
      <c r="O162" s="29">
        <v>1110.3699999999999</v>
      </c>
      <c r="P162" s="29">
        <v>586.77</v>
      </c>
      <c r="Q162" s="29">
        <v>923.21</v>
      </c>
      <c r="R162" s="28"/>
      <c r="S162" s="28"/>
      <c r="T162" s="28"/>
      <c r="U162" s="29">
        <v>706.14</v>
      </c>
      <c r="V162" s="29">
        <v>21.38</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2">
      <c r="A163" s="24" t="s">
        <v>235</v>
      </c>
      <c r="B163" s="29">
        <v>47153.68</v>
      </c>
      <c r="C163" s="28"/>
      <c r="D163" s="29">
        <v>2143.59</v>
      </c>
      <c r="E163" s="29">
        <v>2211.12</v>
      </c>
      <c r="F163" s="29">
        <v>17026.52</v>
      </c>
      <c r="G163" s="29">
        <v>5194.3900000000003</v>
      </c>
      <c r="H163" s="29">
        <v>1908.2</v>
      </c>
      <c r="I163" s="29">
        <v>1648.68</v>
      </c>
      <c r="J163" s="29">
        <v>3584.82</v>
      </c>
      <c r="K163" s="29">
        <v>5702.82</v>
      </c>
      <c r="L163" s="29">
        <v>1050.2</v>
      </c>
      <c r="M163" s="29">
        <v>1881.74</v>
      </c>
      <c r="N163" s="29">
        <v>1521.74</v>
      </c>
      <c r="O163" s="29">
        <v>1073.3599999999999</v>
      </c>
      <c r="P163" s="29">
        <v>575.29</v>
      </c>
      <c r="Q163" s="29">
        <v>886.53</v>
      </c>
      <c r="R163" s="28"/>
      <c r="S163" s="28"/>
      <c r="T163" s="28"/>
      <c r="U163" s="29">
        <v>687.14</v>
      </c>
      <c r="V163" s="29">
        <v>21.47</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2">
      <c r="A164" s="24" t="s">
        <v>236</v>
      </c>
      <c r="B164" s="29">
        <v>53646.720000000001</v>
      </c>
      <c r="C164" s="28"/>
      <c r="D164" s="29">
        <v>2284.85</v>
      </c>
      <c r="E164" s="29">
        <v>2662.37</v>
      </c>
      <c r="F164" s="29">
        <v>19541.34</v>
      </c>
      <c r="G164" s="29">
        <v>5929.24</v>
      </c>
      <c r="H164" s="29">
        <v>2195.85</v>
      </c>
      <c r="I164" s="29">
        <v>1860.24</v>
      </c>
      <c r="J164" s="29">
        <v>4069.66</v>
      </c>
      <c r="K164" s="29">
        <v>6363.85</v>
      </c>
      <c r="L164" s="29">
        <v>1201.69</v>
      </c>
      <c r="M164" s="29">
        <v>2154.0500000000002</v>
      </c>
      <c r="N164" s="29">
        <v>1724.32</v>
      </c>
      <c r="O164" s="29">
        <v>1207.05</v>
      </c>
      <c r="P164" s="29">
        <v>627.17999999999995</v>
      </c>
      <c r="Q164" s="29">
        <v>987.72</v>
      </c>
      <c r="R164" s="28"/>
      <c r="S164" s="28"/>
      <c r="T164" s="28"/>
      <c r="U164" s="29">
        <v>771.27</v>
      </c>
      <c r="V164" s="29">
        <v>24.61</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2">
      <c r="A165" s="24" t="s">
        <v>237</v>
      </c>
      <c r="B165" s="29">
        <v>50537.17</v>
      </c>
      <c r="C165" s="28"/>
      <c r="D165" s="29">
        <v>2050.31</v>
      </c>
      <c r="E165" s="29">
        <v>2623.5</v>
      </c>
      <c r="F165" s="29">
        <v>18596.61</v>
      </c>
      <c r="G165" s="29">
        <v>5618.28</v>
      </c>
      <c r="H165" s="29">
        <v>2018.83</v>
      </c>
      <c r="I165" s="29">
        <v>1731.64</v>
      </c>
      <c r="J165" s="29">
        <v>3827.32</v>
      </c>
      <c r="K165" s="29">
        <v>5894.7</v>
      </c>
      <c r="L165" s="29">
        <v>1126.3699999999999</v>
      </c>
      <c r="M165" s="29">
        <v>2090.19</v>
      </c>
      <c r="N165" s="29">
        <v>1595.25</v>
      </c>
      <c r="O165" s="29">
        <v>1090.1600000000001</v>
      </c>
      <c r="P165" s="29">
        <v>599.29</v>
      </c>
      <c r="Q165" s="29">
        <v>900.23</v>
      </c>
      <c r="R165" s="28"/>
      <c r="S165" s="28"/>
      <c r="T165" s="28"/>
      <c r="U165" s="29">
        <v>711.3</v>
      </c>
      <c r="V165" s="29">
        <v>23.66</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2">
      <c r="A166" s="24" t="s">
        <v>238</v>
      </c>
      <c r="B166" s="29">
        <v>50342.93</v>
      </c>
      <c r="C166" s="28"/>
      <c r="D166" s="29">
        <v>1922.57</v>
      </c>
      <c r="E166" s="29">
        <v>2671.89</v>
      </c>
      <c r="F166" s="29">
        <v>18813.27</v>
      </c>
      <c r="G166" s="29">
        <v>5659.23</v>
      </c>
      <c r="H166" s="29">
        <v>1962.17</v>
      </c>
      <c r="I166" s="29">
        <v>1690.41</v>
      </c>
      <c r="J166" s="29">
        <v>3760.38</v>
      </c>
      <c r="K166" s="29">
        <v>5833.9</v>
      </c>
      <c r="L166" s="29">
        <v>1103.02</v>
      </c>
      <c r="M166" s="29">
        <v>2114.2399999999998</v>
      </c>
      <c r="N166" s="29">
        <v>1550.5</v>
      </c>
      <c r="O166" s="29">
        <v>1038.8800000000001</v>
      </c>
      <c r="P166" s="29">
        <v>600.42999999999995</v>
      </c>
      <c r="Q166" s="29">
        <v>870.28</v>
      </c>
      <c r="R166" s="28"/>
      <c r="S166" s="28"/>
      <c r="T166" s="28"/>
      <c r="U166" s="29">
        <v>687.6</v>
      </c>
      <c r="V166" s="29">
        <v>23.86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2">
      <c r="A167" s="24" t="s">
        <v>239</v>
      </c>
      <c r="B167" s="29">
        <v>50450.38</v>
      </c>
      <c r="C167" s="28"/>
      <c r="D167" s="29">
        <v>1840.31</v>
      </c>
      <c r="E167" s="29">
        <v>2698.82</v>
      </c>
      <c r="F167" s="29">
        <v>19053.73</v>
      </c>
      <c r="G167" s="29">
        <v>5791.89</v>
      </c>
      <c r="H167" s="29">
        <v>1925.88</v>
      </c>
      <c r="I167" s="29">
        <v>1664.84</v>
      </c>
      <c r="J167" s="29">
        <v>3703.28</v>
      </c>
      <c r="K167" s="29">
        <v>5836.87</v>
      </c>
      <c r="L167" s="29">
        <v>1081.71</v>
      </c>
      <c r="M167" s="29">
        <v>2143.58</v>
      </c>
      <c r="N167" s="29">
        <v>1517.2</v>
      </c>
      <c r="O167" s="29">
        <v>993.43</v>
      </c>
      <c r="P167" s="29">
        <v>612.94000000000005</v>
      </c>
      <c r="Q167" s="29">
        <v>852.92</v>
      </c>
      <c r="R167" s="28"/>
      <c r="S167" s="28"/>
      <c r="T167" s="28"/>
      <c r="U167" s="29">
        <v>666.93</v>
      </c>
      <c r="V167" s="29">
        <v>23.9</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2">
      <c r="A168" s="24" t="s">
        <v>240</v>
      </c>
      <c r="B168" s="29">
        <v>59657.27</v>
      </c>
      <c r="C168" s="28"/>
      <c r="D168" s="29">
        <v>2153.25</v>
      </c>
      <c r="E168" s="29">
        <v>3181.08</v>
      </c>
      <c r="F168" s="29">
        <v>22488.06</v>
      </c>
      <c r="G168" s="29">
        <v>6911.6</v>
      </c>
      <c r="H168" s="29">
        <v>2342.06</v>
      </c>
      <c r="I168" s="29">
        <v>1959.25</v>
      </c>
      <c r="J168" s="29">
        <v>4331.2</v>
      </c>
      <c r="K168" s="29">
        <v>6960.14</v>
      </c>
      <c r="L168" s="29">
        <v>1270.04</v>
      </c>
      <c r="M168" s="29">
        <v>2511.66</v>
      </c>
      <c r="N168" s="29">
        <v>1790.13</v>
      </c>
      <c r="O168" s="29">
        <v>1171.95</v>
      </c>
      <c r="P168" s="29">
        <v>715.24</v>
      </c>
      <c r="Q168" s="29">
        <v>1014.71</v>
      </c>
      <c r="R168" s="28"/>
      <c r="S168" s="28"/>
      <c r="T168" s="28"/>
      <c r="U168" s="29">
        <v>775.01</v>
      </c>
      <c r="V168" s="29">
        <v>28.09</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2">
      <c r="A169" s="24" t="s">
        <v>241</v>
      </c>
      <c r="B169" s="29">
        <v>64078.93</v>
      </c>
      <c r="C169" s="28"/>
      <c r="D169" s="29">
        <v>2328.7600000000002</v>
      </c>
      <c r="E169" s="29">
        <v>3485.73</v>
      </c>
      <c r="F169" s="29">
        <v>23966.25</v>
      </c>
      <c r="G169" s="29">
        <v>7392.82</v>
      </c>
      <c r="H169" s="29">
        <v>2595.9699999999998</v>
      </c>
      <c r="I169" s="29">
        <v>2105.17</v>
      </c>
      <c r="J169" s="29">
        <v>4634.8599999999997</v>
      </c>
      <c r="K169" s="29">
        <v>7649.86</v>
      </c>
      <c r="L169" s="29">
        <v>1347.59</v>
      </c>
      <c r="M169" s="29">
        <v>2682.02</v>
      </c>
      <c r="N169" s="29">
        <v>1899.68</v>
      </c>
      <c r="O169" s="29">
        <v>1228.71</v>
      </c>
      <c r="P169" s="29">
        <v>764.77</v>
      </c>
      <c r="Q169" s="29">
        <v>1088.97</v>
      </c>
      <c r="R169" s="28"/>
      <c r="S169" s="28"/>
      <c r="T169" s="28"/>
      <c r="U169" s="29">
        <v>814.84</v>
      </c>
      <c r="V169" s="29">
        <v>30.27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2">
      <c r="A170" s="24" t="s">
        <v>242</v>
      </c>
      <c r="B170" s="29">
        <v>57471.02</v>
      </c>
      <c r="C170" s="28"/>
      <c r="D170" s="29">
        <v>2119.2600000000002</v>
      </c>
      <c r="E170" s="29">
        <v>3243.84</v>
      </c>
      <c r="F170" s="29">
        <v>22082.51</v>
      </c>
      <c r="G170" s="29">
        <v>6647.33</v>
      </c>
      <c r="H170" s="29">
        <v>2265.7600000000002</v>
      </c>
      <c r="I170" s="29">
        <v>1858.5</v>
      </c>
      <c r="J170" s="29">
        <v>4043.32</v>
      </c>
      <c r="K170" s="29">
        <v>6713.32</v>
      </c>
      <c r="L170" s="29">
        <v>1121.1099999999999</v>
      </c>
      <c r="M170" s="29">
        <v>2461.2800000000002</v>
      </c>
      <c r="N170" s="29">
        <v>1556.12</v>
      </c>
      <c r="O170" s="29">
        <v>946.54</v>
      </c>
      <c r="P170" s="29">
        <v>733.66</v>
      </c>
      <c r="Q170" s="29">
        <v>912.23</v>
      </c>
      <c r="R170" s="28"/>
      <c r="S170" s="28"/>
      <c r="T170" s="28"/>
      <c r="U170" s="29">
        <v>679.72</v>
      </c>
      <c r="V170" s="29">
        <v>27.22</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2">
      <c r="A171" s="24" t="s">
        <v>243</v>
      </c>
      <c r="B171" s="29">
        <v>54587.01</v>
      </c>
      <c r="C171" s="28"/>
      <c r="D171" s="29">
        <v>2113.88</v>
      </c>
      <c r="E171" s="29">
        <v>3220.93</v>
      </c>
      <c r="F171" s="29">
        <v>21231.53</v>
      </c>
      <c r="G171" s="29">
        <v>6190.37</v>
      </c>
      <c r="H171" s="29">
        <v>2162.42</v>
      </c>
      <c r="I171" s="29">
        <v>1770.68</v>
      </c>
      <c r="J171" s="29">
        <v>3816.14</v>
      </c>
      <c r="K171" s="29">
        <v>6258.56</v>
      </c>
      <c r="L171" s="29">
        <v>1005.62</v>
      </c>
      <c r="M171" s="29">
        <v>2386.54</v>
      </c>
      <c r="N171" s="29">
        <v>1379.68</v>
      </c>
      <c r="O171" s="29">
        <v>795.63</v>
      </c>
      <c r="P171" s="29">
        <v>731.42</v>
      </c>
      <c r="Q171" s="29">
        <v>822.79</v>
      </c>
      <c r="R171" s="28"/>
      <c r="S171" s="28"/>
      <c r="T171" s="28"/>
      <c r="U171" s="29">
        <v>614.96</v>
      </c>
      <c r="V171" s="29">
        <v>26.11</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2">
      <c r="A172" s="24" t="s">
        <v>244</v>
      </c>
      <c r="B172" s="29">
        <v>62686.18</v>
      </c>
      <c r="C172" s="28"/>
      <c r="D172" s="29">
        <v>2575.42</v>
      </c>
      <c r="E172" s="29">
        <v>3780.61</v>
      </c>
      <c r="F172" s="29">
        <v>23952.58</v>
      </c>
      <c r="G172" s="29">
        <v>6796.64</v>
      </c>
      <c r="H172" s="29">
        <v>2597.5100000000002</v>
      </c>
      <c r="I172" s="29">
        <v>2089.5100000000002</v>
      </c>
      <c r="J172" s="29">
        <v>4505.91</v>
      </c>
      <c r="K172" s="29">
        <v>7189.31</v>
      </c>
      <c r="L172" s="29">
        <v>1186.7</v>
      </c>
      <c r="M172" s="29">
        <v>2745.94</v>
      </c>
      <c r="N172" s="29">
        <v>1661.27</v>
      </c>
      <c r="O172" s="29">
        <v>970.88</v>
      </c>
      <c r="P172" s="29">
        <v>836.89</v>
      </c>
      <c r="Q172" s="29">
        <v>969.72</v>
      </c>
      <c r="R172" s="28"/>
      <c r="S172" s="28"/>
      <c r="T172" s="28"/>
      <c r="U172" s="29">
        <v>724.09</v>
      </c>
      <c r="V172" s="29">
        <v>30.99</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2">
      <c r="A173" s="24" t="s">
        <v>245</v>
      </c>
      <c r="B173" s="29">
        <v>48694.34</v>
      </c>
      <c r="C173" s="28"/>
      <c r="D173" s="29">
        <v>2151.42</v>
      </c>
      <c r="E173" s="29">
        <v>3114.52</v>
      </c>
      <c r="F173" s="29">
        <v>18870.38</v>
      </c>
      <c r="G173" s="29">
        <v>5076.4799999999996</v>
      </c>
      <c r="H173" s="29">
        <v>1878.52</v>
      </c>
      <c r="I173" s="29">
        <v>1633.62</v>
      </c>
      <c r="J173" s="29">
        <v>3519.74</v>
      </c>
      <c r="K173" s="29">
        <v>5485.29</v>
      </c>
      <c r="L173" s="29">
        <v>859.46</v>
      </c>
      <c r="M173" s="29">
        <v>2240.29</v>
      </c>
      <c r="N173" s="29">
        <v>1188.8399999999999</v>
      </c>
      <c r="O173" s="29">
        <v>624.51</v>
      </c>
      <c r="P173" s="29">
        <v>737.57</v>
      </c>
      <c r="Q173" s="29">
        <v>698.63</v>
      </c>
      <c r="R173" s="28"/>
      <c r="S173" s="28"/>
      <c r="T173" s="28"/>
      <c r="U173" s="29">
        <v>532.64</v>
      </c>
      <c r="V173" s="29">
        <v>25.29</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2">
      <c r="A174" s="24" t="s">
        <v>246</v>
      </c>
      <c r="B174" s="29">
        <v>49514.8</v>
      </c>
      <c r="C174" s="28"/>
      <c r="D174" s="29">
        <v>2305.9899999999998</v>
      </c>
      <c r="E174" s="29">
        <v>3110.95</v>
      </c>
      <c r="F174" s="29">
        <v>18348.96</v>
      </c>
      <c r="G174" s="29">
        <v>4870</v>
      </c>
      <c r="H174" s="29">
        <v>1885.44</v>
      </c>
      <c r="I174" s="29">
        <v>1707.93</v>
      </c>
      <c r="J174" s="29">
        <v>3740</v>
      </c>
      <c r="K174" s="29">
        <v>5869.36</v>
      </c>
      <c r="L174" s="29">
        <v>969.29</v>
      </c>
      <c r="M174" s="29">
        <v>2300.0500000000002</v>
      </c>
      <c r="N174" s="29">
        <v>1404.23</v>
      </c>
      <c r="O174" s="29">
        <v>779.7</v>
      </c>
      <c r="P174" s="29">
        <v>780.35</v>
      </c>
      <c r="Q174" s="29">
        <v>772.46</v>
      </c>
      <c r="R174" s="28"/>
      <c r="S174" s="28"/>
      <c r="T174" s="28"/>
      <c r="U174" s="29">
        <v>584.65</v>
      </c>
      <c r="V174" s="29">
        <v>27.74</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2">
      <c r="A175" s="24" t="s">
        <v>247</v>
      </c>
      <c r="B175" s="29">
        <v>46693.66</v>
      </c>
      <c r="C175" s="28"/>
      <c r="D175" s="29">
        <v>2260.8200000000002</v>
      </c>
      <c r="E175" s="29">
        <v>2838</v>
      </c>
      <c r="F175" s="29">
        <v>16299.83</v>
      </c>
      <c r="G175" s="29">
        <v>4363.8</v>
      </c>
      <c r="H175" s="29">
        <v>1722.89</v>
      </c>
      <c r="I175" s="29">
        <v>1652.31</v>
      </c>
      <c r="J175" s="29">
        <v>3687.27</v>
      </c>
      <c r="K175" s="29">
        <v>5868.82</v>
      </c>
      <c r="L175" s="29">
        <v>1039</v>
      </c>
      <c r="M175" s="29">
        <v>2188.0100000000002</v>
      </c>
      <c r="N175" s="29">
        <v>1579.14</v>
      </c>
      <c r="O175" s="29">
        <v>923.27</v>
      </c>
      <c r="P175" s="29">
        <v>773.65</v>
      </c>
      <c r="Q175" s="29">
        <v>811.58</v>
      </c>
      <c r="R175" s="28"/>
      <c r="S175" s="28"/>
      <c r="T175" s="28"/>
      <c r="U175" s="29">
        <v>604.58000000000004</v>
      </c>
      <c r="V175" s="29">
        <v>28.07</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2">
      <c r="A176" s="24" t="s">
        <v>248</v>
      </c>
      <c r="B176" s="29">
        <v>50386.41</v>
      </c>
      <c r="C176" s="28"/>
      <c r="D176" s="29">
        <v>2458.33</v>
      </c>
      <c r="E176" s="29">
        <v>2956.68</v>
      </c>
      <c r="F176" s="29">
        <v>16421.07</v>
      </c>
      <c r="G176" s="29">
        <v>4557.1099999999997</v>
      </c>
      <c r="H176" s="29">
        <v>1877.28</v>
      </c>
      <c r="I176" s="29">
        <v>1820.78</v>
      </c>
      <c r="J176" s="29">
        <v>4134.51</v>
      </c>
      <c r="K176" s="29">
        <v>6700.48</v>
      </c>
      <c r="L176" s="29">
        <v>1267.93</v>
      </c>
      <c r="M176" s="29">
        <v>2333.36</v>
      </c>
      <c r="N176" s="29">
        <v>2005.92</v>
      </c>
      <c r="O176" s="29">
        <v>1234.17</v>
      </c>
      <c r="P176" s="29">
        <v>836.54</v>
      </c>
      <c r="Q176" s="29">
        <v>981.06</v>
      </c>
      <c r="R176" s="28"/>
      <c r="S176" s="28"/>
      <c r="T176" s="28"/>
      <c r="U176" s="29">
        <v>713.85</v>
      </c>
      <c r="V176" s="29">
        <v>31.72</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2">
      <c r="A177" s="24" t="s">
        <v>249</v>
      </c>
      <c r="B177" s="29">
        <v>40974.35</v>
      </c>
      <c r="C177" s="28"/>
      <c r="D177" s="29">
        <v>2072.4699999999998</v>
      </c>
      <c r="E177" s="29">
        <v>2360.34</v>
      </c>
      <c r="F177" s="29">
        <v>12438.07</v>
      </c>
      <c r="G177" s="29">
        <v>3555.87</v>
      </c>
      <c r="H177" s="29">
        <v>1375.34</v>
      </c>
      <c r="I177" s="29">
        <v>1501.13</v>
      </c>
      <c r="J177" s="29">
        <v>3493.04</v>
      </c>
      <c r="K177" s="29">
        <v>5820.27</v>
      </c>
      <c r="L177" s="29">
        <v>1127.17</v>
      </c>
      <c r="M177" s="29">
        <v>1956.66</v>
      </c>
      <c r="N177" s="29">
        <v>1830.98</v>
      </c>
      <c r="O177" s="29">
        <v>1127.19</v>
      </c>
      <c r="P177" s="29">
        <v>766.35</v>
      </c>
      <c r="Q177" s="29">
        <v>862.35</v>
      </c>
      <c r="R177" s="28"/>
      <c r="S177" s="28"/>
      <c r="T177" s="28"/>
      <c r="U177" s="29">
        <v>617.34</v>
      </c>
      <c r="V177" s="29">
        <v>27.79</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2">
      <c r="A178" s="24" t="s">
        <v>250</v>
      </c>
      <c r="B178" s="29">
        <v>37142.080000000002</v>
      </c>
      <c r="C178" s="28"/>
      <c r="D178" s="29">
        <v>1919.07</v>
      </c>
      <c r="E178" s="29">
        <v>2151.62</v>
      </c>
      <c r="F178" s="29">
        <v>10438.64</v>
      </c>
      <c r="G178" s="29">
        <v>3135.07</v>
      </c>
      <c r="H178" s="29">
        <v>1222.78</v>
      </c>
      <c r="I178" s="29">
        <v>1381.85</v>
      </c>
      <c r="J178" s="29">
        <v>3298.51</v>
      </c>
      <c r="K178" s="29">
        <v>5462.85</v>
      </c>
      <c r="L178" s="29">
        <v>1103.27</v>
      </c>
      <c r="M178" s="29">
        <v>1826.56</v>
      </c>
      <c r="N178" s="29">
        <v>1826.27</v>
      </c>
      <c r="O178" s="29">
        <v>1136.97</v>
      </c>
      <c r="P178" s="29">
        <v>732.8</v>
      </c>
      <c r="Q178" s="29">
        <v>847.19</v>
      </c>
      <c r="R178" s="28"/>
      <c r="S178" s="28"/>
      <c r="T178" s="28"/>
      <c r="U178" s="29">
        <v>594.41999999999996</v>
      </c>
      <c r="V178" s="29">
        <v>26.46</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2">
      <c r="A179" s="24" t="s">
        <v>251</v>
      </c>
      <c r="B179" s="29">
        <v>33270.42</v>
      </c>
      <c r="C179" s="28"/>
      <c r="D179" s="29">
        <v>1723.98</v>
      </c>
      <c r="E179" s="29">
        <v>2016.86</v>
      </c>
      <c r="F179" s="29">
        <v>8861.31</v>
      </c>
      <c r="G179" s="29">
        <v>2788.27</v>
      </c>
      <c r="H179" s="29">
        <v>1144.4000000000001</v>
      </c>
      <c r="I179" s="29">
        <v>1250.2</v>
      </c>
      <c r="J179" s="29">
        <v>3052.69</v>
      </c>
      <c r="K179" s="29">
        <v>4907.1899999999996</v>
      </c>
      <c r="L179" s="29">
        <v>1021.5</v>
      </c>
      <c r="M179" s="29">
        <v>1658.95</v>
      </c>
      <c r="N179" s="29">
        <v>1706.02</v>
      </c>
      <c r="O179" s="29">
        <v>1069.02</v>
      </c>
      <c r="P179" s="29">
        <v>660.92</v>
      </c>
      <c r="Q179" s="29">
        <v>799.47</v>
      </c>
      <c r="R179" s="28"/>
      <c r="S179" s="28"/>
      <c r="T179" s="28"/>
      <c r="U179" s="29">
        <v>549.20000000000005</v>
      </c>
      <c r="V179" s="29">
        <v>24.28</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2">
      <c r="A180" s="24" t="s">
        <v>252</v>
      </c>
      <c r="B180" s="29">
        <v>42212.72</v>
      </c>
      <c r="C180" s="28"/>
      <c r="D180" s="29">
        <v>2046</v>
      </c>
      <c r="E180" s="29">
        <v>2771.65</v>
      </c>
      <c r="F180" s="29">
        <v>11678.78</v>
      </c>
      <c r="G180" s="29">
        <v>3684.33</v>
      </c>
      <c r="H180" s="29">
        <v>1725.85</v>
      </c>
      <c r="I180" s="29">
        <v>1572.99</v>
      </c>
      <c r="J180" s="29">
        <v>3797.07</v>
      </c>
      <c r="K180" s="29">
        <v>5836.55</v>
      </c>
      <c r="L180" s="29">
        <v>1231.98</v>
      </c>
      <c r="M180" s="29">
        <v>2006.77</v>
      </c>
      <c r="N180" s="29">
        <v>2077</v>
      </c>
      <c r="O180" s="29">
        <v>1308.27</v>
      </c>
      <c r="P180" s="29">
        <v>721.69</v>
      </c>
      <c r="Q180" s="29">
        <v>997.37</v>
      </c>
      <c r="R180" s="28"/>
      <c r="S180" s="28"/>
      <c r="T180" s="28"/>
      <c r="U180" s="29">
        <v>674.19</v>
      </c>
      <c r="V180" s="29">
        <v>28.94</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2">
      <c r="A181" s="24" t="s">
        <v>253</v>
      </c>
      <c r="B181" s="29">
        <v>39322.519999999997</v>
      </c>
      <c r="C181" s="28"/>
      <c r="D181" s="29">
        <v>1897.74</v>
      </c>
      <c r="E181" s="29">
        <v>2719.56</v>
      </c>
      <c r="F181" s="29">
        <v>10826.87</v>
      </c>
      <c r="G181" s="29">
        <v>3445.49</v>
      </c>
      <c r="H181" s="29">
        <v>1712.65</v>
      </c>
      <c r="I181" s="29">
        <v>1456.01</v>
      </c>
      <c r="J181" s="29">
        <v>3553.53</v>
      </c>
      <c r="K181" s="29">
        <v>5174.78</v>
      </c>
      <c r="L181" s="29">
        <v>1141.55</v>
      </c>
      <c r="M181" s="29">
        <v>1908.13</v>
      </c>
      <c r="N181" s="29">
        <v>1942.7</v>
      </c>
      <c r="O181" s="29">
        <v>1208.48</v>
      </c>
      <c r="P181" s="29">
        <v>678.1</v>
      </c>
      <c r="Q181" s="29">
        <v>942.6</v>
      </c>
      <c r="R181" s="28"/>
      <c r="S181" s="28"/>
      <c r="T181" s="28"/>
      <c r="U181" s="29">
        <v>630.87</v>
      </c>
      <c r="V181" s="29">
        <v>28.26</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2">
      <c r="A182" s="24" t="s">
        <v>254</v>
      </c>
      <c r="B182" s="29">
        <v>37055.870000000003</v>
      </c>
      <c r="C182" s="28"/>
      <c r="D182" s="29">
        <v>1769.58</v>
      </c>
      <c r="E182" s="29">
        <v>2686.62</v>
      </c>
      <c r="F182" s="29">
        <v>10396.129999999999</v>
      </c>
      <c r="G182" s="29">
        <v>3281.95</v>
      </c>
      <c r="H182" s="29">
        <v>1750.33</v>
      </c>
      <c r="I182" s="29">
        <v>1344</v>
      </c>
      <c r="J182" s="29">
        <v>3297.41</v>
      </c>
      <c r="K182" s="29">
        <v>4493.1400000000003</v>
      </c>
      <c r="L182" s="29">
        <v>1057.94</v>
      </c>
      <c r="M182" s="29">
        <v>1833.62</v>
      </c>
      <c r="N182" s="29">
        <v>1822.15</v>
      </c>
      <c r="O182" s="29">
        <v>1112.4100000000001</v>
      </c>
      <c r="P182" s="29">
        <v>648.17999999999995</v>
      </c>
      <c r="Q182" s="29">
        <v>886.17</v>
      </c>
      <c r="R182" s="28"/>
      <c r="S182" s="28"/>
      <c r="T182" s="28"/>
      <c r="U182" s="29">
        <v>590.28</v>
      </c>
      <c r="V182" s="29">
        <v>26.94</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2">
      <c r="A183" s="24" t="s">
        <v>255</v>
      </c>
      <c r="B183" s="29">
        <v>36889.269999999997</v>
      </c>
      <c r="C183" s="28"/>
      <c r="D183" s="29">
        <v>1718.44</v>
      </c>
      <c r="E183" s="29">
        <v>2773.45</v>
      </c>
      <c r="F183" s="29">
        <v>10857.86</v>
      </c>
      <c r="G183" s="29">
        <v>3318.42</v>
      </c>
      <c r="H183" s="29">
        <v>1888.51</v>
      </c>
      <c r="I183" s="29">
        <v>1292.45</v>
      </c>
      <c r="J183" s="29">
        <v>3152.37</v>
      </c>
      <c r="K183" s="29">
        <v>4036.13</v>
      </c>
      <c r="L183" s="29">
        <v>1016.91</v>
      </c>
      <c r="M183" s="29">
        <v>1828.03</v>
      </c>
      <c r="N183" s="29">
        <v>1778.1</v>
      </c>
      <c r="O183" s="29">
        <v>1062.43</v>
      </c>
      <c r="P183" s="29">
        <v>642.72</v>
      </c>
      <c r="Q183" s="29">
        <v>859.07</v>
      </c>
      <c r="R183" s="28"/>
      <c r="S183" s="28"/>
      <c r="T183" s="28"/>
      <c r="U183" s="29">
        <v>572.69000000000005</v>
      </c>
      <c r="V183" s="29">
        <v>26.34</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2">
      <c r="A184" s="24" t="s">
        <v>256</v>
      </c>
      <c r="B184" s="29">
        <v>48238.82</v>
      </c>
      <c r="C184" s="28"/>
      <c r="D184" s="29">
        <v>2129.61</v>
      </c>
      <c r="E184" s="29">
        <v>3773.71</v>
      </c>
      <c r="F184" s="29">
        <v>14972.91</v>
      </c>
      <c r="G184" s="29">
        <v>4404.4399999999996</v>
      </c>
      <c r="H184" s="29">
        <v>2590.27</v>
      </c>
      <c r="I184" s="29">
        <v>1640.71</v>
      </c>
      <c r="J184" s="29">
        <v>3905.59</v>
      </c>
      <c r="K184" s="29">
        <v>5073.7</v>
      </c>
      <c r="L184" s="29">
        <v>1252.78</v>
      </c>
      <c r="M184" s="29">
        <v>2275.09</v>
      </c>
      <c r="N184" s="29">
        <v>2227.2600000000002</v>
      </c>
      <c r="O184" s="29">
        <v>1315.98</v>
      </c>
      <c r="P184" s="29">
        <v>776.13</v>
      </c>
      <c r="Q184" s="29">
        <v>1066.6500000000001</v>
      </c>
      <c r="R184" s="28"/>
      <c r="S184" s="28"/>
      <c r="T184" s="28"/>
      <c r="U184" s="29">
        <v>712.5</v>
      </c>
      <c r="V184" s="29">
        <v>31.97</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2">
      <c r="A185" s="24" t="s">
        <v>257</v>
      </c>
      <c r="B185" s="29">
        <v>46508.55</v>
      </c>
      <c r="C185" s="28"/>
      <c r="D185" s="29">
        <v>2020.97</v>
      </c>
      <c r="E185" s="29">
        <v>3728.45</v>
      </c>
      <c r="F185" s="29">
        <v>14800.51</v>
      </c>
      <c r="G185" s="29">
        <v>4237.47</v>
      </c>
      <c r="H185" s="29">
        <v>2563.09</v>
      </c>
      <c r="I185" s="29">
        <v>1532.76</v>
      </c>
      <c r="J185" s="29">
        <v>3642.22</v>
      </c>
      <c r="K185" s="29">
        <v>4714.57</v>
      </c>
      <c r="L185" s="29">
        <v>1171.32</v>
      </c>
      <c r="M185" s="29">
        <v>2203.21</v>
      </c>
      <c r="N185" s="29">
        <v>2104.69</v>
      </c>
      <c r="O185" s="29">
        <v>1218.8499999999999</v>
      </c>
      <c r="P185" s="29">
        <v>773.28</v>
      </c>
      <c r="Q185" s="29">
        <v>1003.88</v>
      </c>
      <c r="R185" s="28"/>
      <c r="S185" s="28"/>
      <c r="T185" s="28"/>
      <c r="U185" s="29">
        <v>671.69</v>
      </c>
      <c r="V185" s="29">
        <v>30.56</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2">
      <c r="A186" s="24" t="s">
        <v>258</v>
      </c>
      <c r="B186" s="29">
        <v>49107.03</v>
      </c>
      <c r="C186" s="28"/>
      <c r="D186" s="29">
        <v>2081.67</v>
      </c>
      <c r="E186" s="29">
        <v>4037.17</v>
      </c>
      <c r="F186" s="29">
        <v>15821.35</v>
      </c>
      <c r="G186" s="29">
        <v>4434.13</v>
      </c>
      <c r="H186" s="29">
        <v>2686.22</v>
      </c>
      <c r="I186" s="29">
        <v>1591.53</v>
      </c>
      <c r="J186" s="29">
        <v>3762.36</v>
      </c>
      <c r="K186" s="29">
        <v>5126.34</v>
      </c>
      <c r="L186" s="29">
        <v>1192.73</v>
      </c>
      <c r="M186" s="29">
        <v>2291.7800000000002</v>
      </c>
      <c r="N186" s="29">
        <v>2169.06</v>
      </c>
      <c r="O186" s="29">
        <v>1238.96</v>
      </c>
      <c r="P186" s="29">
        <v>816.77</v>
      </c>
      <c r="Q186" s="29">
        <v>1038.5</v>
      </c>
      <c r="R186" s="28"/>
      <c r="S186" s="28"/>
      <c r="T186" s="28"/>
      <c r="U186" s="29">
        <v>690.67</v>
      </c>
      <c r="V186" s="29">
        <v>31.5</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2">
      <c r="A187" s="24" t="s">
        <v>259</v>
      </c>
      <c r="B187" s="29">
        <v>48950.81</v>
      </c>
      <c r="C187" s="28"/>
      <c r="D187" s="29">
        <v>2030.8</v>
      </c>
      <c r="E187" s="29">
        <v>4123.26</v>
      </c>
      <c r="F187" s="29">
        <v>15751.94</v>
      </c>
      <c r="G187" s="29">
        <v>4344.08</v>
      </c>
      <c r="H187" s="29">
        <v>2591.56</v>
      </c>
      <c r="I187" s="29">
        <v>1572.13</v>
      </c>
      <c r="J187" s="29">
        <v>3714.34</v>
      </c>
      <c r="K187" s="29">
        <v>5467.01</v>
      </c>
      <c r="L187" s="29">
        <v>1150.44</v>
      </c>
      <c r="M187" s="29">
        <v>2256.52</v>
      </c>
      <c r="N187" s="29">
        <v>2110.9299999999998</v>
      </c>
      <c r="O187" s="29">
        <v>1193.25</v>
      </c>
      <c r="P187" s="29">
        <v>821.23</v>
      </c>
      <c r="Q187" s="29">
        <v>1025.0899999999999</v>
      </c>
      <c r="R187" s="28"/>
      <c r="S187" s="28"/>
      <c r="T187" s="28"/>
      <c r="U187" s="29">
        <v>673.51</v>
      </c>
      <c r="V187" s="29">
        <v>31.16</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2">
      <c r="A188" s="24" t="s">
        <v>260</v>
      </c>
      <c r="B188" s="29">
        <v>56441.59</v>
      </c>
      <c r="C188" s="28"/>
      <c r="D188" s="29">
        <v>2292.39</v>
      </c>
      <c r="E188" s="29">
        <v>4911.53</v>
      </c>
      <c r="F188" s="29">
        <v>18038.5</v>
      </c>
      <c r="G188" s="29">
        <v>4941.66</v>
      </c>
      <c r="H188" s="29">
        <v>2851.74</v>
      </c>
      <c r="I188" s="29">
        <v>1825.26</v>
      </c>
      <c r="J188" s="29">
        <v>4295.75</v>
      </c>
      <c r="K188" s="29">
        <v>6719.22</v>
      </c>
      <c r="L188" s="29">
        <v>1293.5899999999999</v>
      </c>
      <c r="M188" s="29">
        <v>2528.59</v>
      </c>
      <c r="N188" s="29">
        <v>2391.69</v>
      </c>
      <c r="O188" s="29">
        <v>1348.25</v>
      </c>
      <c r="P188" s="29">
        <v>921.21</v>
      </c>
      <c r="Q188" s="29">
        <v>1181.49</v>
      </c>
      <c r="R188" s="28"/>
      <c r="S188" s="28"/>
      <c r="T188" s="28"/>
      <c r="U188" s="29">
        <v>761.28</v>
      </c>
      <c r="V188" s="29">
        <v>36.270000000000003</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2">
      <c r="A189" s="24" t="s">
        <v>261</v>
      </c>
      <c r="B189" s="29">
        <v>56336.58</v>
      </c>
      <c r="C189" s="28"/>
      <c r="D189" s="29">
        <v>2286.96</v>
      </c>
      <c r="E189" s="29">
        <v>5056.59</v>
      </c>
      <c r="F189" s="29">
        <v>17936.669999999998</v>
      </c>
      <c r="G189" s="29">
        <v>4898.55</v>
      </c>
      <c r="H189" s="29">
        <v>2713.45</v>
      </c>
      <c r="I189" s="29">
        <v>1833.12</v>
      </c>
      <c r="J189" s="29">
        <v>4324.47</v>
      </c>
      <c r="K189" s="29">
        <v>6884.48</v>
      </c>
      <c r="L189" s="29">
        <v>1269.49</v>
      </c>
      <c r="M189" s="29">
        <v>2443.12</v>
      </c>
      <c r="N189" s="29">
        <v>2359.63</v>
      </c>
      <c r="O189" s="29">
        <v>1309.26</v>
      </c>
      <c r="P189" s="29">
        <v>940</v>
      </c>
      <c r="Q189" s="29">
        <v>1189.77</v>
      </c>
      <c r="R189" s="28"/>
      <c r="S189" s="28"/>
      <c r="T189" s="28"/>
      <c r="U189" s="29">
        <v>749.73</v>
      </c>
      <c r="V189" s="29">
        <v>40.74</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2">
      <c r="A190" s="24" t="s">
        <v>262</v>
      </c>
      <c r="B190" s="29">
        <v>55707.23</v>
      </c>
      <c r="C190" s="28"/>
      <c r="D190" s="29">
        <v>2263.8200000000002</v>
      </c>
      <c r="E190" s="29">
        <v>5122.88</v>
      </c>
      <c r="F190" s="29">
        <v>17842.64</v>
      </c>
      <c r="G190" s="29">
        <v>4812.03</v>
      </c>
      <c r="H190" s="29">
        <v>2516.6999999999998</v>
      </c>
      <c r="I190" s="29">
        <v>1810.5</v>
      </c>
      <c r="J190" s="29">
        <v>4279.91</v>
      </c>
      <c r="K190" s="29">
        <v>6589.45</v>
      </c>
      <c r="L190" s="29">
        <v>1312.97</v>
      </c>
      <c r="M190" s="29">
        <v>2494.4699999999998</v>
      </c>
      <c r="N190" s="29">
        <v>2315.2199999999998</v>
      </c>
      <c r="O190" s="29">
        <v>1245.74</v>
      </c>
      <c r="P190" s="29">
        <v>960.76</v>
      </c>
      <c r="Q190" s="29">
        <v>1228.55</v>
      </c>
      <c r="R190" s="28"/>
      <c r="S190" s="28"/>
      <c r="T190" s="28"/>
      <c r="U190" s="29">
        <v>766.79</v>
      </c>
      <c r="V190" s="29">
        <v>48.07</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2">
      <c r="A191" s="24" t="s">
        <v>263</v>
      </c>
      <c r="B191" s="29">
        <v>55943.040000000001</v>
      </c>
      <c r="C191" s="28"/>
      <c r="D191" s="29">
        <v>2304.1799999999998</v>
      </c>
      <c r="E191" s="29">
        <v>5337.71</v>
      </c>
      <c r="F191" s="29">
        <v>18191.57</v>
      </c>
      <c r="G191" s="29">
        <v>4888.2</v>
      </c>
      <c r="H191" s="29">
        <v>2412.89</v>
      </c>
      <c r="I191" s="29">
        <v>1836.62</v>
      </c>
      <c r="J191" s="29">
        <v>4341.17</v>
      </c>
      <c r="K191" s="29">
        <v>6178.63</v>
      </c>
      <c r="L191" s="29">
        <v>1302.49</v>
      </c>
      <c r="M191" s="29">
        <v>2513.63</v>
      </c>
      <c r="N191" s="29">
        <v>2294.13</v>
      </c>
      <c r="O191" s="29">
        <v>1212.67</v>
      </c>
      <c r="P191" s="29">
        <v>984.41</v>
      </c>
      <c r="Q191" s="29">
        <v>1236.8499999999999</v>
      </c>
      <c r="R191" s="28"/>
      <c r="S191" s="28"/>
      <c r="T191" s="28"/>
      <c r="U191" s="29">
        <v>753.33</v>
      </c>
      <c r="V191" s="29">
        <v>57.12</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2">
      <c r="A192" s="24" t="s">
        <v>264</v>
      </c>
      <c r="B192" s="29">
        <v>62718.76</v>
      </c>
      <c r="C192" s="28"/>
      <c r="D192" s="29">
        <v>2584.59</v>
      </c>
      <c r="E192" s="29">
        <v>6160.14</v>
      </c>
      <c r="F192" s="29">
        <v>20672.75</v>
      </c>
      <c r="G192" s="29">
        <v>5520.8</v>
      </c>
      <c r="H192" s="29">
        <v>2643.83</v>
      </c>
      <c r="I192" s="29">
        <v>2074</v>
      </c>
      <c r="J192" s="29">
        <v>4899.25</v>
      </c>
      <c r="K192" s="29">
        <v>6573.33</v>
      </c>
      <c r="L192" s="29">
        <v>1437.92</v>
      </c>
      <c r="M192" s="29">
        <v>2790.36</v>
      </c>
      <c r="N192" s="29">
        <v>2543.2800000000002</v>
      </c>
      <c r="O192" s="29">
        <v>1330.27</v>
      </c>
      <c r="P192" s="29">
        <v>1101.6199999999999</v>
      </c>
      <c r="Q192" s="29">
        <v>1378.28</v>
      </c>
      <c r="R192" s="28"/>
      <c r="S192" s="28"/>
      <c r="T192" s="28"/>
      <c r="U192" s="29">
        <v>822.43</v>
      </c>
      <c r="V192" s="29">
        <v>74.69</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2">
      <c r="A193" s="24" t="s">
        <v>265</v>
      </c>
      <c r="B193" s="29">
        <v>59603.26</v>
      </c>
      <c r="C193" s="28"/>
      <c r="D193" s="29">
        <v>2455.65</v>
      </c>
      <c r="E193" s="29">
        <v>5958.49</v>
      </c>
      <c r="F193" s="29">
        <v>20167.240000000002</v>
      </c>
      <c r="G193" s="29">
        <v>5270.93</v>
      </c>
      <c r="H193" s="29">
        <v>2375.33</v>
      </c>
      <c r="I193" s="29">
        <v>1975.53</v>
      </c>
      <c r="J193" s="29">
        <v>4654.1000000000004</v>
      </c>
      <c r="K193" s="29">
        <v>6049.33</v>
      </c>
      <c r="L193" s="29">
        <v>1333.89</v>
      </c>
      <c r="M193" s="29">
        <v>2492.2600000000002</v>
      </c>
      <c r="N193" s="29">
        <v>2325.25</v>
      </c>
      <c r="O193" s="29">
        <v>1181.67</v>
      </c>
      <c r="P193" s="29">
        <v>1114.48</v>
      </c>
      <c r="Q193" s="29">
        <v>1303.1199999999999</v>
      </c>
      <c r="R193" s="28"/>
      <c r="S193" s="28"/>
      <c r="T193" s="28"/>
      <c r="U193" s="29">
        <v>757.58</v>
      </c>
      <c r="V193" s="29">
        <v>83.7</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2">
      <c r="A194" s="24" t="s">
        <v>266</v>
      </c>
      <c r="B194" s="29">
        <v>62392.39</v>
      </c>
      <c r="C194" s="28"/>
      <c r="D194" s="29">
        <v>2468.86</v>
      </c>
      <c r="E194" s="29">
        <v>6224.68</v>
      </c>
      <c r="F194" s="29">
        <v>21426.36</v>
      </c>
      <c r="G194" s="29">
        <v>5422.91</v>
      </c>
      <c r="H194" s="29">
        <v>2396.5100000000002</v>
      </c>
      <c r="I194" s="29">
        <v>2048.75</v>
      </c>
      <c r="J194" s="29">
        <v>4811.1000000000004</v>
      </c>
      <c r="K194" s="29">
        <v>6634.11</v>
      </c>
      <c r="L194" s="29">
        <v>1275.28</v>
      </c>
      <c r="M194" s="29">
        <v>2807.02</v>
      </c>
      <c r="N194" s="29">
        <v>2298.89</v>
      </c>
      <c r="O194" s="29">
        <v>1161.81</v>
      </c>
      <c r="P194" s="29">
        <v>1195.1099999999999</v>
      </c>
      <c r="Q194" s="29">
        <v>1289.56</v>
      </c>
      <c r="R194" s="28"/>
      <c r="S194" s="28"/>
      <c r="T194" s="28"/>
      <c r="U194" s="29">
        <v>725.83</v>
      </c>
      <c r="V194" s="29">
        <v>98.48</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2">
      <c r="A195" s="24" t="s">
        <v>267</v>
      </c>
      <c r="B195" s="29">
        <v>60210.26</v>
      </c>
      <c r="C195" s="28"/>
      <c r="D195" s="29">
        <v>2280.5</v>
      </c>
      <c r="E195" s="29">
        <v>5890.1</v>
      </c>
      <c r="F195" s="29">
        <v>21017.99</v>
      </c>
      <c r="G195" s="29">
        <v>5076.1499999999996</v>
      </c>
      <c r="H195" s="29">
        <v>2138.33</v>
      </c>
      <c r="I195" s="29">
        <v>1942.75</v>
      </c>
      <c r="J195" s="29">
        <v>4538.8900000000003</v>
      </c>
      <c r="K195" s="29">
        <v>7045.02</v>
      </c>
      <c r="L195" s="29">
        <v>1165.8900000000001</v>
      </c>
      <c r="M195" s="29">
        <v>2729.14</v>
      </c>
      <c r="N195" s="29">
        <v>2058.63</v>
      </c>
      <c r="O195" s="29">
        <v>1002.88</v>
      </c>
      <c r="P195" s="29">
        <v>1239.44</v>
      </c>
      <c r="Q195" s="29">
        <v>1217.46</v>
      </c>
      <c r="R195" s="28"/>
      <c r="S195" s="28"/>
      <c r="T195" s="28"/>
      <c r="U195" s="29">
        <v>665.17</v>
      </c>
      <c r="V195" s="29">
        <v>105.02</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2">
      <c r="A196" s="24" t="s">
        <v>268</v>
      </c>
      <c r="B196" s="29">
        <v>65516.800000000003</v>
      </c>
      <c r="C196" s="28"/>
      <c r="D196" s="29">
        <v>2414.84</v>
      </c>
      <c r="E196" s="29">
        <v>6331.6</v>
      </c>
      <c r="F196" s="29">
        <v>22571.74</v>
      </c>
      <c r="G196" s="29">
        <v>5311.34</v>
      </c>
      <c r="H196" s="29">
        <v>2337.65</v>
      </c>
      <c r="I196" s="29">
        <v>2087.71</v>
      </c>
      <c r="J196" s="29">
        <v>4913.0200000000004</v>
      </c>
      <c r="K196" s="29">
        <v>8423.92</v>
      </c>
      <c r="L196" s="29">
        <v>1261.46</v>
      </c>
      <c r="M196" s="29">
        <v>2898.4</v>
      </c>
      <c r="N196" s="29">
        <v>2254.9899999999998</v>
      </c>
      <c r="O196" s="29">
        <v>1096</v>
      </c>
      <c r="P196" s="29">
        <v>1350.8</v>
      </c>
      <c r="Q196" s="29">
        <v>1321.66</v>
      </c>
      <c r="R196" s="28"/>
      <c r="S196" s="28"/>
      <c r="T196" s="28"/>
      <c r="U196" s="29">
        <v>716.57</v>
      </c>
      <c r="V196" s="29">
        <v>120.28</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2">
      <c r="A197" s="24" t="s">
        <v>269</v>
      </c>
      <c r="B197" s="29">
        <v>60328.62</v>
      </c>
      <c r="C197" s="28"/>
      <c r="D197" s="29">
        <v>2189.64</v>
      </c>
      <c r="E197" s="29">
        <v>5785.07</v>
      </c>
      <c r="F197" s="29">
        <v>20732.82</v>
      </c>
      <c r="G197" s="29">
        <v>4687.1499999999996</v>
      </c>
      <c r="H197" s="29">
        <v>1986.23</v>
      </c>
      <c r="I197" s="29">
        <v>1907.76</v>
      </c>
      <c r="J197" s="29">
        <v>4507.87</v>
      </c>
      <c r="K197" s="29">
        <v>8317.26</v>
      </c>
      <c r="L197" s="29">
        <v>1149.23</v>
      </c>
      <c r="M197" s="29">
        <v>2663.11</v>
      </c>
      <c r="N197" s="29">
        <v>2027.08</v>
      </c>
      <c r="O197" s="29">
        <v>958.73</v>
      </c>
      <c r="P197" s="29">
        <v>1332.93</v>
      </c>
      <c r="Q197" s="29">
        <v>1222.08</v>
      </c>
      <c r="R197" s="28"/>
      <c r="S197" s="28"/>
      <c r="T197" s="28"/>
      <c r="U197" s="29">
        <v>648.64</v>
      </c>
      <c r="V197" s="29">
        <v>119.99</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2">
      <c r="A198" s="24" t="s">
        <v>270</v>
      </c>
      <c r="B198" s="29">
        <v>60006.5</v>
      </c>
      <c r="C198" s="28"/>
      <c r="D198" s="29">
        <v>2229.73</v>
      </c>
      <c r="E198" s="29">
        <v>5762.04</v>
      </c>
      <c r="F198" s="29">
        <v>20234.05</v>
      </c>
      <c r="G198" s="29">
        <v>4490.6899999999996</v>
      </c>
      <c r="H198" s="29">
        <v>1871.16</v>
      </c>
      <c r="I198" s="29">
        <v>1912.95</v>
      </c>
      <c r="J198" s="29">
        <v>4592.49</v>
      </c>
      <c r="K198" s="29">
        <v>8370.1299999999992</v>
      </c>
      <c r="L198" s="29">
        <v>1179.27</v>
      </c>
      <c r="M198" s="29">
        <v>2726.87</v>
      </c>
      <c r="N198" s="29">
        <v>2121</v>
      </c>
      <c r="O198" s="29">
        <v>997.77</v>
      </c>
      <c r="P198" s="29">
        <v>1378.07</v>
      </c>
      <c r="Q198" s="29">
        <v>1256.53</v>
      </c>
      <c r="R198" s="28"/>
      <c r="S198" s="28"/>
      <c r="T198" s="28"/>
      <c r="U198" s="29">
        <v>659.58</v>
      </c>
      <c r="V198" s="29">
        <v>129.03</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2">
      <c r="A199" s="24" t="s">
        <v>271</v>
      </c>
      <c r="B199" s="29">
        <v>53654.29</v>
      </c>
      <c r="C199" s="28"/>
      <c r="D199" s="29">
        <v>2113.19</v>
      </c>
      <c r="E199" s="29">
        <v>5268.63</v>
      </c>
      <c r="F199" s="29">
        <v>17607.689999999999</v>
      </c>
      <c r="G199" s="29">
        <v>3906.18</v>
      </c>
      <c r="H199" s="29">
        <v>1574.51</v>
      </c>
      <c r="I199" s="29">
        <v>1752.91</v>
      </c>
      <c r="J199" s="29">
        <v>4300.7700000000004</v>
      </c>
      <c r="K199" s="29">
        <v>7146.94</v>
      </c>
      <c r="L199" s="29">
        <v>1133.95</v>
      </c>
      <c r="M199" s="29">
        <v>2473.8200000000002</v>
      </c>
      <c r="N199" s="29">
        <v>2080.85</v>
      </c>
      <c r="O199" s="29">
        <v>979.02</v>
      </c>
      <c r="P199" s="29">
        <v>1284.76</v>
      </c>
      <c r="Q199" s="29">
        <v>1190.6400000000001</v>
      </c>
      <c r="R199" s="28"/>
      <c r="S199" s="28"/>
      <c r="T199" s="28"/>
      <c r="U199" s="29">
        <v>621.98</v>
      </c>
      <c r="V199" s="29">
        <v>127.63</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2">
      <c r="A200" s="24" t="s">
        <v>272</v>
      </c>
      <c r="B200" s="29">
        <v>60439.69</v>
      </c>
      <c r="C200" s="28"/>
      <c r="D200" s="29">
        <v>2483.41</v>
      </c>
      <c r="E200" s="29">
        <v>6181.56</v>
      </c>
      <c r="F200" s="29">
        <v>19064.849999999999</v>
      </c>
      <c r="G200" s="29">
        <v>4416.6400000000003</v>
      </c>
      <c r="H200" s="29">
        <v>1956.36</v>
      </c>
      <c r="I200" s="29">
        <v>2011.29</v>
      </c>
      <c r="J200" s="29">
        <v>5079.34</v>
      </c>
      <c r="K200" s="29">
        <v>7325.57</v>
      </c>
      <c r="L200" s="29">
        <v>1401.55</v>
      </c>
      <c r="M200" s="29">
        <v>2730.33</v>
      </c>
      <c r="N200" s="29">
        <v>2673.5</v>
      </c>
      <c r="O200" s="29">
        <v>1289.03</v>
      </c>
      <c r="P200" s="29">
        <v>1387.68</v>
      </c>
      <c r="Q200" s="29">
        <v>1413.54</v>
      </c>
      <c r="R200" s="28"/>
      <c r="S200" s="28"/>
      <c r="T200" s="28"/>
      <c r="U200" s="29">
        <v>757.29</v>
      </c>
      <c r="V200" s="29">
        <v>151.55000000000001</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2">
      <c r="A201" s="24" t="s">
        <v>273</v>
      </c>
      <c r="B201" s="29">
        <v>53095.56</v>
      </c>
      <c r="C201" s="28"/>
      <c r="D201" s="29">
        <v>2284.86</v>
      </c>
      <c r="E201" s="29">
        <v>5578.27</v>
      </c>
      <c r="F201" s="29">
        <v>16455.97</v>
      </c>
      <c r="G201" s="29">
        <v>3864.24</v>
      </c>
      <c r="H201" s="29">
        <v>1648.15</v>
      </c>
      <c r="I201" s="29">
        <v>1791.84</v>
      </c>
      <c r="J201" s="29">
        <v>4607.8500000000004</v>
      </c>
      <c r="K201" s="29">
        <v>5936.12</v>
      </c>
      <c r="L201" s="29">
        <v>1292.58</v>
      </c>
      <c r="M201" s="29">
        <v>2428.0700000000002</v>
      </c>
      <c r="N201" s="29">
        <v>2480.4899999999998</v>
      </c>
      <c r="O201" s="29">
        <v>1186.21</v>
      </c>
      <c r="P201" s="29">
        <v>1294.1400000000001</v>
      </c>
      <c r="Q201" s="29">
        <v>1300.9100000000001</v>
      </c>
      <c r="R201" s="28"/>
      <c r="S201" s="28"/>
      <c r="T201" s="28"/>
      <c r="U201" s="29">
        <v>693.67</v>
      </c>
      <c r="V201" s="29">
        <v>146.03</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2">
      <c r="A202" s="24" t="s">
        <v>274</v>
      </c>
      <c r="B202" s="29">
        <v>53504.57</v>
      </c>
      <c r="C202" s="28"/>
      <c r="D202" s="29">
        <v>2350.87</v>
      </c>
      <c r="E202" s="29">
        <v>5706.43</v>
      </c>
      <c r="F202" s="29">
        <v>16125.39</v>
      </c>
      <c r="G202" s="29">
        <v>3874.75</v>
      </c>
      <c r="H202" s="29">
        <v>1817.94</v>
      </c>
      <c r="I202" s="29">
        <v>1784.17</v>
      </c>
      <c r="J202" s="29">
        <v>4708.8999999999996</v>
      </c>
      <c r="K202" s="29">
        <v>5666.89</v>
      </c>
      <c r="L202" s="29">
        <v>1367.76</v>
      </c>
      <c r="M202" s="29">
        <v>2492.81</v>
      </c>
      <c r="N202" s="29">
        <v>2680.85</v>
      </c>
      <c r="O202" s="29">
        <v>1292.9100000000001</v>
      </c>
      <c r="P202" s="29">
        <v>1298.3</v>
      </c>
      <c r="Q202" s="29">
        <v>1343.18</v>
      </c>
      <c r="R202" s="28"/>
      <c r="S202" s="28"/>
      <c r="T202" s="28"/>
      <c r="U202" s="29">
        <v>728.81</v>
      </c>
      <c r="V202" s="29">
        <v>150.49</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2">
      <c r="A203" s="24" t="s">
        <v>275</v>
      </c>
      <c r="B203" s="29">
        <v>53290.06</v>
      </c>
      <c r="C203" s="28"/>
      <c r="D203" s="29">
        <v>2331.2600000000002</v>
      </c>
      <c r="E203" s="29">
        <v>5718.02</v>
      </c>
      <c r="F203" s="29">
        <v>15691.82</v>
      </c>
      <c r="G203" s="29">
        <v>3855.39</v>
      </c>
      <c r="H203" s="29">
        <v>2064.48</v>
      </c>
      <c r="I203" s="29">
        <v>1719.1</v>
      </c>
      <c r="J203" s="29">
        <v>4650.18</v>
      </c>
      <c r="K203" s="29">
        <v>5720.92</v>
      </c>
      <c r="L203" s="29">
        <v>1389.2</v>
      </c>
      <c r="M203" s="29">
        <v>2415.2600000000002</v>
      </c>
      <c r="N203" s="29">
        <v>2780.89</v>
      </c>
      <c r="O203" s="29">
        <v>1351.64</v>
      </c>
      <c r="P203" s="29">
        <v>1258.6400000000001</v>
      </c>
      <c r="Q203" s="29">
        <v>1334.04</v>
      </c>
      <c r="R203" s="28"/>
      <c r="S203" s="28"/>
      <c r="T203" s="28"/>
      <c r="U203" s="29">
        <v>743.48</v>
      </c>
      <c r="V203" s="29">
        <v>146.78</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2">
      <c r="A204" s="24" t="s">
        <v>276</v>
      </c>
      <c r="B204" s="29">
        <v>60051.98</v>
      </c>
      <c r="C204" s="28"/>
      <c r="D204" s="29">
        <v>2545.06</v>
      </c>
      <c r="E204" s="29">
        <v>6462.01</v>
      </c>
      <c r="F204" s="29">
        <v>17445.25</v>
      </c>
      <c r="G204" s="29">
        <v>4362.13</v>
      </c>
      <c r="H204" s="29">
        <v>2626.75</v>
      </c>
      <c r="I204" s="29">
        <v>1865.74</v>
      </c>
      <c r="J204" s="29">
        <v>5135.84</v>
      </c>
      <c r="K204" s="29">
        <v>6725.01</v>
      </c>
      <c r="L204" s="29">
        <v>1557.37</v>
      </c>
      <c r="M204" s="29">
        <v>2620.4299999999998</v>
      </c>
      <c r="N204" s="29">
        <v>3185.04</v>
      </c>
      <c r="O204" s="29">
        <v>1553.51</v>
      </c>
      <c r="P204" s="29">
        <v>1354.43</v>
      </c>
      <c r="Q204" s="29">
        <v>1476.42</v>
      </c>
      <c r="R204" s="28"/>
      <c r="S204" s="28"/>
      <c r="T204" s="28"/>
      <c r="U204" s="29">
        <v>839.37</v>
      </c>
      <c r="V204" s="29">
        <v>159.41999999999999</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2">
      <c r="A205" s="24" t="s">
        <v>277</v>
      </c>
      <c r="B205" s="29">
        <v>54079.14</v>
      </c>
      <c r="C205" s="28"/>
      <c r="D205" s="29">
        <v>2286.64</v>
      </c>
      <c r="E205" s="29">
        <v>5799.27</v>
      </c>
      <c r="F205" s="29">
        <v>15510</v>
      </c>
      <c r="G205" s="29">
        <v>3891.43</v>
      </c>
      <c r="H205" s="29">
        <v>2498.58</v>
      </c>
      <c r="I205" s="29">
        <v>1637.71</v>
      </c>
      <c r="J205" s="29">
        <v>4592.58</v>
      </c>
      <c r="K205" s="29">
        <v>6250.48</v>
      </c>
      <c r="L205" s="29">
        <v>1409.11</v>
      </c>
      <c r="M205" s="29">
        <v>2247.5300000000002</v>
      </c>
      <c r="N205" s="29">
        <v>2917.32</v>
      </c>
      <c r="O205" s="29">
        <v>1407.32</v>
      </c>
      <c r="P205" s="29">
        <v>1258.52</v>
      </c>
      <c r="Q205" s="29">
        <v>1337.8</v>
      </c>
      <c r="R205" s="28"/>
      <c r="S205" s="28"/>
      <c r="T205" s="28"/>
      <c r="U205" s="29">
        <v>762.54</v>
      </c>
      <c r="V205" s="29">
        <v>145.32</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2">
      <c r="A206" s="24" t="s">
        <v>278</v>
      </c>
      <c r="B206" s="29">
        <v>56908.49</v>
      </c>
      <c r="C206" s="28"/>
      <c r="D206" s="29">
        <v>2380.41</v>
      </c>
      <c r="E206" s="29">
        <v>6106.73</v>
      </c>
      <c r="F206" s="29">
        <v>16157.27</v>
      </c>
      <c r="G206" s="29">
        <v>4073.17</v>
      </c>
      <c r="H206" s="29">
        <v>2728.79</v>
      </c>
      <c r="I206" s="29">
        <v>1706.45</v>
      </c>
      <c r="J206" s="29">
        <v>4808.22</v>
      </c>
      <c r="K206" s="29">
        <v>6630.56</v>
      </c>
      <c r="L206" s="29">
        <v>1469.3</v>
      </c>
      <c r="M206" s="29">
        <v>2448.16</v>
      </c>
      <c r="N206" s="29">
        <v>3091.34</v>
      </c>
      <c r="O206" s="29">
        <v>1471.25</v>
      </c>
      <c r="P206" s="29">
        <v>1327.47</v>
      </c>
      <c r="Q206" s="29">
        <v>1415.62</v>
      </c>
      <c r="R206" s="28"/>
      <c r="S206" s="28"/>
      <c r="T206" s="28"/>
      <c r="U206" s="29">
        <v>799.1</v>
      </c>
      <c r="V206" s="29">
        <v>157.53</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2">
      <c r="A207" s="24" t="s">
        <v>279</v>
      </c>
      <c r="B207" s="29">
        <v>55447.09</v>
      </c>
      <c r="C207" s="28"/>
      <c r="D207" s="29">
        <v>2316.84</v>
      </c>
      <c r="E207" s="29">
        <v>5973.76</v>
      </c>
      <c r="F207" s="29">
        <v>15715.81</v>
      </c>
      <c r="G207" s="29">
        <v>3957.93</v>
      </c>
      <c r="H207" s="29">
        <v>2665.24</v>
      </c>
      <c r="I207" s="29">
        <v>1683.42</v>
      </c>
      <c r="J207" s="29">
        <v>4722.8900000000003</v>
      </c>
      <c r="K207" s="29">
        <v>6311.48</v>
      </c>
      <c r="L207" s="29">
        <v>1422.33</v>
      </c>
      <c r="M207" s="29">
        <v>2416.4699999999998</v>
      </c>
      <c r="N207" s="29">
        <v>3032.36</v>
      </c>
      <c r="O207" s="29">
        <v>1415.59</v>
      </c>
      <c r="P207" s="29">
        <v>1322.75</v>
      </c>
      <c r="Q207" s="29">
        <v>1411.28</v>
      </c>
      <c r="R207" s="28"/>
      <c r="S207" s="28"/>
      <c r="T207" s="28"/>
      <c r="U207" s="29">
        <v>776.63</v>
      </c>
      <c r="V207" s="29">
        <v>164.81</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2">
      <c r="A208" s="24" t="s">
        <v>280</v>
      </c>
      <c r="B208" s="29">
        <v>63761.01</v>
      </c>
      <c r="C208" s="28"/>
      <c r="D208" s="29">
        <v>2637.46</v>
      </c>
      <c r="E208" s="29">
        <v>7008.76</v>
      </c>
      <c r="F208" s="29">
        <v>18229.599999999999</v>
      </c>
      <c r="G208" s="29">
        <v>4596.3999999999996</v>
      </c>
      <c r="H208" s="29">
        <v>3012.59</v>
      </c>
      <c r="I208" s="29">
        <v>1973.26</v>
      </c>
      <c r="J208" s="29">
        <v>5466.76</v>
      </c>
      <c r="K208" s="29">
        <v>7002.86</v>
      </c>
      <c r="L208" s="29">
        <v>1605.33</v>
      </c>
      <c r="M208" s="29">
        <v>2776.53</v>
      </c>
      <c r="N208" s="29">
        <v>3463.06</v>
      </c>
      <c r="O208" s="29">
        <v>1592.66</v>
      </c>
      <c r="P208" s="29">
        <v>1513.57</v>
      </c>
      <c r="Q208" s="29">
        <v>1640.31</v>
      </c>
      <c r="R208" s="28"/>
      <c r="S208" s="28"/>
      <c r="T208" s="28"/>
      <c r="U208" s="29">
        <v>879.83</v>
      </c>
      <c r="V208" s="29">
        <v>201.45</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2">
      <c r="A209" s="24" t="s">
        <v>281</v>
      </c>
      <c r="B209" s="29">
        <v>61256.26</v>
      </c>
      <c r="C209" s="28"/>
      <c r="D209" s="29">
        <v>2553.7199999999998</v>
      </c>
      <c r="E209" s="29">
        <v>6761.1</v>
      </c>
      <c r="F209" s="29">
        <v>17560.55</v>
      </c>
      <c r="G209" s="29">
        <v>4410.8599999999997</v>
      </c>
      <c r="H209" s="29">
        <v>2808.75</v>
      </c>
      <c r="I209" s="29">
        <v>1931.88</v>
      </c>
      <c r="J209" s="29">
        <v>5311.58</v>
      </c>
      <c r="K209" s="29">
        <v>6471.18</v>
      </c>
      <c r="L209" s="29">
        <v>1538.42</v>
      </c>
      <c r="M209" s="29">
        <v>2727.25</v>
      </c>
      <c r="N209" s="29">
        <v>3344.98</v>
      </c>
      <c r="O209" s="29">
        <v>1510.47</v>
      </c>
      <c r="P209" s="29">
        <v>1505.79</v>
      </c>
      <c r="Q209" s="29">
        <v>1611.79</v>
      </c>
      <c r="R209" s="28"/>
      <c r="S209" s="28"/>
      <c r="T209" s="28"/>
      <c r="U209" s="29">
        <v>845.36</v>
      </c>
      <c r="V209" s="29">
        <v>206.12</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2">
      <c r="A210" s="24" t="s">
        <v>282</v>
      </c>
      <c r="B210" s="29">
        <v>61532.98</v>
      </c>
      <c r="C210" s="28"/>
      <c r="D210" s="29">
        <v>2524.31</v>
      </c>
      <c r="E210" s="29">
        <v>6858.94</v>
      </c>
      <c r="F210" s="29">
        <v>17732.71</v>
      </c>
      <c r="G210" s="29">
        <v>4442.07</v>
      </c>
      <c r="H210" s="29">
        <v>2742.64</v>
      </c>
      <c r="I210" s="29">
        <v>1964.8</v>
      </c>
      <c r="J210" s="29">
        <v>5376.86</v>
      </c>
      <c r="K210" s="29">
        <v>6310.85</v>
      </c>
      <c r="L210" s="29">
        <v>1543.48</v>
      </c>
      <c r="M210" s="29">
        <v>2763</v>
      </c>
      <c r="N210" s="29">
        <v>3379.5</v>
      </c>
      <c r="O210" s="29">
        <v>1507.03</v>
      </c>
      <c r="P210" s="29">
        <v>1534.51</v>
      </c>
      <c r="Q210" s="29">
        <v>1633.47</v>
      </c>
      <c r="R210" s="28"/>
      <c r="S210" s="28"/>
      <c r="T210" s="28"/>
      <c r="U210" s="29">
        <v>847.95</v>
      </c>
      <c r="V210" s="29">
        <v>214.07</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2">
      <c r="A211" s="24" t="s">
        <v>283</v>
      </c>
      <c r="B211" s="29">
        <v>62078.05</v>
      </c>
      <c r="C211" s="28"/>
      <c r="D211" s="29">
        <v>2468.7399999999998</v>
      </c>
      <c r="E211" s="29">
        <v>7039.78</v>
      </c>
      <c r="F211" s="29">
        <v>17939.439999999999</v>
      </c>
      <c r="G211" s="29">
        <v>4503.47</v>
      </c>
      <c r="H211" s="29">
        <v>2717.32</v>
      </c>
      <c r="I211" s="29">
        <v>1980.73</v>
      </c>
      <c r="J211" s="29">
        <v>5427.23</v>
      </c>
      <c r="K211" s="29">
        <v>6328.06</v>
      </c>
      <c r="L211" s="29">
        <v>1556.64</v>
      </c>
      <c r="M211" s="29">
        <v>2770.84</v>
      </c>
      <c r="N211" s="29">
        <v>3429.17</v>
      </c>
      <c r="O211" s="29">
        <v>1518.41</v>
      </c>
      <c r="P211" s="29">
        <v>1542.88</v>
      </c>
      <c r="Q211" s="29">
        <v>1632.46</v>
      </c>
      <c r="R211" s="28"/>
      <c r="S211" s="28"/>
      <c r="T211" s="28"/>
      <c r="U211" s="29">
        <v>852.09</v>
      </c>
      <c r="V211" s="29">
        <v>215.5</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2">
      <c r="A212" s="24" t="s">
        <v>284</v>
      </c>
      <c r="B212" s="29">
        <v>70342.080000000002</v>
      </c>
      <c r="C212" s="28"/>
      <c r="D212" s="29">
        <v>2704.49</v>
      </c>
      <c r="E212" s="29">
        <v>8194.73</v>
      </c>
      <c r="F212" s="29">
        <v>20376.95</v>
      </c>
      <c r="G212" s="29">
        <v>5149.37</v>
      </c>
      <c r="H212" s="29">
        <v>3086.32</v>
      </c>
      <c r="I212" s="29">
        <v>2211.42</v>
      </c>
      <c r="J212" s="29">
        <v>6099.24</v>
      </c>
      <c r="K212" s="29">
        <v>7233.69</v>
      </c>
      <c r="L212" s="29">
        <v>1748.96</v>
      </c>
      <c r="M212" s="29">
        <v>3066.04</v>
      </c>
      <c r="N212" s="29">
        <v>3891.22</v>
      </c>
      <c r="O212" s="29">
        <v>1717.73</v>
      </c>
      <c r="P212" s="29">
        <v>1698.73</v>
      </c>
      <c r="Q212" s="29">
        <v>1800.4</v>
      </c>
      <c r="R212" s="28"/>
      <c r="S212" s="28"/>
      <c r="T212" s="28"/>
      <c r="U212" s="29">
        <v>953.98</v>
      </c>
      <c r="V212" s="29">
        <v>236.92</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2">
      <c r="A213" s="24" t="s">
        <v>285</v>
      </c>
      <c r="B213" s="29">
        <v>65994.899999999994</v>
      </c>
      <c r="C213" s="28"/>
      <c r="D213" s="29">
        <v>2520.25</v>
      </c>
      <c r="E213" s="29">
        <v>7721.66</v>
      </c>
      <c r="F213" s="29">
        <v>19077.419999999998</v>
      </c>
      <c r="G213" s="29">
        <v>4852.01</v>
      </c>
      <c r="H213" s="29">
        <v>2916.35</v>
      </c>
      <c r="I213" s="29">
        <v>2052.02</v>
      </c>
      <c r="J213" s="29">
        <v>5716.79</v>
      </c>
      <c r="K213" s="29">
        <v>6659.7</v>
      </c>
      <c r="L213" s="29">
        <v>1663.86</v>
      </c>
      <c r="M213" s="29">
        <v>2883.19</v>
      </c>
      <c r="N213" s="29">
        <v>3742</v>
      </c>
      <c r="O213" s="29">
        <v>1636.34</v>
      </c>
      <c r="P213" s="29">
        <v>1598.41</v>
      </c>
      <c r="Q213" s="29">
        <v>1673.85</v>
      </c>
      <c r="R213" s="28"/>
      <c r="S213" s="28"/>
      <c r="T213" s="28"/>
      <c r="U213" s="29">
        <v>903.47</v>
      </c>
      <c r="V213" s="29">
        <v>216.94</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2">
      <c r="A214" s="24" t="s">
        <v>286</v>
      </c>
      <c r="B214" s="29">
        <v>63526.21</v>
      </c>
      <c r="C214" s="28"/>
      <c r="D214" s="29">
        <v>2470.4699999999998</v>
      </c>
      <c r="E214" s="29">
        <v>7573.88</v>
      </c>
      <c r="F214" s="29">
        <v>18385.79</v>
      </c>
      <c r="G214" s="29">
        <v>4636.5200000000004</v>
      </c>
      <c r="H214" s="29">
        <v>2787.03</v>
      </c>
      <c r="I214" s="29">
        <v>1929.64</v>
      </c>
      <c r="J214" s="29">
        <v>5438.33</v>
      </c>
      <c r="K214" s="29">
        <v>6402.54</v>
      </c>
      <c r="L214" s="29">
        <v>1586.34</v>
      </c>
      <c r="M214" s="29">
        <v>2795.59</v>
      </c>
      <c r="N214" s="29">
        <v>3585.31</v>
      </c>
      <c r="O214" s="29">
        <v>1542.1</v>
      </c>
      <c r="P214" s="29">
        <v>1574.98</v>
      </c>
      <c r="Q214" s="29">
        <v>1593.73</v>
      </c>
      <c r="R214" s="28"/>
      <c r="S214" s="28"/>
      <c r="T214" s="28"/>
      <c r="U214" s="29">
        <v>862.87</v>
      </c>
      <c r="V214" s="29">
        <v>209.46</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2">
      <c r="A215" s="24" t="s">
        <v>287</v>
      </c>
      <c r="B215" s="29">
        <v>65056.75</v>
      </c>
      <c r="C215" s="28"/>
      <c r="D215" s="29">
        <v>2628.36</v>
      </c>
      <c r="E215" s="29">
        <v>7980.23</v>
      </c>
      <c r="F215" s="29">
        <v>18797.95</v>
      </c>
      <c r="G215" s="29">
        <v>4734.71</v>
      </c>
      <c r="H215" s="29">
        <v>2889.39</v>
      </c>
      <c r="I215" s="29">
        <v>1922.9</v>
      </c>
      <c r="J215" s="29">
        <v>5480.28</v>
      </c>
      <c r="K215" s="29">
        <v>6531.5</v>
      </c>
      <c r="L215" s="29">
        <v>1588.33</v>
      </c>
      <c r="M215" s="29">
        <v>2865.4</v>
      </c>
      <c r="N215" s="29">
        <v>3615.47</v>
      </c>
      <c r="O215" s="29">
        <v>1532.73</v>
      </c>
      <c r="P215" s="29">
        <v>1634.06</v>
      </c>
      <c r="Q215" s="29">
        <v>1615.07</v>
      </c>
      <c r="R215" s="28"/>
      <c r="S215" s="28"/>
      <c r="T215" s="28"/>
      <c r="U215" s="29">
        <v>868.52</v>
      </c>
      <c r="V215" s="29">
        <v>216.54</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2">
      <c r="A216" s="24" t="s">
        <v>288</v>
      </c>
      <c r="B216" s="29">
        <v>74100.639999999999</v>
      </c>
      <c r="C216" s="28"/>
      <c r="D216" s="29">
        <v>3088.19</v>
      </c>
      <c r="E216" s="29">
        <v>9321.49</v>
      </c>
      <c r="F216" s="29">
        <v>21433.61</v>
      </c>
      <c r="G216" s="29">
        <v>5385.98</v>
      </c>
      <c r="H216" s="29">
        <v>3346.56</v>
      </c>
      <c r="I216" s="29">
        <v>2135.59</v>
      </c>
      <c r="J216" s="29">
        <v>6146.63</v>
      </c>
      <c r="K216" s="29">
        <v>7432.89</v>
      </c>
      <c r="L216" s="29">
        <v>1757.5</v>
      </c>
      <c r="M216" s="29">
        <v>3245.02</v>
      </c>
      <c r="N216" s="29">
        <v>4033.65</v>
      </c>
      <c r="O216" s="29">
        <v>1692.26</v>
      </c>
      <c r="P216" s="29">
        <v>1865.82</v>
      </c>
      <c r="Q216" s="29">
        <v>1819.62</v>
      </c>
      <c r="R216" s="28"/>
      <c r="S216" s="28"/>
      <c r="T216" s="28"/>
      <c r="U216" s="29">
        <v>967.17</v>
      </c>
      <c r="V216" s="29">
        <v>250.17</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2">
      <c r="A217" s="24" t="s">
        <v>289</v>
      </c>
      <c r="B217" s="29">
        <v>71976.320000000007</v>
      </c>
      <c r="C217" s="28"/>
      <c r="D217" s="29">
        <v>3104.39</v>
      </c>
      <c r="E217" s="29">
        <v>9072.23</v>
      </c>
      <c r="F217" s="29">
        <v>20954.150000000001</v>
      </c>
      <c r="G217" s="29">
        <v>5235.76</v>
      </c>
      <c r="H217" s="29">
        <v>3318.56</v>
      </c>
      <c r="I217" s="29">
        <v>2024.66</v>
      </c>
      <c r="J217" s="29">
        <v>5885.22</v>
      </c>
      <c r="K217" s="29">
        <v>7030.68</v>
      </c>
      <c r="L217" s="29">
        <v>1684.5</v>
      </c>
      <c r="M217" s="29">
        <v>3200.04</v>
      </c>
      <c r="N217" s="29">
        <v>3883.02</v>
      </c>
      <c r="O217" s="29">
        <v>1610.66</v>
      </c>
      <c r="P217" s="29">
        <v>1855.9</v>
      </c>
      <c r="Q217" s="29">
        <v>1765.16</v>
      </c>
      <c r="R217" s="28"/>
      <c r="S217" s="28"/>
      <c r="T217" s="28"/>
      <c r="U217" s="29">
        <v>931.35</v>
      </c>
      <c r="V217" s="29">
        <v>244.25</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2">
      <c r="A218" s="24" t="s">
        <v>290</v>
      </c>
      <c r="B218" s="29">
        <v>74360.08</v>
      </c>
      <c r="C218" s="28"/>
      <c r="D218" s="29">
        <v>3151.14</v>
      </c>
      <c r="E218" s="29">
        <v>9428.31</v>
      </c>
      <c r="F218" s="29">
        <v>22008.42</v>
      </c>
      <c r="G218" s="29">
        <v>5409.45</v>
      </c>
      <c r="H218" s="29">
        <v>3403.99</v>
      </c>
      <c r="I218" s="29">
        <v>2049</v>
      </c>
      <c r="J218" s="29">
        <v>6006.99</v>
      </c>
      <c r="K218" s="29">
        <v>7224.48</v>
      </c>
      <c r="L218" s="29">
        <v>1688.29</v>
      </c>
      <c r="M218" s="29">
        <v>3346.85</v>
      </c>
      <c r="N218" s="29">
        <v>3881.78</v>
      </c>
      <c r="O218" s="29">
        <v>1591.43</v>
      </c>
      <c r="P218" s="29">
        <v>1975.87</v>
      </c>
      <c r="Q218" s="29">
        <v>1813.23</v>
      </c>
      <c r="R218" s="28"/>
      <c r="S218" s="28"/>
      <c r="T218" s="28"/>
      <c r="U218" s="29">
        <v>941.79</v>
      </c>
      <c r="V218" s="29">
        <v>258.77</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2">
      <c r="A219" s="24" t="s">
        <v>291</v>
      </c>
      <c r="B219" s="29">
        <v>73528.2</v>
      </c>
      <c r="C219" s="28"/>
      <c r="D219" s="29">
        <v>2964.89</v>
      </c>
      <c r="E219" s="29">
        <v>9264.07</v>
      </c>
      <c r="F219" s="29">
        <v>22181.25</v>
      </c>
      <c r="G219" s="29">
        <v>5360.39</v>
      </c>
      <c r="H219" s="29">
        <v>3321.58</v>
      </c>
      <c r="I219" s="29">
        <v>1994.85</v>
      </c>
      <c r="J219" s="29">
        <v>5904.83</v>
      </c>
      <c r="K219" s="29">
        <v>7187.61</v>
      </c>
      <c r="L219" s="29">
        <v>1628.12</v>
      </c>
      <c r="M219" s="29">
        <v>3344.06</v>
      </c>
      <c r="N219" s="29">
        <v>3722.77</v>
      </c>
      <c r="O219" s="29">
        <v>1510.88</v>
      </c>
      <c r="P219" s="29">
        <v>2010.57</v>
      </c>
      <c r="Q219" s="29">
        <v>1779.78</v>
      </c>
      <c r="R219" s="28"/>
      <c r="S219" s="28"/>
      <c r="T219" s="28"/>
      <c r="U219" s="29">
        <v>914.66</v>
      </c>
      <c r="V219" s="29">
        <v>261.35000000000002</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2">
      <c r="A220" s="24" t="s">
        <v>292</v>
      </c>
      <c r="B220" s="29">
        <v>81607.95</v>
      </c>
      <c r="C220" s="28"/>
      <c r="D220" s="29">
        <v>3073.85</v>
      </c>
      <c r="E220" s="29">
        <v>10223.209999999999</v>
      </c>
      <c r="F220" s="29">
        <v>24835.45</v>
      </c>
      <c r="G220" s="29">
        <v>5961.73</v>
      </c>
      <c r="H220" s="29">
        <v>3678.19</v>
      </c>
      <c r="I220" s="29">
        <v>2201.62</v>
      </c>
      <c r="J220" s="29">
        <v>6603.52</v>
      </c>
      <c r="K220" s="29">
        <v>8043.3</v>
      </c>
      <c r="L220" s="29">
        <v>1799.28</v>
      </c>
      <c r="M220" s="29">
        <v>3703.41</v>
      </c>
      <c r="N220" s="29">
        <v>4111.8</v>
      </c>
      <c r="O220" s="29">
        <v>1662.59</v>
      </c>
      <c r="P220" s="29">
        <v>2242.8000000000002</v>
      </c>
      <c r="Q220" s="29">
        <v>1965.86</v>
      </c>
      <c r="R220" s="28"/>
      <c r="S220" s="28"/>
      <c r="T220" s="28"/>
      <c r="U220" s="29">
        <v>1009.45</v>
      </c>
      <c r="V220" s="29">
        <v>293.86</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2">
      <c r="A221" s="24" t="s">
        <v>293</v>
      </c>
      <c r="B221" s="29">
        <v>78579.759999999995</v>
      </c>
      <c r="C221" s="28"/>
      <c r="D221" s="29">
        <v>2903</v>
      </c>
      <c r="E221" s="29">
        <v>9664.52</v>
      </c>
      <c r="F221" s="29">
        <v>24451.38</v>
      </c>
      <c r="G221" s="29">
        <v>4786.22</v>
      </c>
      <c r="H221" s="29">
        <v>3664.47</v>
      </c>
      <c r="I221" s="29">
        <v>2145.52</v>
      </c>
      <c r="J221" s="29">
        <v>6533.35</v>
      </c>
      <c r="K221" s="29">
        <v>7735.72</v>
      </c>
      <c r="L221" s="29">
        <v>1791.68</v>
      </c>
      <c r="M221" s="29">
        <v>3681.23</v>
      </c>
      <c r="N221" s="29">
        <v>4039.39</v>
      </c>
      <c r="O221" s="29">
        <v>1640.61</v>
      </c>
      <c r="P221" s="29">
        <v>2211.75</v>
      </c>
      <c r="Q221" s="29">
        <v>1842.8</v>
      </c>
      <c r="R221" s="28"/>
      <c r="S221" s="28"/>
      <c r="T221" s="28"/>
      <c r="U221" s="29">
        <v>1002.29</v>
      </c>
      <c r="V221" s="29">
        <v>288.26</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2">
      <c r="A222" s="24" t="s">
        <v>294</v>
      </c>
      <c r="B222" s="29">
        <v>75327.87</v>
      </c>
      <c r="C222" s="28"/>
      <c r="D222" s="29">
        <v>2701.21</v>
      </c>
      <c r="E222" s="29">
        <v>9068.99</v>
      </c>
      <c r="F222" s="29">
        <v>22942.89</v>
      </c>
      <c r="G222" s="29">
        <v>5505.37</v>
      </c>
      <c r="H222" s="29">
        <v>3483.33</v>
      </c>
      <c r="I222" s="29">
        <v>2004.5</v>
      </c>
      <c r="J222" s="29">
        <v>6206.2</v>
      </c>
      <c r="K222" s="29">
        <v>7192.85</v>
      </c>
      <c r="L222" s="29">
        <v>1718.26</v>
      </c>
      <c r="M222" s="29">
        <v>3575.78</v>
      </c>
      <c r="N222" s="29">
        <v>3882.77</v>
      </c>
      <c r="O222" s="29">
        <v>1543.63</v>
      </c>
      <c r="P222" s="29">
        <v>2211.2199999999998</v>
      </c>
      <c r="Q222" s="29">
        <v>1857.59</v>
      </c>
      <c r="R222" s="28"/>
      <c r="S222" s="28"/>
      <c r="T222" s="28"/>
      <c r="U222" s="29">
        <v>961.61</v>
      </c>
      <c r="V222" s="29">
        <v>277.14999999999998</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2">
      <c r="A223" s="24" t="s">
        <v>295</v>
      </c>
      <c r="B223" s="29">
        <v>74568.78</v>
      </c>
      <c r="C223" s="28"/>
      <c r="D223" s="29">
        <v>2733.87</v>
      </c>
      <c r="E223" s="29">
        <v>9102.9</v>
      </c>
      <c r="F223" s="29">
        <v>22094.09</v>
      </c>
      <c r="G223" s="29">
        <v>5386.07</v>
      </c>
      <c r="H223" s="29">
        <v>3536.13</v>
      </c>
      <c r="I223" s="29">
        <v>1984.7</v>
      </c>
      <c r="J223" s="29">
        <v>6261.71</v>
      </c>
      <c r="K223" s="29">
        <v>6934.94</v>
      </c>
      <c r="L223" s="29">
        <v>1773.35</v>
      </c>
      <c r="M223" s="29">
        <v>3597.49</v>
      </c>
      <c r="N223" s="29">
        <v>3997.65</v>
      </c>
      <c r="O223" s="29">
        <v>1592.09</v>
      </c>
      <c r="P223" s="29">
        <v>2216.38</v>
      </c>
      <c r="Q223" s="29">
        <v>1889.54</v>
      </c>
      <c r="R223" s="28"/>
      <c r="S223" s="28"/>
      <c r="T223" s="28"/>
      <c r="U223" s="29">
        <v>985.22</v>
      </c>
      <c r="V223" s="29">
        <v>279.08</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2">
      <c r="A224" s="24" t="s">
        <v>296</v>
      </c>
      <c r="B224" s="29">
        <v>83771.25</v>
      </c>
      <c r="C224" s="28"/>
      <c r="D224" s="29">
        <v>3175.46</v>
      </c>
      <c r="E224" s="29">
        <v>10424.91</v>
      </c>
      <c r="F224" s="29">
        <v>23974.17</v>
      </c>
      <c r="G224" s="29">
        <v>5973.44</v>
      </c>
      <c r="H224" s="29">
        <v>4067.22</v>
      </c>
      <c r="I224" s="29">
        <v>2248.92</v>
      </c>
      <c r="J224" s="29">
        <v>7206.33</v>
      </c>
      <c r="K224" s="29">
        <v>7649.16</v>
      </c>
      <c r="L224" s="29">
        <v>2082.0700000000002</v>
      </c>
      <c r="M224" s="29">
        <v>4022.11</v>
      </c>
      <c r="N224" s="29">
        <v>4718.75</v>
      </c>
      <c r="O224" s="29">
        <v>1900.6</v>
      </c>
      <c r="P224" s="29">
        <v>2440.7600000000002</v>
      </c>
      <c r="Q224" s="29">
        <v>2180.06</v>
      </c>
      <c r="R224" s="28"/>
      <c r="S224" s="28"/>
      <c r="T224" s="28"/>
      <c r="U224" s="29">
        <v>1145.05</v>
      </c>
      <c r="V224" s="29">
        <v>318.3</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2">
      <c r="A225" s="24" t="s">
        <v>297</v>
      </c>
      <c r="B225" s="29">
        <v>84611.33</v>
      </c>
      <c r="C225" s="28"/>
      <c r="D225" s="29">
        <v>3310.61</v>
      </c>
      <c r="E225" s="29">
        <v>10597.78</v>
      </c>
      <c r="F225" s="29">
        <v>23674.44</v>
      </c>
      <c r="G225" s="29">
        <v>5981.34</v>
      </c>
      <c r="H225" s="29">
        <v>4139.97</v>
      </c>
      <c r="I225" s="29">
        <v>2293.34</v>
      </c>
      <c r="J225" s="29">
        <v>7429.76</v>
      </c>
      <c r="K225" s="29">
        <v>7595.1</v>
      </c>
      <c r="L225" s="29">
        <v>2177.06</v>
      </c>
      <c r="M225" s="29">
        <v>4045.68</v>
      </c>
      <c r="N225" s="29">
        <v>4932.9399999999996</v>
      </c>
      <c r="O225" s="29">
        <v>2004.45</v>
      </c>
      <c r="P225" s="29">
        <v>2418.5500000000002</v>
      </c>
      <c r="Q225" s="29">
        <v>2226.85</v>
      </c>
      <c r="R225" s="28"/>
      <c r="S225" s="28"/>
      <c r="T225" s="28"/>
      <c r="U225" s="29">
        <v>1197.07</v>
      </c>
      <c r="V225" s="29">
        <v>329.55</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2">
      <c r="A226" s="24" t="s">
        <v>298</v>
      </c>
      <c r="B226" s="29">
        <v>84448.88</v>
      </c>
      <c r="C226" s="28"/>
      <c r="D226" s="29">
        <v>3295.17</v>
      </c>
      <c r="E226" s="29">
        <v>10551.85</v>
      </c>
      <c r="F226" s="29">
        <v>23592.34</v>
      </c>
      <c r="G226" s="29">
        <v>5873.99</v>
      </c>
      <c r="H226" s="29">
        <v>3984.09</v>
      </c>
      <c r="I226" s="29">
        <v>2294.34</v>
      </c>
      <c r="J226" s="29">
        <v>7470.09</v>
      </c>
      <c r="K226" s="29">
        <v>7424.51</v>
      </c>
      <c r="L226" s="29">
        <v>2184.27</v>
      </c>
      <c r="M226" s="29">
        <v>4148.58</v>
      </c>
      <c r="N226" s="29">
        <v>4943.3999999999996</v>
      </c>
      <c r="O226" s="29">
        <v>2020.94</v>
      </c>
      <c r="P226" s="29">
        <v>2516.64</v>
      </c>
      <c r="Q226" s="29">
        <v>2330.41</v>
      </c>
      <c r="R226" s="28"/>
      <c r="S226" s="28"/>
      <c r="T226" s="28"/>
      <c r="U226" s="29">
        <v>1212.8599999999999</v>
      </c>
      <c r="V226" s="29">
        <v>338.18</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2">
      <c r="A227" s="24" t="s">
        <v>299</v>
      </c>
      <c r="B227" s="29">
        <v>90659.839999999997</v>
      </c>
      <c r="C227" s="28"/>
      <c r="D227" s="29">
        <v>3439.54</v>
      </c>
      <c r="E227" s="29">
        <v>11219.69</v>
      </c>
      <c r="F227" s="29">
        <v>25592.12</v>
      </c>
      <c r="G227" s="29">
        <v>6252.78</v>
      </c>
      <c r="H227" s="29">
        <v>4059.58</v>
      </c>
      <c r="I227" s="29">
        <v>2492.41</v>
      </c>
      <c r="J227" s="29">
        <v>8094.94</v>
      </c>
      <c r="K227" s="29">
        <v>8052.11</v>
      </c>
      <c r="L227" s="29">
        <v>2324.62</v>
      </c>
      <c r="M227" s="29">
        <v>4439.3900000000003</v>
      </c>
      <c r="N227" s="29">
        <v>5278.08</v>
      </c>
      <c r="O227" s="29">
        <v>2182.04</v>
      </c>
      <c r="P227" s="29">
        <v>2720.11</v>
      </c>
      <c r="Q227" s="29">
        <v>2542.4299999999998</v>
      </c>
      <c r="R227" s="28"/>
      <c r="S227" s="28"/>
      <c r="T227" s="28"/>
      <c r="U227" s="29">
        <v>1306.08</v>
      </c>
      <c r="V227" s="29">
        <v>372.38</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2">
      <c r="A228" s="24" t="s">
        <v>300</v>
      </c>
      <c r="B228" s="29">
        <v>97751.81</v>
      </c>
      <c r="C228" s="28"/>
      <c r="D228" s="29">
        <v>3570.94</v>
      </c>
      <c r="E228" s="29">
        <v>11918.32</v>
      </c>
      <c r="F228" s="29">
        <v>27988.71</v>
      </c>
      <c r="G228" s="29">
        <v>6680.36</v>
      </c>
      <c r="H228" s="29">
        <v>4128.03</v>
      </c>
      <c r="I228" s="29">
        <v>2718.64</v>
      </c>
      <c r="J228" s="29">
        <v>8802.36</v>
      </c>
      <c r="K228" s="29">
        <v>8778.61</v>
      </c>
      <c r="L228" s="29">
        <v>2473.7199999999998</v>
      </c>
      <c r="M228" s="29">
        <v>4808.03</v>
      </c>
      <c r="N228" s="29">
        <v>5621.91</v>
      </c>
      <c r="O228" s="29">
        <v>2355.64</v>
      </c>
      <c r="P228" s="29">
        <v>2994.95</v>
      </c>
      <c r="Q228" s="29">
        <v>2778.6</v>
      </c>
      <c r="R228" s="28"/>
      <c r="S228" s="28"/>
      <c r="T228" s="28"/>
      <c r="U228" s="29">
        <v>1408.03</v>
      </c>
      <c r="V228" s="29">
        <v>410.59</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2">
      <c r="A229" s="24" t="s">
        <v>301</v>
      </c>
      <c r="B229" s="29">
        <v>96161.52</v>
      </c>
      <c r="C229" s="28"/>
      <c r="D229" s="29">
        <v>3405.21</v>
      </c>
      <c r="E229" s="29">
        <v>11509.16</v>
      </c>
      <c r="F229" s="29">
        <v>27908.14</v>
      </c>
      <c r="G229" s="29">
        <v>6481.25</v>
      </c>
      <c r="H229" s="29">
        <v>3796.58</v>
      </c>
      <c r="I229" s="29">
        <v>2701.65</v>
      </c>
      <c r="J229" s="29">
        <v>8722.58</v>
      </c>
      <c r="K229" s="29">
        <v>8691.6</v>
      </c>
      <c r="L229" s="29">
        <v>2400.35</v>
      </c>
      <c r="M229" s="29">
        <v>4834.7299999999996</v>
      </c>
      <c r="N229" s="29">
        <v>5444.83</v>
      </c>
      <c r="O229" s="29">
        <v>2307.09</v>
      </c>
      <c r="P229" s="29">
        <v>3079.86</v>
      </c>
      <c r="Q229" s="29">
        <v>2775.31</v>
      </c>
      <c r="R229" s="28"/>
      <c r="S229" s="28"/>
      <c r="T229" s="28"/>
      <c r="U229" s="29">
        <v>1387.68</v>
      </c>
      <c r="V229" s="29">
        <v>412.52</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2">
      <c r="A230" s="24" t="s">
        <v>302</v>
      </c>
      <c r="B230" s="29">
        <v>93536.82</v>
      </c>
      <c r="C230" s="28"/>
      <c r="D230" s="29">
        <v>3219.42</v>
      </c>
      <c r="E230" s="29">
        <v>10965.92</v>
      </c>
      <c r="F230" s="29">
        <v>27261.13</v>
      </c>
      <c r="G230" s="29">
        <v>6160.88</v>
      </c>
      <c r="H230" s="29">
        <v>3472.46</v>
      </c>
      <c r="I230" s="29">
        <v>2647.06</v>
      </c>
      <c r="J230" s="29">
        <v>8540.0499999999993</v>
      </c>
      <c r="K230" s="29">
        <v>8385.5</v>
      </c>
      <c r="L230" s="29">
        <v>2313.35</v>
      </c>
      <c r="M230" s="29">
        <v>5152.09</v>
      </c>
      <c r="N230" s="29">
        <v>5242.5600000000004</v>
      </c>
      <c r="O230" s="29">
        <v>2246.39</v>
      </c>
      <c r="P230" s="29">
        <v>3156.7</v>
      </c>
      <c r="Q230" s="29">
        <v>2732.25</v>
      </c>
      <c r="R230" s="28"/>
      <c r="S230" s="28"/>
      <c r="T230" s="28"/>
      <c r="U230" s="29">
        <v>1354.93</v>
      </c>
      <c r="V230" s="29">
        <v>406.52</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2">
      <c r="A231" s="24" t="s">
        <v>303</v>
      </c>
      <c r="B231" s="29">
        <v>97879.32</v>
      </c>
      <c r="C231" s="28"/>
      <c r="D231" s="29">
        <v>3344.62</v>
      </c>
      <c r="E231" s="29">
        <v>11337.73</v>
      </c>
      <c r="F231" s="29">
        <v>28168.240000000002</v>
      </c>
      <c r="G231" s="29">
        <v>6328.91</v>
      </c>
      <c r="H231" s="29">
        <v>3650.28</v>
      </c>
      <c r="I231" s="29">
        <v>2818.2</v>
      </c>
      <c r="J231" s="29">
        <v>9081.17</v>
      </c>
      <c r="K231" s="29">
        <v>8777.07</v>
      </c>
      <c r="L231" s="29">
        <v>2460.77</v>
      </c>
      <c r="M231" s="29">
        <v>5425.06</v>
      </c>
      <c r="N231" s="29">
        <v>5606.64</v>
      </c>
      <c r="O231" s="29">
        <v>2457.52</v>
      </c>
      <c r="P231" s="29">
        <v>3401.91</v>
      </c>
      <c r="Q231" s="29">
        <v>2880.62</v>
      </c>
      <c r="R231" s="28"/>
      <c r="S231" s="28"/>
      <c r="T231" s="28"/>
      <c r="U231" s="29">
        <v>1435.17</v>
      </c>
      <c r="V231" s="29">
        <v>426.15</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2">
      <c r="A232" s="24" t="s">
        <v>304</v>
      </c>
      <c r="B232" s="29">
        <v>106161.54</v>
      </c>
      <c r="C232" s="28"/>
      <c r="D232" s="29">
        <v>3623.88</v>
      </c>
      <c r="E232" s="29">
        <v>12183.12</v>
      </c>
      <c r="F232" s="29">
        <v>29960.639999999999</v>
      </c>
      <c r="G232" s="29">
        <v>6762.05</v>
      </c>
      <c r="H232" s="29">
        <v>4084.83</v>
      </c>
      <c r="I232" s="29">
        <v>3119.26</v>
      </c>
      <c r="J232" s="29">
        <v>9986.19</v>
      </c>
      <c r="K232" s="29">
        <v>9517.6</v>
      </c>
      <c r="L232" s="29">
        <v>2732.72</v>
      </c>
      <c r="M232" s="29">
        <v>5882.67</v>
      </c>
      <c r="N232" s="29">
        <v>6272.06</v>
      </c>
      <c r="O232" s="29">
        <v>2823.71</v>
      </c>
      <c r="P232" s="29">
        <v>3741.83</v>
      </c>
      <c r="Q232" s="29">
        <v>3137.61</v>
      </c>
      <c r="R232" s="28"/>
      <c r="S232" s="28"/>
      <c r="T232" s="28"/>
      <c r="U232" s="29">
        <v>1577.63</v>
      </c>
      <c r="V232" s="29">
        <v>461.93</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2">
      <c r="A233" s="24" t="s">
        <v>305</v>
      </c>
      <c r="B233" s="29">
        <v>102943.59</v>
      </c>
      <c r="C233" s="28"/>
      <c r="D233" s="29">
        <v>3491.42</v>
      </c>
      <c r="E233" s="29">
        <v>11642.25</v>
      </c>
      <c r="F233" s="29">
        <v>28683.19</v>
      </c>
      <c r="G233" s="29">
        <v>6467.76</v>
      </c>
      <c r="H233" s="29">
        <v>4014.93</v>
      </c>
      <c r="I233" s="29">
        <v>3070.93</v>
      </c>
      <c r="J233" s="29">
        <v>9743.9699999999993</v>
      </c>
      <c r="K233" s="29">
        <v>9173.7800000000007</v>
      </c>
      <c r="L233" s="29">
        <v>2691.84</v>
      </c>
      <c r="M233" s="29">
        <v>5809.92</v>
      </c>
      <c r="N233" s="29">
        <v>6205.7</v>
      </c>
      <c r="O233" s="29">
        <v>2854.23</v>
      </c>
      <c r="P233" s="29">
        <v>3733.32</v>
      </c>
      <c r="Q233" s="29">
        <v>3077.67</v>
      </c>
      <c r="R233" s="28"/>
      <c r="S233" s="28"/>
      <c r="T233" s="28"/>
      <c r="U233" s="29">
        <v>1554.77</v>
      </c>
      <c r="V233" s="29">
        <v>453.62</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2">
      <c r="A234" s="24" t="s">
        <v>306</v>
      </c>
      <c r="B234" s="29">
        <v>101190.56</v>
      </c>
      <c r="C234" s="28"/>
      <c r="D234" s="29">
        <v>3413.48</v>
      </c>
      <c r="E234" s="29">
        <v>11276.15</v>
      </c>
      <c r="F234" s="29">
        <v>27967.82</v>
      </c>
      <c r="G234" s="29">
        <v>6473.2</v>
      </c>
      <c r="H234" s="29">
        <v>4032.04</v>
      </c>
      <c r="I234" s="29">
        <v>3074.58</v>
      </c>
      <c r="J234" s="29">
        <v>9590.15</v>
      </c>
      <c r="K234" s="29">
        <v>8976.31</v>
      </c>
      <c r="L234" s="29">
        <v>2683.5</v>
      </c>
      <c r="M234" s="29">
        <v>5484.12</v>
      </c>
      <c r="N234" s="29">
        <v>6214.67</v>
      </c>
      <c r="O234" s="29">
        <v>2928.9</v>
      </c>
      <c r="P234" s="29">
        <v>3737.81</v>
      </c>
      <c r="Q234" s="29">
        <v>3061.98</v>
      </c>
      <c r="R234" s="28"/>
      <c r="S234" s="28"/>
      <c r="T234" s="28"/>
      <c r="U234" s="29">
        <v>1554.08</v>
      </c>
      <c r="V234" s="29">
        <v>453.01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2">
      <c r="A235" s="24" t="s">
        <v>307</v>
      </c>
      <c r="B235" s="29">
        <v>104058.7</v>
      </c>
      <c r="C235" s="28"/>
      <c r="D235" s="29">
        <v>3460.37</v>
      </c>
      <c r="E235" s="29">
        <v>11480</v>
      </c>
      <c r="F235" s="29">
        <v>28564.28</v>
      </c>
      <c r="G235" s="29">
        <v>6685.82</v>
      </c>
      <c r="H235" s="29">
        <v>4291.78</v>
      </c>
      <c r="I235" s="29">
        <v>3229.78</v>
      </c>
      <c r="J235" s="29">
        <v>9790.0499999999993</v>
      </c>
      <c r="K235" s="29">
        <v>9173.9599999999991</v>
      </c>
      <c r="L235" s="29">
        <v>2784.72</v>
      </c>
      <c r="M235" s="29">
        <v>5617.15</v>
      </c>
      <c r="N235" s="29">
        <v>6489.56</v>
      </c>
      <c r="O235" s="29">
        <v>3160.62</v>
      </c>
      <c r="P235" s="29">
        <v>3800.83</v>
      </c>
      <c r="Q235" s="29">
        <v>3158.58</v>
      </c>
      <c r="R235" s="28"/>
      <c r="S235" s="28"/>
      <c r="T235" s="28"/>
      <c r="U235" s="29">
        <v>1611.52</v>
      </c>
      <c r="V235" s="29">
        <v>468.11</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2">
      <c r="A236" s="24" t="s">
        <v>308</v>
      </c>
      <c r="B236" s="29">
        <v>109488.59</v>
      </c>
      <c r="C236" s="28"/>
      <c r="D236" s="29">
        <v>3610.79</v>
      </c>
      <c r="E236" s="29">
        <v>11994.59</v>
      </c>
      <c r="F236" s="29">
        <v>29835.16</v>
      </c>
      <c r="G236" s="29">
        <v>7068.66</v>
      </c>
      <c r="H236" s="29">
        <v>4662.38</v>
      </c>
      <c r="I236" s="29">
        <v>3476.68</v>
      </c>
      <c r="J236" s="29">
        <v>10211.219999999999</v>
      </c>
      <c r="K236" s="29">
        <v>9591.2000000000007</v>
      </c>
      <c r="L236" s="29">
        <v>2952.24</v>
      </c>
      <c r="M236" s="29">
        <v>5857.17</v>
      </c>
      <c r="N236" s="29">
        <v>6920.58</v>
      </c>
      <c r="O236" s="29">
        <v>3499.47</v>
      </c>
      <c r="P236" s="29">
        <v>3941.55</v>
      </c>
      <c r="Q236" s="29">
        <v>3330.24</v>
      </c>
      <c r="R236" s="28"/>
      <c r="S236" s="28"/>
      <c r="T236" s="28"/>
      <c r="U236" s="29">
        <v>1712.85</v>
      </c>
      <c r="V236" s="29">
        <v>494.32</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2">
      <c r="A237" s="24" t="s">
        <v>309</v>
      </c>
      <c r="B237" s="29">
        <v>100378.35</v>
      </c>
      <c r="C237" s="28"/>
      <c r="D237" s="29">
        <v>3301.56</v>
      </c>
      <c r="E237" s="29">
        <v>10899.93</v>
      </c>
      <c r="F237" s="29">
        <v>27233.35</v>
      </c>
      <c r="G237" s="29">
        <v>6386.41</v>
      </c>
      <c r="H237" s="29">
        <v>4322.38</v>
      </c>
      <c r="I237" s="29">
        <v>3246.52</v>
      </c>
      <c r="J237" s="29">
        <v>9278.7999999999993</v>
      </c>
      <c r="K237" s="29">
        <v>8706.98</v>
      </c>
      <c r="L237" s="29">
        <v>2716.95</v>
      </c>
      <c r="M237" s="29">
        <v>5421.89</v>
      </c>
      <c r="N237" s="29">
        <v>6398.61</v>
      </c>
      <c r="O237" s="29">
        <v>3344.03</v>
      </c>
      <c r="P237" s="29">
        <v>3669.59</v>
      </c>
      <c r="Q237" s="29">
        <v>3072.32</v>
      </c>
      <c r="R237" s="28"/>
      <c r="S237" s="28"/>
      <c r="T237" s="28"/>
      <c r="U237" s="29">
        <v>1603.13</v>
      </c>
      <c r="V237" s="29">
        <v>457.94</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2">
      <c r="A238" s="24" t="s">
        <v>310</v>
      </c>
      <c r="B238" s="29">
        <v>100078.69</v>
      </c>
      <c r="C238" s="28"/>
      <c r="D238" s="29">
        <v>3321.52</v>
      </c>
      <c r="E238" s="29">
        <v>10880.17</v>
      </c>
      <c r="F238" s="29">
        <v>26619.919999999998</v>
      </c>
      <c r="G238" s="29">
        <v>6305.62</v>
      </c>
      <c r="H238" s="29">
        <v>4413.92</v>
      </c>
      <c r="I238" s="29">
        <v>3307.8</v>
      </c>
      <c r="J238" s="29">
        <v>9244.84</v>
      </c>
      <c r="K238" s="29">
        <v>8639.64</v>
      </c>
      <c r="L238" s="29">
        <v>2746.19</v>
      </c>
      <c r="M238" s="29">
        <v>5399.02</v>
      </c>
      <c r="N238" s="29">
        <v>6517.08</v>
      </c>
      <c r="O238" s="29">
        <v>3539.9</v>
      </c>
      <c r="P238" s="29">
        <v>3657.19</v>
      </c>
      <c r="Q238" s="29">
        <v>3053.88</v>
      </c>
      <c r="R238" s="28"/>
      <c r="S238" s="28"/>
      <c r="T238" s="28"/>
      <c r="U238" s="29">
        <v>1637.08</v>
      </c>
      <c r="V238" s="29">
        <v>454.3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2">
      <c r="A239" s="24" t="s">
        <v>311</v>
      </c>
      <c r="B239" s="29">
        <v>95962.1</v>
      </c>
      <c r="C239" s="28"/>
      <c r="D239" s="29">
        <v>3250.45</v>
      </c>
      <c r="E239" s="29">
        <v>10528.71</v>
      </c>
      <c r="F239" s="29">
        <v>24676.74</v>
      </c>
      <c r="G239" s="29">
        <v>5909.92</v>
      </c>
      <c r="H239" s="29">
        <v>4310.67</v>
      </c>
      <c r="I239" s="29">
        <v>3245.58</v>
      </c>
      <c r="J239" s="29">
        <v>8950.76</v>
      </c>
      <c r="K239" s="29">
        <v>8296.5300000000007</v>
      </c>
      <c r="L239" s="29">
        <v>2691.31</v>
      </c>
      <c r="M239" s="29">
        <v>5196.32</v>
      </c>
      <c r="N239" s="29">
        <v>6443.51</v>
      </c>
      <c r="O239" s="29">
        <v>3626.28</v>
      </c>
      <c r="P239" s="29">
        <v>3518.84</v>
      </c>
      <c r="Q239" s="29">
        <v>2916.77</v>
      </c>
      <c r="R239" s="28"/>
      <c r="S239" s="28"/>
      <c r="T239" s="28"/>
      <c r="U239" s="29">
        <v>1615.26</v>
      </c>
      <c r="V239" s="29">
        <v>433.09</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2">
      <c r="A240" s="24" t="s">
        <v>312</v>
      </c>
      <c r="B240" s="29">
        <v>96448.31</v>
      </c>
      <c r="C240" s="28"/>
      <c r="D240" s="29">
        <v>3329.08</v>
      </c>
      <c r="E240" s="29">
        <v>10737.12</v>
      </c>
      <c r="F240" s="29">
        <v>23830.31</v>
      </c>
      <c r="G240" s="29">
        <v>5781.21</v>
      </c>
      <c r="H240" s="29">
        <v>4402.9799999999996</v>
      </c>
      <c r="I240" s="29">
        <v>3336.95</v>
      </c>
      <c r="J240" s="29">
        <v>9127.27</v>
      </c>
      <c r="K240" s="29">
        <v>8380.31</v>
      </c>
      <c r="L240" s="29">
        <v>2772.08</v>
      </c>
      <c r="M240" s="29">
        <v>5240.4399999999996</v>
      </c>
      <c r="N240" s="29">
        <v>6690.15</v>
      </c>
      <c r="O240" s="29">
        <v>3874.54</v>
      </c>
      <c r="P240" s="29">
        <v>3539.94</v>
      </c>
      <c r="Q240" s="29">
        <v>2932.67</v>
      </c>
      <c r="R240" s="28"/>
      <c r="S240" s="28"/>
      <c r="T240" s="28"/>
      <c r="U240" s="29">
        <v>1658.57</v>
      </c>
      <c r="V240" s="29">
        <v>435.44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2">
      <c r="A241" s="24" t="s">
        <v>313</v>
      </c>
      <c r="B241" s="29">
        <v>87446.29</v>
      </c>
      <c r="C241" s="28"/>
      <c r="D241" s="29">
        <v>3104.62</v>
      </c>
      <c r="E241" s="29">
        <v>9856.0300000000007</v>
      </c>
      <c r="F241" s="29">
        <v>20817.46</v>
      </c>
      <c r="G241" s="29">
        <v>5099.3599999999997</v>
      </c>
      <c r="H241" s="29">
        <v>4001.52</v>
      </c>
      <c r="I241" s="29">
        <v>3061.54</v>
      </c>
      <c r="J241" s="29">
        <v>8363.16</v>
      </c>
      <c r="K241" s="29">
        <v>7615.7</v>
      </c>
      <c r="L241" s="29">
        <v>2562.46</v>
      </c>
      <c r="M241" s="29">
        <v>4830.1000000000004</v>
      </c>
      <c r="N241" s="29">
        <v>6225.74</v>
      </c>
      <c r="O241" s="29">
        <v>3658.19</v>
      </c>
      <c r="P241" s="29">
        <v>3269.5</v>
      </c>
      <c r="Q241" s="29">
        <v>2693.28</v>
      </c>
      <c r="R241" s="28"/>
      <c r="S241" s="28"/>
      <c r="T241" s="28"/>
      <c r="U241" s="29">
        <v>1520.57</v>
      </c>
      <c r="V241" s="29">
        <v>402.29</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2">
      <c r="A242" s="24" t="s">
        <v>314</v>
      </c>
      <c r="B242" s="29">
        <v>85003.82</v>
      </c>
      <c r="C242" s="28"/>
      <c r="D242" s="29">
        <v>3094.81</v>
      </c>
      <c r="E242" s="29">
        <v>9696.18</v>
      </c>
      <c r="F242" s="29">
        <v>19584.419999999998</v>
      </c>
      <c r="G242" s="29">
        <v>4854.6899999999996</v>
      </c>
      <c r="H242" s="29">
        <v>3896.23</v>
      </c>
      <c r="I242" s="29">
        <v>3002.85</v>
      </c>
      <c r="J242" s="29">
        <v>8169.29</v>
      </c>
      <c r="K242" s="29">
        <v>7444.81</v>
      </c>
      <c r="L242" s="29">
        <v>2532.9</v>
      </c>
      <c r="M242" s="29">
        <v>4754.4799999999996</v>
      </c>
      <c r="N242" s="29">
        <v>6158.24</v>
      </c>
      <c r="O242" s="29">
        <v>3641.66</v>
      </c>
      <c r="P242" s="29">
        <v>3222.47</v>
      </c>
      <c r="Q242" s="29">
        <v>2705.14</v>
      </c>
      <c r="R242" s="28"/>
      <c r="S242" s="28"/>
      <c r="T242" s="28"/>
      <c r="U242" s="29">
        <v>1461.41</v>
      </c>
      <c r="V242" s="29">
        <v>409.87</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2">
      <c r="A243" s="24" t="s">
        <v>315</v>
      </c>
      <c r="B243" s="29">
        <v>83664.83</v>
      </c>
      <c r="C243" s="28"/>
      <c r="D243" s="29">
        <v>3070.79</v>
      </c>
      <c r="E243" s="29">
        <v>9588.44</v>
      </c>
      <c r="F243" s="29">
        <v>19063.759999999998</v>
      </c>
      <c r="G243" s="29">
        <v>4774.17</v>
      </c>
      <c r="H243" s="29">
        <v>3871.7</v>
      </c>
      <c r="I243" s="29">
        <v>2975.01</v>
      </c>
      <c r="J243" s="29">
        <v>8003.74</v>
      </c>
      <c r="K243" s="29">
        <v>7347.07</v>
      </c>
      <c r="L243" s="29">
        <v>2512.29</v>
      </c>
      <c r="M243" s="29">
        <v>4658.2</v>
      </c>
      <c r="N243" s="29">
        <v>6055.23</v>
      </c>
      <c r="O243" s="29">
        <v>3592.77</v>
      </c>
      <c r="P243" s="29">
        <v>3171.42</v>
      </c>
      <c r="Q243" s="29">
        <v>2773.78</v>
      </c>
      <c r="R243" s="28"/>
      <c r="S243" s="28"/>
      <c r="T243" s="28"/>
      <c r="U243" s="29">
        <v>1395.14</v>
      </c>
      <c r="V243" s="29">
        <v>429.05</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2">
      <c r="A244" s="24" t="s">
        <v>316</v>
      </c>
      <c r="B244" s="29">
        <v>88463.67</v>
      </c>
      <c r="C244" s="28"/>
      <c r="D244" s="29">
        <v>3194.58</v>
      </c>
      <c r="E244" s="29">
        <v>10106.98</v>
      </c>
      <c r="F244" s="29">
        <v>20172.689999999999</v>
      </c>
      <c r="G244" s="29">
        <v>5107.07</v>
      </c>
      <c r="H244" s="29">
        <v>4154.43</v>
      </c>
      <c r="I244" s="29">
        <v>3157.68</v>
      </c>
      <c r="J244" s="29">
        <v>8396.81</v>
      </c>
      <c r="K244" s="29">
        <v>7781.24</v>
      </c>
      <c r="L244" s="29">
        <v>2666.33</v>
      </c>
      <c r="M244" s="29">
        <v>4898.1899999999996</v>
      </c>
      <c r="N244" s="29">
        <v>6340.16</v>
      </c>
      <c r="O244" s="29">
        <v>3773.55</v>
      </c>
      <c r="P244" s="29">
        <v>3342.82</v>
      </c>
      <c r="Q244" s="29">
        <v>3042.44</v>
      </c>
      <c r="R244" s="28"/>
      <c r="S244" s="28"/>
      <c r="T244" s="28"/>
      <c r="U244" s="29">
        <v>1436.47</v>
      </c>
      <c r="V244" s="29">
        <v>479.56</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2">
      <c r="A245" s="24" t="s">
        <v>317</v>
      </c>
      <c r="B245" s="29">
        <v>82983.77</v>
      </c>
      <c r="C245" s="28"/>
      <c r="D245" s="29">
        <v>2950.24</v>
      </c>
      <c r="E245" s="29">
        <v>9341.34</v>
      </c>
      <c r="F245" s="29">
        <v>18932.39</v>
      </c>
      <c r="G245" s="29">
        <v>4821.49</v>
      </c>
      <c r="H245" s="29">
        <v>3923.14</v>
      </c>
      <c r="I245" s="29">
        <v>2970.21</v>
      </c>
      <c r="J245" s="29">
        <v>7838.41</v>
      </c>
      <c r="K245" s="29">
        <v>7330.47</v>
      </c>
      <c r="L245" s="29">
        <v>2523.2199999999998</v>
      </c>
      <c r="M245" s="29">
        <v>4686.01</v>
      </c>
      <c r="N245" s="29">
        <v>5734.28</v>
      </c>
      <c r="O245" s="29">
        <v>3522.83</v>
      </c>
      <c r="P245" s="29">
        <v>3228.99</v>
      </c>
      <c r="Q245" s="29">
        <v>2976.18</v>
      </c>
      <c r="R245" s="28"/>
      <c r="S245" s="28"/>
      <c r="T245" s="28"/>
      <c r="U245" s="29">
        <v>1337.55</v>
      </c>
      <c r="V245" s="29">
        <v>475.93</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2">
      <c r="A246" s="24" t="s">
        <v>318</v>
      </c>
      <c r="B246" s="29">
        <v>80375.14</v>
      </c>
      <c r="C246" s="28"/>
      <c r="D246" s="29">
        <v>2717.37</v>
      </c>
      <c r="E246" s="29">
        <v>8726.69</v>
      </c>
      <c r="F246" s="29">
        <v>18158.580000000002</v>
      </c>
      <c r="G246" s="29">
        <v>4670.58</v>
      </c>
      <c r="H246" s="29">
        <v>3838.5</v>
      </c>
      <c r="I246" s="29">
        <v>2873.17</v>
      </c>
      <c r="J246" s="29">
        <v>7598.9</v>
      </c>
      <c r="K246" s="29">
        <v>7092.34</v>
      </c>
      <c r="L246" s="29">
        <v>2475.67</v>
      </c>
      <c r="M246" s="29">
        <v>4703.1899999999996</v>
      </c>
      <c r="N246" s="29">
        <v>5789.37</v>
      </c>
      <c r="O246" s="29">
        <v>3443.95</v>
      </c>
      <c r="P246" s="29">
        <v>3194.1</v>
      </c>
      <c r="Q246" s="29">
        <v>2925.41</v>
      </c>
      <c r="R246" s="28"/>
      <c r="S246" s="28"/>
      <c r="T246" s="28"/>
      <c r="U246" s="29">
        <v>1318.75</v>
      </c>
      <c r="V246" s="29">
        <v>467.67</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2">
      <c r="A247" s="24" t="s">
        <v>319</v>
      </c>
      <c r="B247" s="29">
        <v>79213.67</v>
      </c>
      <c r="C247" s="28"/>
      <c r="D247" s="29">
        <v>2436.92</v>
      </c>
      <c r="E247" s="29">
        <v>8255.7199999999993</v>
      </c>
      <c r="F247" s="29">
        <v>17827.7</v>
      </c>
      <c r="G247" s="29">
        <v>4627.67</v>
      </c>
      <c r="H247" s="29">
        <v>3855.83</v>
      </c>
      <c r="I247" s="29">
        <v>2833.34</v>
      </c>
      <c r="J247" s="29">
        <v>7597.75</v>
      </c>
      <c r="K247" s="29">
        <v>6996.55</v>
      </c>
      <c r="L247" s="29">
        <v>2478.8200000000002</v>
      </c>
      <c r="M247" s="29">
        <v>4834.91</v>
      </c>
      <c r="N247" s="29">
        <v>5799.47</v>
      </c>
      <c r="O247" s="29">
        <v>3466.19</v>
      </c>
      <c r="P247" s="29">
        <v>3196.43</v>
      </c>
      <c r="Q247" s="29">
        <v>2816.31</v>
      </c>
      <c r="R247" s="28"/>
      <c r="S247" s="28"/>
      <c r="T247" s="28"/>
      <c r="U247" s="29">
        <v>1368.79</v>
      </c>
      <c r="V247" s="29">
        <v>446.67</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2">
      <c r="A248" s="24" t="s">
        <v>320</v>
      </c>
      <c r="B248" s="29">
        <v>90990.47</v>
      </c>
      <c r="C248" s="28"/>
      <c r="D248" s="29">
        <v>2544.27</v>
      </c>
      <c r="E248" s="29">
        <v>9319.7900000000009</v>
      </c>
      <c r="F248" s="29">
        <v>20607.23</v>
      </c>
      <c r="G248" s="29">
        <v>5407.38</v>
      </c>
      <c r="H248" s="29">
        <v>4545.34</v>
      </c>
      <c r="I248" s="29">
        <v>3242.73</v>
      </c>
      <c r="J248" s="29">
        <v>8854.94</v>
      </c>
      <c r="K248" s="29">
        <v>8019.37</v>
      </c>
      <c r="L248" s="29">
        <v>2852.89</v>
      </c>
      <c r="M248" s="29">
        <v>5657.14</v>
      </c>
      <c r="N248" s="29">
        <v>6669.4</v>
      </c>
      <c r="O248" s="29">
        <v>4011.9</v>
      </c>
      <c r="P248" s="29">
        <v>3655.8</v>
      </c>
      <c r="Q248" s="29">
        <v>3049.28</v>
      </c>
      <c r="R248" s="28"/>
      <c r="S248" s="28"/>
      <c r="T248" s="28"/>
      <c r="U248" s="29">
        <v>1650.44</v>
      </c>
      <c r="V248" s="29">
        <v>480.81</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2">
      <c r="A249" s="24" t="s">
        <v>321</v>
      </c>
      <c r="B249" s="29">
        <v>88294.57</v>
      </c>
      <c r="C249" s="28"/>
      <c r="D249" s="29">
        <v>2362.13</v>
      </c>
      <c r="E249" s="29">
        <v>8499.69</v>
      </c>
      <c r="F249" s="29">
        <v>20606.52</v>
      </c>
      <c r="G249" s="29">
        <v>5423.36</v>
      </c>
      <c r="H249" s="29">
        <v>4269.1899999999996</v>
      </c>
      <c r="I249" s="29">
        <v>3174.16</v>
      </c>
      <c r="J249" s="29">
        <v>8842.7900000000009</v>
      </c>
      <c r="K249" s="29">
        <v>7912.53</v>
      </c>
      <c r="L249" s="29">
        <v>2805.84</v>
      </c>
      <c r="M249" s="29">
        <v>4973.82</v>
      </c>
      <c r="N249" s="29">
        <v>6291.01</v>
      </c>
      <c r="O249" s="29">
        <v>3928.4</v>
      </c>
      <c r="P249" s="29">
        <v>3741.42</v>
      </c>
      <c r="Q249" s="29">
        <v>2891.44</v>
      </c>
      <c r="R249" s="28"/>
      <c r="S249" s="28"/>
      <c r="T249" s="28"/>
      <c r="U249" s="29">
        <v>1703.03</v>
      </c>
      <c r="V249" s="29">
        <v>458.82</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2">
      <c r="A250" s="24" t="s">
        <v>322</v>
      </c>
      <c r="B250" s="29">
        <v>89969.49</v>
      </c>
      <c r="C250" s="28"/>
      <c r="D250" s="29">
        <v>2369.1</v>
      </c>
      <c r="E250" s="29">
        <v>9172.77</v>
      </c>
      <c r="F250" s="29">
        <v>20675.66</v>
      </c>
      <c r="G250" s="29">
        <v>5500.49</v>
      </c>
      <c r="H250" s="29">
        <v>4550.92</v>
      </c>
      <c r="I250" s="29">
        <v>3106.48</v>
      </c>
      <c r="J250" s="29">
        <v>8797.7800000000007</v>
      </c>
      <c r="K250" s="29">
        <v>7801.67</v>
      </c>
      <c r="L250" s="29">
        <v>2746.18</v>
      </c>
      <c r="M250" s="29">
        <v>5812.74</v>
      </c>
      <c r="N250" s="29">
        <v>6405.82</v>
      </c>
      <c r="O250" s="29">
        <v>3808.71</v>
      </c>
      <c r="P250" s="29">
        <v>3838.15</v>
      </c>
      <c r="Q250" s="29">
        <v>2803.26</v>
      </c>
      <c r="R250" s="28"/>
      <c r="S250" s="28"/>
      <c r="T250" s="28"/>
      <c r="U250" s="29">
        <v>1726.24</v>
      </c>
      <c r="V250" s="29">
        <v>449.39</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2">
      <c r="A251" s="24" t="s">
        <v>323</v>
      </c>
      <c r="B251" s="29">
        <v>90492.14</v>
      </c>
      <c r="C251" s="28"/>
      <c r="D251" s="29">
        <v>2555.6</v>
      </c>
      <c r="E251" s="29">
        <v>9604.85</v>
      </c>
      <c r="F251" s="29">
        <v>21230.14</v>
      </c>
      <c r="G251" s="29">
        <v>5655.63</v>
      </c>
      <c r="H251" s="29">
        <v>4586.46</v>
      </c>
      <c r="I251" s="29">
        <v>3038.59</v>
      </c>
      <c r="J251" s="29">
        <v>8696.4599999999991</v>
      </c>
      <c r="K251" s="29">
        <v>7729.32</v>
      </c>
      <c r="L251" s="29">
        <v>2653.16</v>
      </c>
      <c r="M251" s="29">
        <v>5702.76</v>
      </c>
      <c r="N251" s="29">
        <v>6140.09</v>
      </c>
      <c r="O251" s="29">
        <v>3620.93</v>
      </c>
      <c r="P251" s="29">
        <v>3903.63</v>
      </c>
      <c r="Q251" s="29">
        <v>2811.52</v>
      </c>
      <c r="R251" s="28"/>
      <c r="S251" s="28"/>
      <c r="T251" s="28"/>
      <c r="U251" s="29">
        <v>1709.71</v>
      </c>
      <c r="V251" s="29">
        <v>455.57</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2">
      <c r="A252" s="24" t="s">
        <v>324</v>
      </c>
      <c r="B252" s="29">
        <v>99596.51</v>
      </c>
      <c r="C252" s="28"/>
      <c r="D252" s="29">
        <v>3057.07</v>
      </c>
      <c r="E252" s="29">
        <v>11077.07</v>
      </c>
      <c r="F252" s="29">
        <v>23826.49</v>
      </c>
      <c r="G252" s="29">
        <v>6344.73</v>
      </c>
      <c r="H252" s="29">
        <v>5062.99</v>
      </c>
      <c r="I252" s="29">
        <v>3269.21</v>
      </c>
      <c r="J252" s="29">
        <v>9373.4699999999993</v>
      </c>
      <c r="K252" s="29">
        <v>8457.3799999999992</v>
      </c>
      <c r="L252" s="29">
        <v>2790.11</v>
      </c>
      <c r="M252" s="29">
        <v>6043.97</v>
      </c>
      <c r="N252" s="29">
        <v>6393.75</v>
      </c>
      <c r="O252" s="29">
        <v>3759.71</v>
      </c>
      <c r="P252" s="29">
        <v>4247.09</v>
      </c>
      <c r="Q252" s="29">
        <v>3135.46</v>
      </c>
      <c r="R252" s="28"/>
      <c r="S252" s="28"/>
      <c r="T252" s="28"/>
      <c r="U252" s="29">
        <v>1822.55</v>
      </c>
      <c r="V252" s="29">
        <v>511.13</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2">
      <c r="A253" s="24" t="s">
        <v>325</v>
      </c>
      <c r="B253" s="29">
        <v>98868.46</v>
      </c>
      <c r="C253" s="28"/>
      <c r="D253" s="29">
        <v>3245.93</v>
      </c>
      <c r="E253" s="29">
        <v>11226.11</v>
      </c>
      <c r="F253" s="29">
        <v>23685.34</v>
      </c>
      <c r="G253" s="29">
        <v>6366.2</v>
      </c>
      <c r="H253" s="29">
        <v>5049.9399999999996</v>
      </c>
      <c r="I253" s="29">
        <v>3199.47</v>
      </c>
      <c r="J253" s="29">
        <v>9203.01</v>
      </c>
      <c r="K253" s="29">
        <v>8419.24</v>
      </c>
      <c r="L253" s="29">
        <v>2701.61</v>
      </c>
      <c r="M253" s="29">
        <v>5910.17</v>
      </c>
      <c r="N253" s="29">
        <v>6170.31</v>
      </c>
      <c r="O253" s="29">
        <v>3623.47</v>
      </c>
      <c r="P253" s="29">
        <v>4176.26</v>
      </c>
      <c r="Q253" s="29">
        <v>3178.8</v>
      </c>
      <c r="R253" s="28"/>
      <c r="S253" s="28"/>
      <c r="T253" s="28"/>
      <c r="U253" s="29">
        <v>1779.76</v>
      </c>
      <c r="V253" s="29">
        <v>520.84</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2">
      <c r="A254" s="24" t="s">
        <v>326</v>
      </c>
      <c r="B254" s="29">
        <v>95869.69</v>
      </c>
      <c r="C254" s="28"/>
      <c r="D254" s="29">
        <v>3171.34</v>
      </c>
      <c r="E254" s="29">
        <v>10689.24</v>
      </c>
      <c r="F254" s="29">
        <v>23210.58</v>
      </c>
      <c r="G254" s="29">
        <v>6109.67</v>
      </c>
      <c r="H254" s="29">
        <v>4798.59</v>
      </c>
      <c r="I254" s="29">
        <v>3063.58</v>
      </c>
      <c r="J254" s="29">
        <v>8888.77</v>
      </c>
      <c r="K254" s="29">
        <v>8329</v>
      </c>
      <c r="L254" s="29">
        <v>2569.62</v>
      </c>
      <c r="M254" s="29">
        <v>5900.36</v>
      </c>
      <c r="N254" s="29">
        <v>5880.21</v>
      </c>
      <c r="O254" s="29">
        <v>3437.95</v>
      </c>
      <c r="P254" s="29">
        <v>4043.15</v>
      </c>
      <c r="Q254" s="29">
        <v>3151.85</v>
      </c>
      <c r="R254" s="28"/>
      <c r="S254" s="28"/>
      <c r="T254" s="28"/>
      <c r="U254" s="29">
        <v>1728.53</v>
      </c>
      <c r="V254" s="29">
        <v>519.59</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2">
      <c r="A255" s="24" t="s">
        <v>327</v>
      </c>
      <c r="B255" s="29">
        <v>97571.33</v>
      </c>
      <c r="C255" s="28"/>
      <c r="D255" s="29">
        <v>3056.14</v>
      </c>
      <c r="E255" s="29">
        <v>10370.42</v>
      </c>
      <c r="F255" s="29">
        <v>23367.17</v>
      </c>
      <c r="G255" s="29">
        <v>6105.74</v>
      </c>
      <c r="H255" s="29">
        <v>4836.84</v>
      </c>
      <c r="I255" s="29">
        <v>3159.42</v>
      </c>
      <c r="J255" s="29">
        <v>9214.86</v>
      </c>
      <c r="K255" s="29">
        <v>8839.2900000000009</v>
      </c>
      <c r="L255" s="29">
        <v>2646.91</v>
      </c>
      <c r="M255" s="29">
        <v>6319.39</v>
      </c>
      <c r="N255" s="29">
        <v>6092.37</v>
      </c>
      <c r="O255" s="29">
        <v>3587.53</v>
      </c>
      <c r="P255" s="29">
        <v>4020.43</v>
      </c>
      <c r="Q255" s="29">
        <v>3259.35</v>
      </c>
      <c r="R255" s="28"/>
      <c r="S255" s="28"/>
      <c r="T255" s="28"/>
      <c r="U255" s="29">
        <v>1796.61</v>
      </c>
      <c r="V255" s="29">
        <v>538.13</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2">
      <c r="A256" s="24" t="s">
        <v>328</v>
      </c>
      <c r="B256" s="29">
        <v>104926.33</v>
      </c>
      <c r="C256" s="28"/>
      <c r="D256" s="29">
        <v>3017.32</v>
      </c>
      <c r="E256" s="29">
        <v>10578.41</v>
      </c>
      <c r="F256" s="29">
        <v>24732.76</v>
      </c>
      <c r="G256" s="29">
        <v>6432.41</v>
      </c>
      <c r="H256" s="29">
        <v>5205.0200000000004</v>
      </c>
      <c r="I256" s="29">
        <v>3470.38</v>
      </c>
      <c r="J256" s="29">
        <v>10152.56</v>
      </c>
      <c r="K256" s="29">
        <v>9875.2199999999993</v>
      </c>
      <c r="L256" s="29">
        <v>2923.57</v>
      </c>
      <c r="M256" s="29">
        <v>7141.4</v>
      </c>
      <c r="N256" s="29">
        <v>6731.62</v>
      </c>
      <c r="O256" s="29">
        <v>4009.26</v>
      </c>
      <c r="P256" s="29">
        <v>4194.57</v>
      </c>
      <c r="Q256" s="29">
        <v>3529.71</v>
      </c>
      <c r="R256" s="28"/>
      <c r="S256" s="28"/>
      <c r="T256" s="28"/>
      <c r="U256" s="29">
        <v>1982.19</v>
      </c>
      <c r="V256" s="29">
        <v>582.22</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2">
      <c r="A257" s="24" t="s">
        <v>329</v>
      </c>
      <c r="B257" s="29">
        <v>98449.73</v>
      </c>
      <c r="C257" s="28"/>
      <c r="D257" s="29">
        <v>2646.16</v>
      </c>
      <c r="E257" s="29">
        <v>8314.86</v>
      </c>
      <c r="F257" s="29">
        <v>23409.98</v>
      </c>
      <c r="G257" s="29">
        <v>6014.66</v>
      </c>
      <c r="H257" s="29">
        <v>4868.37</v>
      </c>
      <c r="I257" s="29">
        <v>3350.92</v>
      </c>
      <c r="J257" s="29">
        <v>9802.66</v>
      </c>
      <c r="K257" s="29">
        <v>9592.26</v>
      </c>
      <c r="L257" s="29">
        <v>2854.98</v>
      </c>
      <c r="M257" s="29">
        <v>7136.16</v>
      </c>
      <c r="N257" s="29">
        <v>6499.01</v>
      </c>
      <c r="O257" s="29">
        <v>3870.27</v>
      </c>
      <c r="P257" s="29">
        <v>3913.58</v>
      </c>
      <c r="Q257" s="29">
        <v>3369.16</v>
      </c>
      <c r="R257" s="28"/>
      <c r="S257" s="28"/>
      <c r="T257" s="28"/>
      <c r="U257" s="29">
        <v>1922.61</v>
      </c>
      <c r="V257" s="29">
        <v>555.48</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2">
      <c r="A258" s="24" t="s">
        <v>330</v>
      </c>
      <c r="B258" s="29">
        <v>96020.46</v>
      </c>
      <c r="C258" s="28"/>
      <c r="D258" s="29">
        <v>2438.9299999999998</v>
      </c>
      <c r="E258" s="29">
        <v>9010.07</v>
      </c>
      <c r="F258" s="29">
        <v>22624.15</v>
      </c>
      <c r="G258" s="29">
        <v>5763.66</v>
      </c>
      <c r="H258" s="29">
        <v>4675.7299999999996</v>
      </c>
      <c r="I258" s="29">
        <v>3263.36</v>
      </c>
      <c r="J258" s="29">
        <v>9485.3799999999992</v>
      </c>
      <c r="K258" s="29">
        <v>9143.26</v>
      </c>
      <c r="L258" s="29">
        <v>2806.03</v>
      </c>
      <c r="M258" s="29">
        <v>7094.87</v>
      </c>
      <c r="N258" s="29">
        <v>6251.74</v>
      </c>
      <c r="O258" s="29">
        <v>3720.55</v>
      </c>
      <c r="P258" s="29">
        <v>3802.38</v>
      </c>
      <c r="Q258" s="29">
        <v>3235.45</v>
      </c>
      <c r="R258" s="28"/>
      <c r="S258" s="28"/>
      <c r="T258" s="28"/>
      <c r="U258" s="29">
        <v>1867.82</v>
      </c>
      <c r="V258" s="29">
        <v>532.73</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2">
      <c r="A259" s="24" t="s">
        <v>331</v>
      </c>
      <c r="B259" s="29">
        <v>98149.65</v>
      </c>
      <c r="C259" s="28"/>
      <c r="D259" s="29">
        <v>2559.65</v>
      </c>
      <c r="E259" s="29">
        <v>9566.89</v>
      </c>
      <c r="F259" s="29">
        <v>23414.69</v>
      </c>
      <c r="G259" s="29">
        <v>5921.17</v>
      </c>
      <c r="H259" s="29">
        <v>4889.72</v>
      </c>
      <c r="I259" s="29">
        <v>3309.82</v>
      </c>
      <c r="J259" s="29">
        <v>9586.9599999999991</v>
      </c>
      <c r="K259" s="29">
        <v>8978.1</v>
      </c>
      <c r="L259" s="29">
        <v>2878.16</v>
      </c>
      <c r="M259" s="29">
        <v>7222</v>
      </c>
      <c r="N259" s="29">
        <v>6217.82</v>
      </c>
      <c r="O259" s="29">
        <v>3718.15</v>
      </c>
      <c r="P259" s="29">
        <v>3881.34</v>
      </c>
      <c r="Q259" s="29">
        <v>3268.45</v>
      </c>
      <c r="R259" s="28"/>
      <c r="S259" s="28"/>
      <c r="T259" s="28"/>
      <c r="U259" s="29">
        <v>1887.01</v>
      </c>
      <c r="V259" s="29">
        <v>534.95000000000005</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2">
      <c r="A260" s="24" t="s">
        <v>332</v>
      </c>
      <c r="B260" s="29">
        <v>106044.8</v>
      </c>
      <c r="C260" s="28"/>
      <c r="D260" s="29">
        <v>2928.61</v>
      </c>
      <c r="E260" s="29">
        <v>10977.93</v>
      </c>
      <c r="F260" s="29">
        <v>25339.41</v>
      </c>
      <c r="G260" s="29">
        <v>6440.87</v>
      </c>
      <c r="H260" s="29">
        <v>5495.33</v>
      </c>
      <c r="I260" s="29">
        <v>3501.42</v>
      </c>
      <c r="J260" s="29">
        <v>10193.17</v>
      </c>
      <c r="K260" s="29">
        <v>9287.2900000000009</v>
      </c>
      <c r="L260" s="29">
        <v>3111.55</v>
      </c>
      <c r="M260" s="29">
        <v>7655.8</v>
      </c>
      <c r="N260" s="29">
        <v>6529.66</v>
      </c>
      <c r="O260" s="29">
        <v>3937.99</v>
      </c>
      <c r="P260" s="29">
        <v>4204.33</v>
      </c>
      <c r="Q260" s="29">
        <v>3510.62</v>
      </c>
      <c r="R260" s="28"/>
      <c r="S260" s="28"/>
      <c r="T260" s="28"/>
      <c r="U260" s="29">
        <v>2000.59</v>
      </c>
      <c r="V260" s="29">
        <v>571.17999999999995</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2">
      <c r="A261" s="24" t="s">
        <v>333</v>
      </c>
      <c r="B261" s="29">
        <v>105764.92</v>
      </c>
      <c r="C261" s="28"/>
      <c r="D261" s="29">
        <v>3052.66</v>
      </c>
      <c r="E261" s="29">
        <v>11376.14</v>
      </c>
      <c r="F261" s="29">
        <v>24996.35</v>
      </c>
      <c r="G261" s="29">
        <v>6405.08</v>
      </c>
      <c r="H261" s="29">
        <v>5636.68</v>
      </c>
      <c r="I261" s="29">
        <v>3440.51</v>
      </c>
      <c r="J261" s="29">
        <v>10025.620000000001</v>
      </c>
      <c r="K261" s="29">
        <v>8961.2000000000007</v>
      </c>
      <c r="L261" s="29">
        <v>3094.94</v>
      </c>
      <c r="M261" s="29">
        <v>7759.25</v>
      </c>
      <c r="N261" s="29">
        <v>6366.34</v>
      </c>
      <c r="O261" s="29">
        <v>3867.61</v>
      </c>
      <c r="P261" s="29">
        <v>4295.84</v>
      </c>
      <c r="Q261" s="29">
        <v>3547.46</v>
      </c>
      <c r="R261" s="28"/>
      <c r="S261" s="28"/>
      <c r="T261" s="28"/>
      <c r="U261" s="29">
        <v>1986.16</v>
      </c>
      <c r="V261" s="29">
        <v>577.57000000000005</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2">
      <c r="A262" s="24" t="s">
        <v>334</v>
      </c>
      <c r="B262" s="29">
        <v>105036.35</v>
      </c>
      <c r="C262" s="28"/>
      <c r="D262" s="29">
        <v>3114.04</v>
      </c>
      <c r="E262" s="29">
        <v>11607.67</v>
      </c>
      <c r="F262" s="29">
        <v>24880.1</v>
      </c>
      <c r="G262" s="29">
        <v>6350.09</v>
      </c>
      <c r="H262" s="29">
        <v>5633.11</v>
      </c>
      <c r="I262" s="29">
        <v>3330.58</v>
      </c>
      <c r="J262" s="29">
        <v>9829.1</v>
      </c>
      <c r="K262" s="29">
        <v>8602.2800000000007</v>
      </c>
      <c r="L262" s="29">
        <v>3039.65</v>
      </c>
      <c r="M262" s="29">
        <v>7904.01</v>
      </c>
      <c r="N262" s="29">
        <v>6162.4</v>
      </c>
      <c r="O262" s="29">
        <v>3731.7</v>
      </c>
      <c r="P262" s="29">
        <v>4308.3100000000004</v>
      </c>
      <c r="Q262" s="29">
        <v>3597.8</v>
      </c>
      <c r="R262" s="28"/>
      <c r="S262" s="28"/>
      <c r="T262" s="28"/>
      <c r="U262" s="29">
        <v>1974.62</v>
      </c>
      <c r="V262" s="29">
        <v>582.38</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2">
      <c r="A263" s="24" t="s">
        <v>335</v>
      </c>
      <c r="B263" s="29">
        <v>106334.76</v>
      </c>
      <c r="C263" s="28"/>
      <c r="D263" s="29">
        <v>3156.79</v>
      </c>
      <c r="E263" s="29">
        <v>11876.96</v>
      </c>
      <c r="F263" s="29">
        <v>25131.03</v>
      </c>
      <c r="G263" s="29">
        <v>6328.78</v>
      </c>
      <c r="H263" s="29">
        <v>5728.12</v>
      </c>
      <c r="I263" s="29">
        <v>3325.8</v>
      </c>
      <c r="J263" s="29">
        <v>9917.9</v>
      </c>
      <c r="K263" s="29">
        <v>8629.11</v>
      </c>
      <c r="L263" s="29">
        <v>3073.27</v>
      </c>
      <c r="M263" s="29">
        <v>8180.92</v>
      </c>
      <c r="N263" s="29">
        <v>6156.09</v>
      </c>
      <c r="O263" s="29">
        <v>3723.24</v>
      </c>
      <c r="P263" s="29">
        <v>4332.26</v>
      </c>
      <c r="Q263" s="29">
        <v>3747.07</v>
      </c>
      <c r="R263" s="28"/>
      <c r="S263" s="28"/>
      <c r="T263" s="28"/>
      <c r="U263" s="29">
        <v>2011.09</v>
      </c>
      <c r="V263" s="29">
        <v>602.96</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2">
      <c r="A264" s="24" t="s">
        <v>336</v>
      </c>
      <c r="B264" s="29">
        <v>115151.4</v>
      </c>
      <c r="C264" s="28"/>
      <c r="D264" s="29">
        <v>3403.09</v>
      </c>
      <c r="E264" s="29">
        <v>12820.05</v>
      </c>
      <c r="F264" s="29">
        <v>26911.95</v>
      </c>
      <c r="G264" s="29">
        <v>6688.65</v>
      </c>
      <c r="H264" s="29">
        <v>6273.16</v>
      </c>
      <c r="I264" s="29">
        <v>3596.04</v>
      </c>
      <c r="J264" s="29">
        <v>10810.44</v>
      </c>
      <c r="K264" s="29">
        <v>9454.31</v>
      </c>
      <c r="L264" s="29">
        <v>3368.2</v>
      </c>
      <c r="M264" s="29">
        <v>9013.9599999999991</v>
      </c>
      <c r="N264" s="29">
        <v>6674.27</v>
      </c>
      <c r="O264" s="29">
        <v>4038.14</v>
      </c>
      <c r="P264" s="29">
        <v>4612.47</v>
      </c>
      <c r="Q264" s="29">
        <v>4147.92</v>
      </c>
      <c r="R264" s="28"/>
      <c r="S264" s="28"/>
      <c r="T264" s="28"/>
      <c r="U264" s="29">
        <v>2198.67</v>
      </c>
      <c r="V264" s="29">
        <v>668.44</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2">
      <c r="A265" s="24" t="s">
        <v>337</v>
      </c>
      <c r="B265" s="29">
        <v>108017.18</v>
      </c>
      <c r="C265" s="28"/>
      <c r="D265" s="29">
        <v>2905.91</v>
      </c>
      <c r="E265" s="29">
        <v>12221.77</v>
      </c>
      <c r="F265" s="29">
        <v>25976.6</v>
      </c>
      <c r="G265" s="29">
        <v>6527.64</v>
      </c>
      <c r="H265" s="29">
        <v>6349.97</v>
      </c>
      <c r="I265" s="29">
        <v>3464.87</v>
      </c>
      <c r="J265" s="29">
        <v>10240.94</v>
      </c>
      <c r="K265" s="29">
        <v>8890.3700000000008</v>
      </c>
      <c r="L265" s="29">
        <v>3188.14</v>
      </c>
      <c r="M265" s="29">
        <v>9076.36</v>
      </c>
      <c r="N265" s="29">
        <v>5914.7</v>
      </c>
      <c r="O265" s="29">
        <v>2952.07</v>
      </c>
      <c r="P265" s="29">
        <v>3511.56</v>
      </c>
      <c r="Q265" s="29">
        <v>4033.66</v>
      </c>
      <c r="R265" s="28"/>
      <c r="S265" s="28"/>
      <c r="T265" s="28"/>
      <c r="U265" s="29">
        <v>1760.24</v>
      </c>
      <c r="V265" s="29">
        <v>609.99</v>
      </c>
      <c r="W265" s="28"/>
      <c r="X265" s="29">
        <v>2835.3</v>
      </c>
      <c r="Y265" s="29">
        <v>64.63</v>
      </c>
      <c r="Z265" s="29">
        <v>5.99</v>
      </c>
      <c r="AA265" s="29">
        <v>12221.77</v>
      </c>
      <c r="AB265" s="29">
        <v>3018.33</v>
      </c>
      <c r="AC265" s="29">
        <v>844.78</v>
      </c>
      <c r="AD265" s="29">
        <v>271.37</v>
      </c>
      <c r="AE265" s="29">
        <v>565.29</v>
      </c>
      <c r="AF265" s="29">
        <v>723.82</v>
      </c>
      <c r="AG265" s="29">
        <v>644.22</v>
      </c>
      <c r="AH265" s="29">
        <v>3629.32</v>
      </c>
      <c r="AI265" s="29">
        <v>1512.63</v>
      </c>
      <c r="AJ265" s="29">
        <v>1119.9100000000001</v>
      </c>
      <c r="AK265" s="29">
        <v>742.91</v>
      </c>
      <c r="AL265" s="29">
        <v>2042.05</v>
      </c>
      <c r="AM265" s="29">
        <v>1147.8399999999999</v>
      </c>
      <c r="AN265" s="29">
        <v>2037.92</v>
      </c>
      <c r="AO265" s="29">
        <v>677.28</v>
      </c>
      <c r="AP265" s="29">
        <v>1582.52</v>
      </c>
      <c r="AQ265" s="29">
        <v>3049.43</v>
      </c>
      <c r="AR265" s="29">
        <v>1288.0999999999999</v>
      </c>
      <c r="AS265" s="29">
        <v>525.99</v>
      </c>
      <c r="AT265" s="29">
        <v>552.88</v>
      </c>
      <c r="AU265" s="29">
        <v>6527.64</v>
      </c>
      <c r="AV265" s="29">
        <v>3599.79</v>
      </c>
      <c r="AW265" s="29">
        <v>2750.18</v>
      </c>
      <c r="AX265" s="29">
        <v>3464.87</v>
      </c>
      <c r="AY265" s="29">
        <v>716.89</v>
      </c>
      <c r="AZ265" s="29">
        <v>3046.22</v>
      </c>
      <c r="BA265" s="29">
        <v>6477.83</v>
      </c>
      <c r="BB265" s="29">
        <v>5237.22</v>
      </c>
      <c r="BC265" s="29">
        <v>810.97</v>
      </c>
      <c r="BD265" s="29">
        <v>1170.3499999999999</v>
      </c>
      <c r="BE265" s="29">
        <v>1641.98</v>
      </c>
      <c r="BF265" s="28"/>
      <c r="BG265" s="29">
        <v>3188.14</v>
      </c>
      <c r="BH265" s="29">
        <v>1369.38</v>
      </c>
      <c r="BI265" s="29">
        <v>1901.25</v>
      </c>
      <c r="BJ265" s="29">
        <v>4335.6499999999996</v>
      </c>
      <c r="BK265" s="29">
        <v>1470.09</v>
      </c>
      <c r="BL265" s="29">
        <v>2527.2199999999998</v>
      </c>
      <c r="BM265" s="29">
        <v>3084.56</v>
      </c>
      <c r="BN265" s="29">
        <v>302.93</v>
      </c>
      <c r="BO265" s="29">
        <v>2952.07</v>
      </c>
      <c r="BP265" s="29">
        <v>742.05</v>
      </c>
      <c r="BQ265" s="29">
        <v>834.3</v>
      </c>
      <c r="BR265" s="29">
        <v>1523.39</v>
      </c>
      <c r="BS265" s="29">
        <v>226.75</v>
      </c>
      <c r="BT265" s="29">
        <v>185.07</v>
      </c>
      <c r="BU265" s="29">
        <v>1942.66</v>
      </c>
      <c r="BV265" s="29">
        <v>291.92</v>
      </c>
      <c r="BW265" s="29">
        <v>419.02</v>
      </c>
      <c r="BX265" s="29">
        <v>1380.06</v>
      </c>
      <c r="BY265" s="28"/>
      <c r="BZ265" s="28"/>
      <c r="CA265" s="28"/>
      <c r="CB265" s="28"/>
      <c r="CC265" s="29">
        <v>1875.95</v>
      </c>
      <c r="CD265" s="29">
        <v>322.72000000000003</v>
      </c>
      <c r="CE265" s="29">
        <v>186.67</v>
      </c>
      <c r="CF265" s="29">
        <v>114.59</v>
      </c>
      <c r="CG265" s="29">
        <v>367.18</v>
      </c>
    </row>
    <row r="266" spans="1:85" x14ac:dyDescent="0.2">
      <c r="A266" s="24" t="s">
        <v>338</v>
      </c>
      <c r="B266" s="29">
        <v>106589.47</v>
      </c>
      <c r="C266" s="28"/>
      <c r="D266" s="29">
        <v>2982.85</v>
      </c>
      <c r="E266" s="29">
        <v>11611.08</v>
      </c>
      <c r="F266" s="29">
        <v>24864.89</v>
      </c>
      <c r="G266" s="29">
        <v>6364.99</v>
      </c>
      <c r="H266" s="29">
        <v>6547.04</v>
      </c>
      <c r="I266" s="29">
        <v>3461.97</v>
      </c>
      <c r="J266" s="29">
        <v>9707.67</v>
      </c>
      <c r="K266" s="29">
        <v>8963.85</v>
      </c>
      <c r="L266" s="29">
        <v>3045.61</v>
      </c>
      <c r="M266" s="29">
        <v>9136.33</v>
      </c>
      <c r="N266" s="29">
        <v>5397.45</v>
      </c>
      <c r="O266" s="29">
        <v>3219.94</v>
      </c>
      <c r="P266" s="29">
        <v>4333.53</v>
      </c>
      <c r="Q266" s="29">
        <v>3951.57</v>
      </c>
      <c r="R266" s="28"/>
      <c r="S266" s="28"/>
      <c r="T266" s="28"/>
      <c r="U266" s="29">
        <v>1946.83</v>
      </c>
      <c r="V266" s="29">
        <v>612.26</v>
      </c>
      <c r="W266" s="28"/>
      <c r="X266" s="29">
        <v>2901.44</v>
      </c>
      <c r="Y266" s="29">
        <v>72.31</v>
      </c>
      <c r="Z266" s="29">
        <v>9.1</v>
      </c>
      <c r="AA266" s="29">
        <v>11611.08</v>
      </c>
      <c r="AB266" s="29">
        <v>2872.88</v>
      </c>
      <c r="AC266" s="29">
        <v>800.12</v>
      </c>
      <c r="AD266" s="29">
        <v>255.52</v>
      </c>
      <c r="AE266" s="29">
        <v>550.30999999999995</v>
      </c>
      <c r="AF266" s="29">
        <v>698.68</v>
      </c>
      <c r="AG266" s="29">
        <v>601.29999999999995</v>
      </c>
      <c r="AH266" s="29">
        <v>3462.95</v>
      </c>
      <c r="AI266" s="29">
        <v>1466.23</v>
      </c>
      <c r="AJ266" s="29">
        <v>1065.98</v>
      </c>
      <c r="AK266" s="29">
        <v>692.74</v>
      </c>
      <c r="AL266" s="29">
        <v>1922.66</v>
      </c>
      <c r="AM266" s="29">
        <v>1109.8599999999999</v>
      </c>
      <c r="AN266" s="29">
        <v>1962.23</v>
      </c>
      <c r="AO266" s="29">
        <v>651.67999999999995</v>
      </c>
      <c r="AP266" s="29">
        <v>1510.84</v>
      </c>
      <c r="AQ266" s="29">
        <v>2957.51</v>
      </c>
      <c r="AR266" s="29">
        <v>1241.07</v>
      </c>
      <c r="AS266" s="29">
        <v>505.76</v>
      </c>
      <c r="AT266" s="29">
        <v>536.59</v>
      </c>
      <c r="AU266" s="29">
        <v>6364.99</v>
      </c>
      <c r="AV266" s="29">
        <v>3701.53</v>
      </c>
      <c r="AW266" s="29">
        <v>2845.51</v>
      </c>
      <c r="AX266" s="29">
        <v>3461.97</v>
      </c>
      <c r="AY266" s="29">
        <v>685.1</v>
      </c>
      <c r="AZ266" s="29">
        <v>2938.66</v>
      </c>
      <c r="BA266" s="29">
        <v>6083.92</v>
      </c>
      <c r="BB266" s="29">
        <v>4851.33</v>
      </c>
      <c r="BC266" s="29">
        <v>1054.0999999999999</v>
      </c>
      <c r="BD266" s="29">
        <v>1315.42</v>
      </c>
      <c r="BE266" s="29">
        <v>1698.81</v>
      </c>
      <c r="BF266" s="28"/>
      <c r="BG266" s="29">
        <v>3045.61</v>
      </c>
      <c r="BH266" s="29">
        <v>1341.58</v>
      </c>
      <c r="BI266" s="29">
        <v>1925.48</v>
      </c>
      <c r="BJ266" s="29">
        <v>4411.28</v>
      </c>
      <c r="BK266" s="29">
        <v>1457.99</v>
      </c>
      <c r="BL266" s="29">
        <v>2167.62</v>
      </c>
      <c r="BM266" s="29">
        <v>2918.16</v>
      </c>
      <c r="BN266" s="29">
        <v>311.67</v>
      </c>
      <c r="BO266" s="29">
        <v>3219.94</v>
      </c>
      <c r="BP266" s="29">
        <v>734.95</v>
      </c>
      <c r="BQ266" s="29">
        <v>833.12</v>
      </c>
      <c r="BR266" s="29">
        <v>2295.94</v>
      </c>
      <c r="BS266" s="29">
        <v>218.65</v>
      </c>
      <c r="BT266" s="29">
        <v>250.89</v>
      </c>
      <c r="BU266" s="29">
        <v>1937.89</v>
      </c>
      <c r="BV266" s="29">
        <v>281.57</v>
      </c>
      <c r="BW266" s="29">
        <v>439.87</v>
      </c>
      <c r="BX266" s="29">
        <v>1292.25</v>
      </c>
      <c r="BY266" s="28"/>
      <c r="BZ266" s="28"/>
      <c r="CA266" s="28"/>
      <c r="CB266" s="28"/>
      <c r="CC266" s="29">
        <v>1529.94</v>
      </c>
      <c r="CD266" s="29">
        <v>230.3</v>
      </c>
      <c r="CE266" s="29">
        <v>147.47999999999999</v>
      </c>
      <c r="CF266" s="29">
        <v>115.37</v>
      </c>
      <c r="CG266" s="29">
        <v>347.14</v>
      </c>
    </row>
    <row r="267" spans="1:85" x14ac:dyDescent="0.2">
      <c r="A267" s="24" t="s">
        <v>339</v>
      </c>
      <c r="B267" s="29">
        <v>106919.13</v>
      </c>
      <c r="C267" s="28"/>
      <c r="D267" s="29">
        <v>3010.76</v>
      </c>
      <c r="E267" s="29">
        <v>11679.04</v>
      </c>
      <c r="F267" s="29">
        <v>25050.67</v>
      </c>
      <c r="G267" s="29">
        <v>6111.62</v>
      </c>
      <c r="H267" s="29">
        <v>6226.97</v>
      </c>
      <c r="I267" s="29">
        <v>3359.54</v>
      </c>
      <c r="J267" s="29">
        <v>9829.77</v>
      </c>
      <c r="K267" s="29">
        <v>8968.11</v>
      </c>
      <c r="L267" s="29">
        <v>3125.91</v>
      </c>
      <c r="M267" s="29">
        <v>9236.59</v>
      </c>
      <c r="N267" s="29">
        <v>5710.6</v>
      </c>
      <c r="O267" s="29">
        <v>3198.68</v>
      </c>
      <c r="P267" s="29">
        <v>4416.88</v>
      </c>
      <c r="Q267" s="29">
        <v>3963.11</v>
      </c>
      <c r="R267" s="28"/>
      <c r="S267" s="28"/>
      <c r="T267" s="28"/>
      <c r="U267" s="29">
        <v>1949.06</v>
      </c>
      <c r="V267" s="29">
        <v>622.82000000000005</v>
      </c>
      <c r="W267" s="28"/>
      <c r="X267" s="29">
        <v>2930</v>
      </c>
      <c r="Y267" s="29">
        <v>69.69</v>
      </c>
      <c r="Z267" s="29">
        <v>11.07</v>
      </c>
      <c r="AA267" s="29">
        <v>11679.04</v>
      </c>
      <c r="AB267" s="29">
        <v>2880.67</v>
      </c>
      <c r="AC267" s="29">
        <v>787.5</v>
      </c>
      <c r="AD267" s="29">
        <v>254.53</v>
      </c>
      <c r="AE267" s="29">
        <v>563.55999999999995</v>
      </c>
      <c r="AF267" s="29">
        <v>699.9</v>
      </c>
      <c r="AG267" s="29">
        <v>594.38</v>
      </c>
      <c r="AH267" s="29">
        <v>3481.67</v>
      </c>
      <c r="AI267" s="29">
        <v>1487.22</v>
      </c>
      <c r="AJ267" s="29">
        <v>1074.33</v>
      </c>
      <c r="AK267" s="29">
        <v>684.37</v>
      </c>
      <c r="AL267" s="29">
        <v>1917.08</v>
      </c>
      <c r="AM267" s="29">
        <v>1138.22</v>
      </c>
      <c r="AN267" s="29">
        <v>1979.87</v>
      </c>
      <c r="AO267" s="29">
        <v>654.54</v>
      </c>
      <c r="AP267" s="29">
        <v>1526.44</v>
      </c>
      <c r="AQ267" s="29">
        <v>3010.98</v>
      </c>
      <c r="AR267" s="29">
        <v>1259.5999999999999</v>
      </c>
      <c r="AS267" s="29">
        <v>506.83</v>
      </c>
      <c r="AT267" s="29">
        <v>549</v>
      </c>
      <c r="AU267" s="29">
        <v>6111.62</v>
      </c>
      <c r="AV267" s="29">
        <v>3494.46</v>
      </c>
      <c r="AW267" s="29">
        <v>2732.51</v>
      </c>
      <c r="AX267" s="29">
        <v>3359.54</v>
      </c>
      <c r="AY267" s="29">
        <v>705.52</v>
      </c>
      <c r="AZ267" s="29">
        <v>2981.09</v>
      </c>
      <c r="BA267" s="29">
        <v>6143.16</v>
      </c>
      <c r="BB267" s="29">
        <v>4806.55</v>
      </c>
      <c r="BC267" s="29">
        <v>1086.08</v>
      </c>
      <c r="BD267" s="29">
        <v>1375.4</v>
      </c>
      <c r="BE267" s="29">
        <v>1647.04</v>
      </c>
      <c r="BF267" s="28"/>
      <c r="BG267" s="29">
        <v>3125.91</v>
      </c>
      <c r="BH267" s="29">
        <v>1345.83</v>
      </c>
      <c r="BI267" s="29">
        <v>1987.01</v>
      </c>
      <c r="BJ267" s="29">
        <v>4420.9799999999996</v>
      </c>
      <c r="BK267" s="29">
        <v>1482.77</v>
      </c>
      <c r="BL267" s="29">
        <v>2482.15</v>
      </c>
      <c r="BM267" s="29">
        <v>2906.56</v>
      </c>
      <c r="BN267" s="29">
        <v>321.89</v>
      </c>
      <c r="BO267" s="29">
        <v>3198.68</v>
      </c>
      <c r="BP267" s="29">
        <v>780.32</v>
      </c>
      <c r="BQ267" s="29">
        <v>826.03</v>
      </c>
      <c r="BR267" s="29">
        <v>2345.1</v>
      </c>
      <c r="BS267" s="29">
        <v>221.11</v>
      </c>
      <c r="BT267" s="29">
        <v>244.33</v>
      </c>
      <c r="BU267" s="29">
        <v>1951.64</v>
      </c>
      <c r="BV267" s="29">
        <v>281.12</v>
      </c>
      <c r="BW267" s="29">
        <v>432.75</v>
      </c>
      <c r="BX267" s="29">
        <v>1297.6099999999999</v>
      </c>
      <c r="BY267" s="28"/>
      <c r="BZ267" s="28"/>
      <c r="CA267" s="28"/>
      <c r="CB267" s="28"/>
      <c r="CC267" s="29">
        <v>1654.43</v>
      </c>
      <c r="CD267" s="29">
        <v>292.39999999999998</v>
      </c>
      <c r="CE267" s="29">
        <v>163.97</v>
      </c>
      <c r="CF267" s="29">
        <v>116.05</v>
      </c>
      <c r="CG267" s="29">
        <v>332.25</v>
      </c>
    </row>
    <row r="268" spans="1:85" x14ac:dyDescent="0.2">
      <c r="A268" s="24" t="s">
        <v>340</v>
      </c>
      <c r="B268" s="29">
        <v>103282.22</v>
      </c>
      <c r="C268" s="28"/>
      <c r="D268" s="29">
        <v>2893.69</v>
      </c>
      <c r="E268" s="29">
        <v>11231.03</v>
      </c>
      <c r="F268" s="29">
        <v>24147.96</v>
      </c>
      <c r="G268" s="29">
        <v>5873.99</v>
      </c>
      <c r="H268" s="29">
        <v>6007.82</v>
      </c>
      <c r="I268" s="29">
        <v>3202.84</v>
      </c>
      <c r="J268" s="29">
        <v>9544.18</v>
      </c>
      <c r="K268" s="29">
        <v>8679.5400000000009</v>
      </c>
      <c r="L268" s="29">
        <v>3112.31</v>
      </c>
      <c r="M268" s="29">
        <v>9108.99</v>
      </c>
      <c r="N268" s="29">
        <v>5512.69</v>
      </c>
      <c r="O268" s="29">
        <v>3018.21</v>
      </c>
      <c r="P268" s="29">
        <v>4202.5600000000004</v>
      </c>
      <c r="Q268" s="29">
        <v>3811.57</v>
      </c>
      <c r="R268" s="28"/>
      <c r="S268" s="28"/>
      <c r="T268" s="28"/>
      <c r="U268" s="29">
        <v>1862.2</v>
      </c>
      <c r="V268" s="29">
        <v>615.16</v>
      </c>
      <c r="W268" s="28"/>
      <c r="X268" s="29">
        <v>2816.3</v>
      </c>
      <c r="Y268" s="29">
        <v>64.84</v>
      </c>
      <c r="Z268" s="29">
        <v>12.55</v>
      </c>
      <c r="AA268" s="29">
        <v>11231.03</v>
      </c>
      <c r="AB268" s="29">
        <v>2761.35</v>
      </c>
      <c r="AC268" s="29">
        <v>738.88</v>
      </c>
      <c r="AD268" s="29">
        <v>249.17</v>
      </c>
      <c r="AE268" s="29">
        <v>499.06</v>
      </c>
      <c r="AF268" s="29">
        <v>661.17</v>
      </c>
      <c r="AG268" s="29">
        <v>571.54999999999995</v>
      </c>
      <c r="AH268" s="29">
        <v>3357.62</v>
      </c>
      <c r="AI268" s="29">
        <v>1421.93</v>
      </c>
      <c r="AJ268" s="29">
        <v>1064.69</v>
      </c>
      <c r="AK268" s="29">
        <v>652.94000000000005</v>
      </c>
      <c r="AL268" s="29">
        <v>1839.71</v>
      </c>
      <c r="AM268" s="29">
        <v>1118.56</v>
      </c>
      <c r="AN268" s="29">
        <v>1898.22</v>
      </c>
      <c r="AO268" s="29">
        <v>633.52</v>
      </c>
      <c r="AP268" s="29">
        <v>1490.03</v>
      </c>
      <c r="AQ268" s="29">
        <v>2943.43</v>
      </c>
      <c r="AR268" s="29">
        <v>1213.5899999999999</v>
      </c>
      <c r="AS268" s="29">
        <v>489.59</v>
      </c>
      <c r="AT268" s="29">
        <v>542.92999999999995</v>
      </c>
      <c r="AU268" s="29">
        <v>5873.99</v>
      </c>
      <c r="AV268" s="29">
        <v>3366.8</v>
      </c>
      <c r="AW268" s="29">
        <v>2641.02</v>
      </c>
      <c r="AX268" s="29">
        <v>3202.84</v>
      </c>
      <c r="AY268" s="29">
        <v>690.37</v>
      </c>
      <c r="AZ268" s="29">
        <v>2900.24</v>
      </c>
      <c r="BA268" s="29">
        <v>5953.56</v>
      </c>
      <c r="BB268" s="29">
        <v>4569.3999999999996</v>
      </c>
      <c r="BC268" s="29">
        <v>1078.55</v>
      </c>
      <c r="BD268" s="29">
        <v>1351.27</v>
      </c>
      <c r="BE268" s="29">
        <v>1619.69</v>
      </c>
      <c r="BF268" s="28"/>
      <c r="BG268" s="29">
        <v>3112.31</v>
      </c>
      <c r="BH268" s="29">
        <v>1297.47</v>
      </c>
      <c r="BI268" s="29">
        <v>1977.89</v>
      </c>
      <c r="BJ268" s="29">
        <v>4380.58</v>
      </c>
      <c r="BK268" s="29">
        <v>1453.06</v>
      </c>
      <c r="BL268" s="29">
        <v>2385.7399999999998</v>
      </c>
      <c r="BM268" s="29">
        <v>2805.5</v>
      </c>
      <c r="BN268" s="29">
        <v>321.44</v>
      </c>
      <c r="BO268" s="29">
        <v>3018.21</v>
      </c>
      <c r="BP268" s="29">
        <v>787.44</v>
      </c>
      <c r="BQ268" s="29">
        <v>776.75</v>
      </c>
      <c r="BR268" s="29">
        <v>2170.27</v>
      </c>
      <c r="BS268" s="29">
        <v>216.47</v>
      </c>
      <c r="BT268" s="29">
        <v>251.64</v>
      </c>
      <c r="BU268" s="29">
        <v>1862.58</v>
      </c>
      <c r="BV268" s="29">
        <v>272.51</v>
      </c>
      <c r="BW268" s="29">
        <v>428.08</v>
      </c>
      <c r="BX268" s="29">
        <v>1248.4000000000001</v>
      </c>
      <c r="BY268" s="28"/>
      <c r="BZ268" s="28"/>
      <c r="CA268" s="28"/>
      <c r="CB268" s="28"/>
      <c r="CC268" s="29">
        <v>1651.93</v>
      </c>
      <c r="CD268" s="29">
        <v>297.13</v>
      </c>
      <c r="CE268" s="29">
        <v>162.77000000000001</v>
      </c>
      <c r="CF268" s="29">
        <v>119.72</v>
      </c>
      <c r="CG268" s="29">
        <v>340.33</v>
      </c>
    </row>
    <row r="269" spans="1:85" x14ac:dyDescent="0.2">
      <c r="A269" s="24" t="s">
        <v>341</v>
      </c>
      <c r="B269" s="29">
        <v>108704.94</v>
      </c>
      <c r="C269" s="28"/>
      <c r="D269" s="29">
        <v>3008.6</v>
      </c>
      <c r="E269" s="29">
        <v>11707.37</v>
      </c>
      <c r="F269" s="29">
        <v>25243.25</v>
      </c>
      <c r="G269" s="29">
        <v>6147.8</v>
      </c>
      <c r="H269" s="29">
        <v>6574.53</v>
      </c>
      <c r="I269" s="29">
        <v>3433.25</v>
      </c>
      <c r="J269" s="29">
        <v>10081.709999999999</v>
      </c>
      <c r="K269" s="29">
        <v>9198.5300000000007</v>
      </c>
      <c r="L269" s="29">
        <v>3311.41</v>
      </c>
      <c r="M269" s="29">
        <v>9427.15</v>
      </c>
      <c r="N269" s="29">
        <v>5846.74</v>
      </c>
      <c r="O269" s="29">
        <v>3176.16</v>
      </c>
      <c r="P269" s="29">
        <v>4346.6000000000004</v>
      </c>
      <c r="Q269" s="29">
        <v>4142.33</v>
      </c>
      <c r="R269" s="28"/>
      <c r="S269" s="28"/>
      <c r="T269" s="28"/>
      <c r="U269" s="29">
        <v>1918.18</v>
      </c>
      <c r="V269" s="29">
        <v>647.6</v>
      </c>
      <c r="W269" s="28"/>
      <c r="X269" s="29">
        <v>2926.87</v>
      </c>
      <c r="Y269" s="29">
        <v>66.69</v>
      </c>
      <c r="Z269" s="29">
        <v>15.04</v>
      </c>
      <c r="AA269" s="29">
        <v>11707.37</v>
      </c>
      <c r="AB269" s="29">
        <v>2871.03</v>
      </c>
      <c r="AC269" s="29">
        <v>757.88</v>
      </c>
      <c r="AD269" s="29">
        <v>269.07</v>
      </c>
      <c r="AE269" s="29">
        <v>547.76</v>
      </c>
      <c r="AF269" s="29">
        <v>703.78</v>
      </c>
      <c r="AG269" s="29">
        <v>601.71</v>
      </c>
      <c r="AH269" s="29">
        <v>3406.17</v>
      </c>
      <c r="AI269" s="29">
        <v>1445.17</v>
      </c>
      <c r="AJ269" s="29">
        <v>1149.58</v>
      </c>
      <c r="AK269" s="29">
        <v>684.97</v>
      </c>
      <c r="AL269" s="29">
        <v>1924.41</v>
      </c>
      <c r="AM269" s="29">
        <v>1191.1400000000001</v>
      </c>
      <c r="AN269" s="29">
        <v>1966.03</v>
      </c>
      <c r="AO269" s="29">
        <v>673.8</v>
      </c>
      <c r="AP269" s="29">
        <v>1601.35</v>
      </c>
      <c r="AQ269" s="29">
        <v>3091.98</v>
      </c>
      <c r="AR269" s="29">
        <v>1268.3499999999999</v>
      </c>
      <c r="AS269" s="29">
        <v>502.11</v>
      </c>
      <c r="AT269" s="29">
        <v>586.97</v>
      </c>
      <c r="AU269" s="29">
        <v>6147.8</v>
      </c>
      <c r="AV269" s="29">
        <v>3662.89</v>
      </c>
      <c r="AW269" s="29">
        <v>2911.64</v>
      </c>
      <c r="AX269" s="29">
        <v>3433.25</v>
      </c>
      <c r="AY269" s="29">
        <v>741.45</v>
      </c>
      <c r="AZ269" s="29">
        <v>3074.78</v>
      </c>
      <c r="BA269" s="29">
        <v>6265.48</v>
      </c>
      <c r="BB269" s="29">
        <v>4867.32</v>
      </c>
      <c r="BC269" s="29">
        <v>1075.1400000000001</v>
      </c>
      <c r="BD269" s="29">
        <v>1370.2</v>
      </c>
      <c r="BE269" s="29">
        <v>1810.22</v>
      </c>
      <c r="BF269" s="28"/>
      <c r="BG269" s="29">
        <v>3311.41</v>
      </c>
      <c r="BH269" s="29">
        <v>1309.53</v>
      </c>
      <c r="BI269" s="29">
        <v>1998.9</v>
      </c>
      <c r="BJ269" s="29">
        <v>4617.1000000000004</v>
      </c>
      <c r="BK269" s="29">
        <v>1501.62</v>
      </c>
      <c r="BL269" s="29">
        <v>2516.39</v>
      </c>
      <c r="BM269" s="29">
        <v>2988.73</v>
      </c>
      <c r="BN269" s="29">
        <v>341.62</v>
      </c>
      <c r="BO269" s="29">
        <v>3176.16</v>
      </c>
      <c r="BP269" s="29">
        <v>841.67</v>
      </c>
      <c r="BQ269" s="29">
        <v>797.1</v>
      </c>
      <c r="BR269" s="29">
        <v>2206.11</v>
      </c>
      <c r="BS269" s="29">
        <v>228.56</v>
      </c>
      <c r="BT269" s="29">
        <v>273.16000000000003</v>
      </c>
      <c r="BU269" s="29">
        <v>2052.5500000000002</v>
      </c>
      <c r="BV269" s="29">
        <v>289.83999999999997</v>
      </c>
      <c r="BW269" s="29">
        <v>471.31</v>
      </c>
      <c r="BX269" s="29">
        <v>1328.63</v>
      </c>
      <c r="BY269" s="28"/>
      <c r="BZ269" s="28"/>
      <c r="CA269" s="28"/>
      <c r="CB269" s="28"/>
      <c r="CC269" s="29">
        <v>1574.2</v>
      </c>
      <c r="CD269" s="29">
        <v>288</v>
      </c>
      <c r="CE269" s="29">
        <v>156.11000000000001</v>
      </c>
      <c r="CF269" s="29">
        <v>119.33</v>
      </c>
      <c r="CG269" s="29">
        <v>339.72</v>
      </c>
    </row>
    <row r="270" spans="1:85" x14ac:dyDescent="0.2">
      <c r="A270" s="24" t="s">
        <v>342</v>
      </c>
      <c r="B270" s="29">
        <v>106124.27</v>
      </c>
      <c r="C270" s="28"/>
      <c r="D270" s="29">
        <v>2956.67</v>
      </c>
      <c r="E270" s="29">
        <v>11674.06</v>
      </c>
      <c r="F270" s="29">
        <v>25112.28</v>
      </c>
      <c r="G270" s="29">
        <v>5726.11</v>
      </c>
      <c r="H270" s="29">
        <v>5793.08</v>
      </c>
      <c r="I270" s="29">
        <v>3169.62</v>
      </c>
      <c r="J270" s="29">
        <v>9990.0400000000009</v>
      </c>
      <c r="K270" s="29">
        <v>8970.16</v>
      </c>
      <c r="L270" s="29">
        <v>3259.03</v>
      </c>
      <c r="M270" s="29">
        <v>9244.9699999999993</v>
      </c>
      <c r="N270" s="29">
        <v>5740.7</v>
      </c>
      <c r="O270" s="29">
        <v>3062.81</v>
      </c>
      <c r="P270" s="29">
        <v>4310.4799999999996</v>
      </c>
      <c r="Q270" s="29">
        <v>4112.1899999999996</v>
      </c>
      <c r="R270" s="28"/>
      <c r="S270" s="28"/>
      <c r="T270" s="28"/>
      <c r="U270" s="29">
        <v>1867.81</v>
      </c>
      <c r="V270" s="29">
        <v>641.20000000000005</v>
      </c>
      <c r="W270" s="28"/>
      <c r="X270" s="29">
        <v>2877.71</v>
      </c>
      <c r="Y270" s="29">
        <v>63.25</v>
      </c>
      <c r="Z270" s="29">
        <v>15.72</v>
      </c>
      <c r="AA270" s="29">
        <v>11674.06</v>
      </c>
      <c r="AB270" s="29">
        <v>2784.63</v>
      </c>
      <c r="AC270" s="29">
        <v>734.3</v>
      </c>
      <c r="AD270" s="29">
        <v>274.3</v>
      </c>
      <c r="AE270" s="29">
        <v>542.03</v>
      </c>
      <c r="AF270" s="29">
        <v>700.03</v>
      </c>
      <c r="AG270" s="29">
        <v>597.33000000000004</v>
      </c>
      <c r="AH270" s="29">
        <v>3448.36</v>
      </c>
      <c r="AI270" s="29">
        <v>1451.65</v>
      </c>
      <c r="AJ270" s="29">
        <v>1156.81</v>
      </c>
      <c r="AK270" s="29">
        <v>680.12</v>
      </c>
      <c r="AL270" s="29">
        <v>1887.38</v>
      </c>
      <c r="AM270" s="29">
        <v>1194.73</v>
      </c>
      <c r="AN270" s="29">
        <v>1942.9</v>
      </c>
      <c r="AO270" s="29">
        <v>670.18</v>
      </c>
      <c r="AP270" s="29">
        <v>1605.19</v>
      </c>
      <c r="AQ270" s="29">
        <v>3088.24</v>
      </c>
      <c r="AR270" s="29">
        <v>1266.07</v>
      </c>
      <c r="AS270" s="29">
        <v>493.79</v>
      </c>
      <c r="AT270" s="29">
        <v>594.21</v>
      </c>
      <c r="AU270" s="29">
        <v>5726.11</v>
      </c>
      <c r="AV270" s="29">
        <v>3211.05</v>
      </c>
      <c r="AW270" s="29">
        <v>2582.0300000000002</v>
      </c>
      <c r="AX270" s="29">
        <v>3169.62</v>
      </c>
      <c r="AY270" s="29">
        <v>738.53</v>
      </c>
      <c r="AZ270" s="29">
        <v>3064.78</v>
      </c>
      <c r="BA270" s="29">
        <v>6186.74</v>
      </c>
      <c r="BB270" s="29">
        <v>4692.18</v>
      </c>
      <c r="BC270" s="29">
        <v>1026.28</v>
      </c>
      <c r="BD270" s="29">
        <v>1468.89</v>
      </c>
      <c r="BE270" s="29">
        <v>1696.37</v>
      </c>
      <c r="BF270" s="28"/>
      <c r="BG270" s="29">
        <v>3259.03</v>
      </c>
      <c r="BH270" s="29">
        <v>1266.43</v>
      </c>
      <c r="BI270" s="29">
        <v>1944.29</v>
      </c>
      <c r="BJ270" s="29">
        <v>4510.87</v>
      </c>
      <c r="BK270" s="29">
        <v>1523.38</v>
      </c>
      <c r="BL270" s="29">
        <v>2490.3000000000002</v>
      </c>
      <c r="BM270" s="29">
        <v>2900.08</v>
      </c>
      <c r="BN270" s="29">
        <v>350.31</v>
      </c>
      <c r="BO270" s="29">
        <v>3062.81</v>
      </c>
      <c r="BP270" s="29">
        <v>854.17</v>
      </c>
      <c r="BQ270" s="29">
        <v>800.98</v>
      </c>
      <c r="BR270" s="29">
        <v>2153.5</v>
      </c>
      <c r="BS270" s="29">
        <v>227.81</v>
      </c>
      <c r="BT270" s="29">
        <v>274.02</v>
      </c>
      <c r="BU270" s="29">
        <v>2076.4699999999998</v>
      </c>
      <c r="BV270" s="29">
        <v>288.47000000000003</v>
      </c>
      <c r="BW270" s="29">
        <v>439.89</v>
      </c>
      <c r="BX270" s="29">
        <v>1307.3699999999999</v>
      </c>
      <c r="BY270" s="28"/>
      <c r="BZ270" s="28"/>
      <c r="CA270" s="28"/>
      <c r="CB270" s="28"/>
      <c r="CC270" s="29">
        <v>1615.44</v>
      </c>
      <c r="CD270" s="29">
        <v>302.74</v>
      </c>
      <c r="CE270" s="29">
        <v>162.58000000000001</v>
      </c>
      <c r="CF270" s="29">
        <v>126.08</v>
      </c>
      <c r="CG270" s="29">
        <v>358.95</v>
      </c>
    </row>
    <row r="271" spans="1:85" x14ac:dyDescent="0.2">
      <c r="A271" s="24" t="s">
        <v>343</v>
      </c>
      <c r="B271" s="29">
        <v>105272.29</v>
      </c>
      <c r="C271" s="28"/>
      <c r="D271" s="29">
        <v>2788.72</v>
      </c>
      <c r="E271" s="29">
        <v>11433.19</v>
      </c>
      <c r="F271" s="29">
        <v>24194.720000000001</v>
      </c>
      <c r="G271" s="29">
        <v>6242.54</v>
      </c>
      <c r="H271" s="29">
        <v>6924.94</v>
      </c>
      <c r="I271" s="29">
        <v>3497.71</v>
      </c>
      <c r="J271" s="29">
        <v>9575.41</v>
      </c>
      <c r="K271" s="29">
        <v>8879.51</v>
      </c>
      <c r="L271" s="29">
        <v>3061.82</v>
      </c>
      <c r="M271" s="29">
        <v>9357.6200000000008</v>
      </c>
      <c r="N271" s="29">
        <v>5373.28</v>
      </c>
      <c r="O271" s="29">
        <v>2806.87</v>
      </c>
      <c r="P271" s="29">
        <v>4179.66</v>
      </c>
      <c r="Q271" s="29">
        <v>4092.5</v>
      </c>
      <c r="R271" s="28"/>
      <c r="S271" s="28"/>
      <c r="T271" s="28"/>
      <c r="U271" s="29">
        <v>1767.87</v>
      </c>
      <c r="V271" s="29">
        <v>618.99</v>
      </c>
      <c r="W271" s="28"/>
      <c r="X271" s="29">
        <v>2715.26</v>
      </c>
      <c r="Y271" s="29">
        <v>57.57</v>
      </c>
      <c r="Z271" s="29">
        <v>15.89</v>
      </c>
      <c r="AA271" s="29">
        <v>11433.19</v>
      </c>
      <c r="AB271" s="29">
        <v>2646.12</v>
      </c>
      <c r="AC271" s="29">
        <v>704.59</v>
      </c>
      <c r="AD271" s="29">
        <v>263.95999999999998</v>
      </c>
      <c r="AE271" s="29">
        <v>513.17999999999995</v>
      </c>
      <c r="AF271" s="29">
        <v>677.26</v>
      </c>
      <c r="AG271" s="29">
        <v>574.95000000000005</v>
      </c>
      <c r="AH271" s="29">
        <v>3310.01</v>
      </c>
      <c r="AI271" s="29">
        <v>1405.45</v>
      </c>
      <c r="AJ271" s="29">
        <v>1117.78</v>
      </c>
      <c r="AK271" s="29">
        <v>666.39</v>
      </c>
      <c r="AL271" s="29">
        <v>1797.28</v>
      </c>
      <c r="AM271" s="29">
        <v>1174.75</v>
      </c>
      <c r="AN271" s="29">
        <v>1866.79</v>
      </c>
      <c r="AO271" s="29">
        <v>649.91999999999996</v>
      </c>
      <c r="AP271" s="29">
        <v>1542.65</v>
      </c>
      <c r="AQ271" s="29">
        <v>3000.99</v>
      </c>
      <c r="AR271" s="29">
        <v>1227.6099999999999</v>
      </c>
      <c r="AS271" s="29">
        <v>475.99</v>
      </c>
      <c r="AT271" s="29">
        <v>579.05999999999995</v>
      </c>
      <c r="AU271" s="29">
        <v>6242.54</v>
      </c>
      <c r="AV271" s="29">
        <v>3860.79</v>
      </c>
      <c r="AW271" s="29">
        <v>3064.15</v>
      </c>
      <c r="AX271" s="29">
        <v>3497.71</v>
      </c>
      <c r="AY271" s="29">
        <v>710.29</v>
      </c>
      <c r="AZ271" s="29">
        <v>2977.81</v>
      </c>
      <c r="BA271" s="29">
        <v>5887.3</v>
      </c>
      <c r="BB271" s="29">
        <v>4336.38</v>
      </c>
      <c r="BC271" s="29">
        <v>985.65</v>
      </c>
      <c r="BD271" s="29">
        <v>1436.53</v>
      </c>
      <c r="BE271" s="29">
        <v>2018.38</v>
      </c>
      <c r="BF271" s="28"/>
      <c r="BG271" s="29">
        <v>3061.82</v>
      </c>
      <c r="BH271" s="29">
        <v>1239.92</v>
      </c>
      <c r="BI271" s="29">
        <v>1953.49</v>
      </c>
      <c r="BJ271" s="29">
        <v>4643</v>
      </c>
      <c r="BK271" s="29">
        <v>1521.21</v>
      </c>
      <c r="BL271" s="29">
        <v>2336.87</v>
      </c>
      <c r="BM271" s="29">
        <v>2689.81</v>
      </c>
      <c r="BN271" s="29">
        <v>346.6</v>
      </c>
      <c r="BO271" s="29">
        <v>2806.87</v>
      </c>
      <c r="BP271" s="29">
        <v>843.94</v>
      </c>
      <c r="BQ271" s="29">
        <v>784.71</v>
      </c>
      <c r="BR271" s="29">
        <v>2080.02</v>
      </c>
      <c r="BS271" s="29">
        <v>221.16</v>
      </c>
      <c r="BT271" s="29">
        <v>249.83</v>
      </c>
      <c r="BU271" s="29">
        <v>2067.17</v>
      </c>
      <c r="BV271" s="29">
        <v>281.3</v>
      </c>
      <c r="BW271" s="29">
        <v>506.54</v>
      </c>
      <c r="BX271" s="29">
        <v>1237.49</v>
      </c>
      <c r="BY271" s="28"/>
      <c r="BZ271" s="28"/>
      <c r="CA271" s="28"/>
      <c r="CB271" s="28"/>
      <c r="CC271" s="29">
        <v>1568.05</v>
      </c>
      <c r="CD271" s="29">
        <v>299.76</v>
      </c>
      <c r="CE271" s="29">
        <v>158.34</v>
      </c>
      <c r="CF271" s="29">
        <v>129.71</v>
      </c>
      <c r="CG271" s="29">
        <v>353.14</v>
      </c>
    </row>
    <row r="272" spans="1:85" x14ac:dyDescent="0.2">
      <c r="A272" s="24" t="s">
        <v>344</v>
      </c>
      <c r="B272" s="29">
        <v>106996.17</v>
      </c>
      <c r="C272" s="28"/>
      <c r="D272" s="29">
        <v>2752.32</v>
      </c>
      <c r="E272" s="29">
        <v>11649.39</v>
      </c>
      <c r="F272" s="29">
        <v>23632.36</v>
      </c>
      <c r="G272" s="29">
        <v>6459.54</v>
      </c>
      <c r="H272" s="29">
        <v>7498.68</v>
      </c>
      <c r="I272" s="29">
        <v>3724.39</v>
      </c>
      <c r="J272" s="29">
        <v>9818.51</v>
      </c>
      <c r="K272" s="29">
        <v>9194.19</v>
      </c>
      <c r="L272" s="29">
        <v>3157.05</v>
      </c>
      <c r="M272" s="29">
        <v>9507.4699999999993</v>
      </c>
      <c r="N272" s="29">
        <v>5615.68</v>
      </c>
      <c r="O272" s="29">
        <v>2844.15</v>
      </c>
      <c r="P272" s="29">
        <v>4064.76</v>
      </c>
      <c r="Q272" s="29">
        <v>4162.66</v>
      </c>
      <c r="R272" s="28"/>
      <c r="S272" s="28"/>
      <c r="T272" s="28"/>
      <c r="U272" s="29">
        <v>1787.43</v>
      </c>
      <c r="V272" s="29">
        <v>631.46</v>
      </c>
      <c r="W272" s="28"/>
      <c r="X272" s="29">
        <v>2679.5</v>
      </c>
      <c r="Y272" s="29">
        <v>56.25</v>
      </c>
      <c r="Z272" s="29">
        <v>16.579999999999998</v>
      </c>
      <c r="AA272" s="29">
        <v>11649.39</v>
      </c>
      <c r="AB272" s="29">
        <v>2615.21</v>
      </c>
      <c r="AC272" s="29">
        <v>703.88</v>
      </c>
      <c r="AD272" s="29">
        <v>252</v>
      </c>
      <c r="AE272" s="29">
        <v>554.46</v>
      </c>
      <c r="AF272" s="29">
        <v>682.82</v>
      </c>
      <c r="AG272" s="29">
        <v>559.04999999999995</v>
      </c>
      <c r="AH272" s="29">
        <v>3226.21</v>
      </c>
      <c r="AI272" s="29">
        <v>1356.03</v>
      </c>
      <c r="AJ272" s="29">
        <v>1065.02</v>
      </c>
      <c r="AK272" s="29">
        <v>660.83</v>
      </c>
      <c r="AL272" s="29">
        <v>1771.4</v>
      </c>
      <c r="AM272" s="29">
        <v>1166.92</v>
      </c>
      <c r="AN272" s="29">
        <v>1786.83</v>
      </c>
      <c r="AO272" s="29">
        <v>629.25</v>
      </c>
      <c r="AP272" s="29">
        <v>1462.83</v>
      </c>
      <c r="AQ272" s="29">
        <v>2899.41</v>
      </c>
      <c r="AR272" s="29">
        <v>1199.56</v>
      </c>
      <c r="AS272" s="29">
        <v>474.99</v>
      </c>
      <c r="AT272" s="29">
        <v>565.66999999999996</v>
      </c>
      <c r="AU272" s="29">
        <v>6459.54</v>
      </c>
      <c r="AV272" s="29">
        <v>4205.05</v>
      </c>
      <c r="AW272" s="29">
        <v>3293.63</v>
      </c>
      <c r="AX272" s="29">
        <v>3724.39</v>
      </c>
      <c r="AY272" s="29">
        <v>724.29</v>
      </c>
      <c r="AZ272" s="29">
        <v>3034.91</v>
      </c>
      <c r="BA272" s="29">
        <v>6059.31</v>
      </c>
      <c r="BB272" s="29">
        <v>4326.74</v>
      </c>
      <c r="BC272" s="29">
        <v>960.26</v>
      </c>
      <c r="BD272" s="29">
        <v>1523.56</v>
      </c>
      <c r="BE272" s="29">
        <v>2265.34</v>
      </c>
      <c r="BF272" s="28"/>
      <c r="BG272" s="29">
        <v>3157.05</v>
      </c>
      <c r="BH272" s="29">
        <v>1240.25</v>
      </c>
      <c r="BI272" s="29">
        <v>1992.43</v>
      </c>
      <c r="BJ272" s="29">
        <v>4718.41</v>
      </c>
      <c r="BK272" s="29">
        <v>1556.38</v>
      </c>
      <c r="BL272" s="29">
        <v>2467.5</v>
      </c>
      <c r="BM272" s="29">
        <v>2789.34</v>
      </c>
      <c r="BN272" s="29">
        <v>358.83</v>
      </c>
      <c r="BO272" s="29">
        <v>2844.15</v>
      </c>
      <c r="BP272" s="29">
        <v>866.76</v>
      </c>
      <c r="BQ272" s="29">
        <v>809.29</v>
      </c>
      <c r="BR272" s="29">
        <v>1949.04</v>
      </c>
      <c r="BS272" s="29">
        <v>222.32</v>
      </c>
      <c r="BT272" s="29">
        <v>217.35</v>
      </c>
      <c r="BU272" s="29">
        <v>2080.5100000000002</v>
      </c>
      <c r="BV272" s="29">
        <v>281.99</v>
      </c>
      <c r="BW272" s="29">
        <v>556.12</v>
      </c>
      <c r="BX272" s="29">
        <v>1244.04</v>
      </c>
      <c r="BY272" s="28"/>
      <c r="BZ272" s="28"/>
      <c r="CA272" s="28"/>
      <c r="CB272" s="28"/>
      <c r="CC272" s="29">
        <v>1478.99</v>
      </c>
      <c r="CD272" s="29">
        <v>288.88</v>
      </c>
      <c r="CE272" s="29">
        <v>148.38999999999999</v>
      </c>
      <c r="CF272" s="29">
        <v>130.77000000000001</v>
      </c>
      <c r="CG272" s="29">
        <v>339.82</v>
      </c>
    </row>
    <row r="273" spans="1:85" x14ac:dyDescent="0.2">
      <c r="A273" s="24" t="s">
        <v>345</v>
      </c>
      <c r="B273" s="29">
        <v>102820.94</v>
      </c>
      <c r="C273" s="28"/>
      <c r="D273" s="29">
        <v>2660.25</v>
      </c>
      <c r="E273" s="29">
        <v>11125.66</v>
      </c>
      <c r="F273" s="29">
        <v>22184.91</v>
      </c>
      <c r="G273" s="29">
        <v>6187.86</v>
      </c>
      <c r="H273" s="29">
        <v>7374.03</v>
      </c>
      <c r="I273" s="29">
        <v>3606</v>
      </c>
      <c r="J273" s="29">
        <v>9641.06</v>
      </c>
      <c r="K273" s="29">
        <v>8903.66</v>
      </c>
      <c r="L273" s="29">
        <v>3151.47</v>
      </c>
      <c r="M273" s="29">
        <v>9025.84</v>
      </c>
      <c r="N273" s="29">
        <v>5403.84</v>
      </c>
      <c r="O273" s="29">
        <v>2806.53</v>
      </c>
      <c r="P273" s="29">
        <v>3941.18</v>
      </c>
      <c r="Q273" s="29">
        <v>3965.91</v>
      </c>
      <c r="R273" s="28"/>
      <c r="S273" s="28"/>
      <c r="T273" s="28"/>
      <c r="U273" s="29">
        <v>1737.26</v>
      </c>
      <c r="V273" s="29">
        <v>607.05999999999995</v>
      </c>
      <c r="W273" s="28"/>
      <c r="X273" s="29">
        <v>2586.4</v>
      </c>
      <c r="Y273" s="29">
        <v>57.98</v>
      </c>
      <c r="Z273" s="29">
        <v>15.86</v>
      </c>
      <c r="AA273" s="29">
        <v>11125.66</v>
      </c>
      <c r="AB273" s="29">
        <v>2526.48</v>
      </c>
      <c r="AC273" s="29">
        <v>660.57</v>
      </c>
      <c r="AD273" s="29">
        <v>230.18</v>
      </c>
      <c r="AE273" s="29">
        <v>500.25</v>
      </c>
      <c r="AF273" s="29">
        <v>628.83000000000004</v>
      </c>
      <c r="AG273" s="29">
        <v>515.15</v>
      </c>
      <c r="AH273" s="29">
        <v>3059.16</v>
      </c>
      <c r="AI273" s="29">
        <v>1303.42</v>
      </c>
      <c r="AJ273" s="29">
        <v>962.95</v>
      </c>
      <c r="AK273" s="29">
        <v>617.37</v>
      </c>
      <c r="AL273" s="29">
        <v>1664.97</v>
      </c>
      <c r="AM273" s="29">
        <v>1097.04</v>
      </c>
      <c r="AN273" s="29">
        <v>1678.35</v>
      </c>
      <c r="AO273" s="29">
        <v>581.71</v>
      </c>
      <c r="AP273" s="29">
        <v>1329.75</v>
      </c>
      <c r="AQ273" s="29">
        <v>2708.97</v>
      </c>
      <c r="AR273" s="29">
        <v>1144.7</v>
      </c>
      <c r="AS273" s="29">
        <v>448.49</v>
      </c>
      <c r="AT273" s="29">
        <v>526.58000000000004</v>
      </c>
      <c r="AU273" s="29">
        <v>6187.86</v>
      </c>
      <c r="AV273" s="29">
        <v>4162.54</v>
      </c>
      <c r="AW273" s="29">
        <v>3211.48</v>
      </c>
      <c r="AX273" s="29">
        <v>3606</v>
      </c>
      <c r="AY273" s="29">
        <v>706.71</v>
      </c>
      <c r="AZ273" s="29">
        <v>2955.5</v>
      </c>
      <c r="BA273" s="29">
        <v>5978.85</v>
      </c>
      <c r="BB273" s="29">
        <v>4128.09</v>
      </c>
      <c r="BC273" s="29">
        <v>897.42</v>
      </c>
      <c r="BD273" s="29">
        <v>1471.19</v>
      </c>
      <c r="BE273" s="29">
        <v>2284.75</v>
      </c>
      <c r="BF273" s="28"/>
      <c r="BG273" s="29">
        <v>3151.47</v>
      </c>
      <c r="BH273" s="29">
        <v>1172.94</v>
      </c>
      <c r="BI273" s="29">
        <v>1957.85</v>
      </c>
      <c r="BJ273" s="29">
        <v>4400.84</v>
      </c>
      <c r="BK273" s="29">
        <v>1494.21</v>
      </c>
      <c r="BL273" s="29">
        <v>2276.71</v>
      </c>
      <c r="BM273" s="29">
        <v>2774.33</v>
      </c>
      <c r="BN273" s="29">
        <v>352.8</v>
      </c>
      <c r="BO273" s="29">
        <v>2806.53</v>
      </c>
      <c r="BP273" s="29">
        <v>861.96</v>
      </c>
      <c r="BQ273" s="29">
        <v>817.94</v>
      </c>
      <c r="BR273" s="29">
        <v>1873.61</v>
      </c>
      <c r="BS273" s="29">
        <v>213.88</v>
      </c>
      <c r="BT273" s="29">
        <v>173.79</v>
      </c>
      <c r="BU273" s="29">
        <v>1938.86</v>
      </c>
      <c r="BV273" s="29">
        <v>268.45</v>
      </c>
      <c r="BW273" s="29">
        <v>548.79</v>
      </c>
      <c r="BX273" s="29">
        <v>1209.82</v>
      </c>
      <c r="BY273" s="28"/>
      <c r="BZ273" s="28"/>
      <c r="CA273" s="28"/>
      <c r="CB273" s="28"/>
      <c r="CC273" s="29">
        <v>1489.78</v>
      </c>
      <c r="CD273" s="29">
        <v>297.64999999999998</v>
      </c>
      <c r="CE273" s="29">
        <v>148.72999999999999</v>
      </c>
      <c r="CF273" s="29">
        <v>136.36000000000001</v>
      </c>
      <c r="CG273" s="29">
        <v>346.38</v>
      </c>
    </row>
    <row r="274" spans="1:85" x14ac:dyDescent="0.2">
      <c r="A274" s="24" t="s">
        <v>346</v>
      </c>
      <c r="B274" s="29">
        <v>96268</v>
      </c>
      <c r="C274" s="28"/>
      <c r="D274" s="29">
        <v>2594.34</v>
      </c>
      <c r="E274" s="29">
        <v>10590.22</v>
      </c>
      <c r="F274" s="29">
        <v>20963.400000000001</v>
      </c>
      <c r="G274" s="29">
        <v>5262.45</v>
      </c>
      <c r="H274" s="29">
        <v>5835.48</v>
      </c>
      <c r="I274" s="29">
        <v>3128.32</v>
      </c>
      <c r="J274" s="29">
        <v>9362.68</v>
      </c>
      <c r="K274" s="29">
        <v>8185.92</v>
      </c>
      <c r="L274" s="29">
        <v>3116.1</v>
      </c>
      <c r="M274" s="29">
        <v>8564.09</v>
      </c>
      <c r="N274" s="29">
        <v>5443.73</v>
      </c>
      <c r="O274" s="29">
        <v>2730.91</v>
      </c>
      <c r="P274" s="29">
        <v>3841.72</v>
      </c>
      <c r="Q274" s="29">
        <v>3877.62</v>
      </c>
      <c r="R274" s="28"/>
      <c r="S274" s="28"/>
      <c r="T274" s="28"/>
      <c r="U274" s="29">
        <v>1683.96</v>
      </c>
      <c r="V274" s="29">
        <v>594.55999999999995</v>
      </c>
      <c r="W274" s="28"/>
      <c r="X274" s="29">
        <v>2524.16</v>
      </c>
      <c r="Y274" s="29">
        <v>53.73</v>
      </c>
      <c r="Z274" s="29">
        <v>16.440000000000001</v>
      </c>
      <c r="AA274" s="29">
        <v>10590.22</v>
      </c>
      <c r="AB274" s="29">
        <v>2487.5500000000002</v>
      </c>
      <c r="AC274" s="29">
        <v>626.85</v>
      </c>
      <c r="AD274" s="29">
        <v>217.06</v>
      </c>
      <c r="AE274" s="29">
        <v>486.24</v>
      </c>
      <c r="AF274" s="29">
        <v>589.1</v>
      </c>
      <c r="AG274" s="29">
        <v>482.93</v>
      </c>
      <c r="AH274" s="29">
        <v>2769.85</v>
      </c>
      <c r="AI274" s="29">
        <v>1220.4000000000001</v>
      </c>
      <c r="AJ274" s="29">
        <v>900.64</v>
      </c>
      <c r="AK274" s="29">
        <v>585.1</v>
      </c>
      <c r="AL274" s="29">
        <v>1572.41</v>
      </c>
      <c r="AM274" s="29">
        <v>1042.5</v>
      </c>
      <c r="AN274" s="29">
        <v>1588.1</v>
      </c>
      <c r="AO274" s="29">
        <v>550.63</v>
      </c>
      <c r="AP274" s="29">
        <v>1248.58</v>
      </c>
      <c r="AQ274" s="29">
        <v>2551.4299999999998</v>
      </c>
      <c r="AR274" s="29">
        <v>1102.3900000000001</v>
      </c>
      <c r="AS274" s="29">
        <v>439.95</v>
      </c>
      <c r="AT274" s="29">
        <v>501.69</v>
      </c>
      <c r="AU274" s="29">
        <v>5262.45</v>
      </c>
      <c r="AV274" s="29">
        <v>3289.19</v>
      </c>
      <c r="AW274" s="29">
        <v>2546.29</v>
      </c>
      <c r="AX274" s="29">
        <v>3128.32</v>
      </c>
      <c r="AY274" s="29">
        <v>694.62</v>
      </c>
      <c r="AZ274" s="29">
        <v>2895.89</v>
      </c>
      <c r="BA274" s="29">
        <v>5772.17</v>
      </c>
      <c r="BB274" s="29">
        <v>3989.82</v>
      </c>
      <c r="BC274" s="29">
        <v>866.59</v>
      </c>
      <c r="BD274" s="29">
        <v>1282.4000000000001</v>
      </c>
      <c r="BE274" s="29">
        <v>1924.85</v>
      </c>
      <c r="BF274" s="28"/>
      <c r="BG274" s="29">
        <v>3116.1</v>
      </c>
      <c r="BH274" s="29">
        <v>1123.42</v>
      </c>
      <c r="BI274" s="29">
        <v>1912.81</v>
      </c>
      <c r="BJ274" s="29">
        <v>4072.68</v>
      </c>
      <c r="BK274" s="29">
        <v>1455.18</v>
      </c>
      <c r="BL274" s="29">
        <v>2383.17</v>
      </c>
      <c r="BM274" s="29">
        <v>2706.58</v>
      </c>
      <c r="BN274" s="29">
        <v>353.97</v>
      </c>
      <c r="BO274" s="29">
        <v>2730.91</v>
      </c>
      <c r="BP274" s="29">
        <v>873.64</v>
      </c>
      <c r="BQ274" s="29">
        <v>825.57</v>
      </c>
      <c r="BR274" s="29">
        <v>1790.65</v>
      </c>
      <c r="BS274" s="29">
        <v>210.87</v>
      </c>
      <c r="BT274" s="29">
        <v>140.99</v>
      </c>
      <c r="BU274" s="29">
        <v>1972.97</v>
      </c>
      <c r="BV274" s="29">
        <v>263.42</v>
      </c>
      <c r="BW274" s="29">
        <v>463.14</v>
      </c>
      <c r="BX274" s="29">
        <v>1178.08</v>
      </c>
      <c r="BY274" s="28"/>
      <c r="BZ274" s="28"/>
      <c r="CA274" s="28"/>
      <c r="CB274" s="28"/>
      <c r="CC274" s="29">
        <v>1442.5</v>
      </c>
      <c r="CD274" s="29">
        <v>294.77</v>
      </c>
      <c r="CE274" s="29">
        <v>142.56</v>
      </c>
      <c r="CF274" s="29">
        <v>134.68</v>
      </c>
      <c r="CG274" s="29">
        <v>329.81</v>
      </c>
    </row>
    <row r="275" spans="1:85" x14ac:dyDescent="0.2">
      <c r="A275" s="24" t="s">
        <v>347</v>
      </c>
      <c r="B275" s="29">
        <v>98766.57</v>
      </c>
      <c r="C275" s="28"/>
      <c r="D275" s="29">
        <v>2716.67</v>
      </c>
      <c r="E275" s="29">
        <v>10602.91</v>
      </c>
      <c r="F275" s="29">
        <v>20974.57</v>
      </c>
      <c r="G275" s="29">
        <v>5205.4799999999996</v>
      </c>
      <c r="H275" s="29">
        <v>5971.86</v>
      </c>
      <c r="I275" s="29">
        <v>3184.23</v>
      </c>
      <c r="J275" s="29">
        <v>9915.9500000000007</v>
      </c>
      <c r="K275" s="29">
        <v>8584.49</v>
      </c>
      <c r="L275" s="29">
        <v>3385.47</v>
      </c>
      <c r="M275" s="29">
        <v>8535</v>
      </c>
      <c r="N275" s="29">
        <v>5846.89</v>
      </c>
      <c r="O275" s="29">
        <v>2980.24</v>
      </c>
      <c r="P275" s="29">
        <v>3920.52</v>
      </c>
      <c r="Q275" s="29">
        <v>4044.62</v>
      </c>
      <c r="R275" s="28"/>
      <c r="S275" s="28"/>
      <c r="T275" s="28"/>
      <c r="U275" s="29">
        <v>1739.08</v>
      </c>
      <c r="V275" s="29">
        <v>619.36</v>
      </c>
      <c r="W275" s="28"/>
      <c r="X275" s="29">
        <v>2644.15</v>
      </c>
      <c r="Y275" s="29">
        <v>54.2</v>
      </c>
      <c r="Z275" s="29">
        <v>18.32</v>
      </c>
      <c r="AA275" s="29">
        <v>10602.91</v>
      </c>
      <c r="AB275" s="29">
        <v>2585.04</v>
      </c>
      <c r="AC275" s="29">
        <v>623.58000000000004</v>
      </c>
      <c r="AD275" s="29">
        <v>216.65</v>
      </c>
      <c r="AE275" s="29">
        <v>477.95</v>
      </c>
      <c r="AF275" s="29">
        <v>580.14</v>
      </c>
      <c r="AG275" s="29">
        <v>473.52</v>
      </c>
      <c r="AH275" s="29">
        <v>2777.27</v>
      </c>
      <c r="AI275" s="29">
        <v>1224.18</v>
      </c>
      <c r="AJ275" s="29">
        <v>878.61</v>
      </c>
      <c r="AK275" s="29">
        <v>580.77</v>
      </c>
      <c r="AL275" s="29">
        <v>1578.17</v>
      </c>
      <c r="AM275" s="29">
        <v>1044.5999999999999</v>
      </c>
      <c r="AN275" s="29">
        <v>1562.07</v>
      </c>
      <c r="AO275" s="29">
        <v>548.54</v>
      </c>
      <c r="AP275" s="29">
        <v>1240.94</v>
      </c>
      <c r="AQ275" s="29">
        <v>2531.04</v>
      </c>
      <c r="AR275" s="29">
        <v>1112.1500000000001</v>
      </c>
      <c r="AS275" s="29">
        <v>436.94</v>
      </c>
      <c r="AT275" s="29">
        <v>502.39</v>
      </c>
      <c r="AU275" s="29">
        <v>5205.4799999999996</v>
      </c>
      <c r="AV275" s="29">
        <v>3377.35</v>
      </c>
      <c r="AW275" s="29">
        <v>2594.5100000000002</v>
      </c>
      <c r="AX275" s="29">
        <v>3184.23</v>
      </c>
      <c r="AY275" s="29">
        <v>738.29</v>
      </c>
      <c r="AZ275" s="29">
        <v>3027.39</v>
      </c>
      <c r="BA275" s="29">
        <v>6150.26</v>
      </c>
      <c r="BB275" s="29">
        <v>4242.74</v>
      </c>
      <c r="BC275" s="29">
        <v>862.33</v>
      </c>
      <c r="BD275" s="29">
        <v>1347.47</v>
      </c>
      <c r="BE275" s="29">
        <v>2004.9</v>
      </c>
      <c r="BF275" s="28"/>
      <c r="BG275" s="29">
        <v>3385.47</v>
      </c>
      <c r="BH275" s="29">
        <v>1115.6099999999999</v>
      </c>
      <c r="BI275" s="29">
        <v>1956</v>
      </c>
      <c r="BJ275" s="29">
        <v>3999.55</v>
      </c>
      <c r="BK275" s="29">
        <v>1463.83</v>
      </c>
      <c r="BL275" s="29">
        <v>2524.6999999999998</v>
      </c>
      <c r="BM275" s="29">
        <v>2949.48</v>
      </c>
      <c r="BN275" s="29">
        <v>372.72</v>
      </c>
      <c r="BO275" s="29">
        <v>2980.24</v>
      </c>
      <c r="BP275" s="29">
        <v>926.86</v>
      </c>
      <c r="BQ275" s="29">
        <v>835.3</v>
      </c>
      <c r="BR275" s="29">
        <v>1792.72</v>
      </c>
      <c r="BS275" s="29">
        <v>219.67</v>
      </c>
      <c r="BT275" s="29">
        <v>145.97</v>
      </c>
      <c r="BU275" s="29">
        <v>2052.1799999999998</v>
      </c>
      <c r="BV275" s="29">
        <v>272.79000000000002</v>
      </c>
      <c r="BW275" s="29">
        <v>472.73</v>
      </c>
      <c r="BX275" s="29">
        <v>1246.92</v>
      </c>
      <c r="BY275" s="28"/>
      <c r="BZ275" s="28"/>
      <c r="CA275" s="28"/>
      <c r="CB275" s="28"/>
      <c r="CC275" s="29">
        <v>1391.63</v>
      </c>
      <c r="CD275" s="29">
        <v>292.32</v>
      </c>
      <c r="CE275" s="29">
        <v>139.13999999999999</v>
      </c>
      <c r="CF275" s="29">
        <v>133.13999999999999</v>
      </c>
      <c r="CG275" s="29">
        <v>322.27999999999997</v>
      </c>
    </row>
    <row r="276" spans="1:85" x14ac:dyDescent="0.2">
      <c r="A276" s="24" t="s">
        <v>348</v>
      </c>
      <c r="B276" s="29">
        <v>101990.7</v>
      </c>
      <c r="C276" s="28"/>
      <c r="D276" s="29">
        <v>2750.02</v>
      </c>
      <c r="E276" s="29">
        <v>11181.47</v>
      </c>
      <c r="F276" s="29">
        <v>22816.83</v>
      </c>
      <c r="G276" s="29">
        <v>4881.91</v>
      </c>
      <c r="H276" s="29">
        <v>4989.72</v>
      </c>
      <c r="I276" s="29">
        <v>2916.86</v>
      </c>
      <c r="J276" s="29">
        <v>10470.030000000001</v>
      </c>
      <c r="K276" s="29">
        <v>8753.33</v>
      </c>
      <c r="L276" s="29">
        <v>3539.94</v>
      </c>
      <c r="M276" s="29">
        <v>8813.43</v>
      </c>
      <c r="N276" s="29">
        <v>6129.4</v>
      </c>
      <c r="O276" s="29">
        <v>3063</v>
      </c>
      <c r="P276" s="29">
        <v>4397.04</v>
      </c>
      <c r="Q276" s="29">
        <v>4253.4799999999996</v>
      </c>
      <c r="R276" s="28"/>
      <c r="S276" s="28"/>
      <c r="T276" s="28"/>
      <c r="U276" s="29">
        <v>1803.34</v>
      </c>
      <c r="V276" s="29">
        <v>655.93</v>
      </c>
      <c r="W276" s="28"/>
      <c r="X276" s="29">
        <v>2674.55</v>
      </c>
      <c r="Y276" s="29">
        <v>54.76</v>
      </c>
      <c r="Z276" s="29">
        <v>20.71</v>
      </c>
      <c r="AA276" s="29">
        <v>11181.47</v>
      </c>
      <c r="AB276" s="29">
        <v>2815.75</v>
      </c>
      <c r="AC276" s="29">
        <v>652.16999999999996</v>
      </c>
      <c r="AD276" s="29">
        <v>230.51</v>
      </c>
      <c r="AE276" s="29">
        <v>532.41999999999996</v>
      </c>
      <c r="AF276" s="29">
        <v>617.34</v>
      </c>
      <c r="AG276" s="29">
        <v>503.6</v>
      </c>
      <c r="AH276" s="29">
        <v>2983.27</v>
      </c>
      <c r="AI276" s="29">
        <v>1370.21</v>
      </c>
      <c r="AJ276" s="29">
        <v>951.46</v>
      </c>
      <c r="AK276" s="29">
        <v>630.12</v>
      </c>
      <c r="AL276" s="29">
        <v>1659.06</v>
      </c>
      <c r="AM276" s="29">
        <v>1134.9000000000001</v>
      </c>
      <c r="AN276" s="29">
        <v>1709.5</v>
      </c>
      <c r="AO276" s="29">
        <v>584.29999999999995</v>
      </c>
      <c r="AP276" s="29">
        <v>1361.23</v>
      </c>
      <c r="AQ276" s="29">
        <v>2818.69</v>
      </c>
      <c r="AR276" s="29">
        <v>1248.4000000000001</v>
      </c>
      <c r="AS276" s="29">
        <v>464.04</v>
      </c>
      <c r="AT276" s="29">
        <v>549.86</v>
      </c>
      <c r="AU276" s="29">
        <v>4881.91</v>
      </c>
      <c r="AV276" s="29">
        <v>2803.53</v>
      </c>
      <c r="AW276" s="29">
        <v>2186.19</v>
      </c>
      <c r="AX276" s="29">
        <v>2916.86</v>
      </c>
      <c r="AY276" s="29">
        <v>795.68</v>
      </c>
      <c r="AZ276" s="29">
        <v>3236.76</v>
      </c>
      <c r="BA276" s="29">
        <v>6437.59</v>
      </c>
      <c r="BB276" s="29">
        <v>4403.08</v>
      </c>
      <c r="BC276" s="29">
        <v>949.58</v>
      </c>
      <c r="BD276" s="29">
        <v>1474.45</v>
      </c>
      <c r="BE276" s="29">
        <v>1790.46</v>
      </c>
      <c r="BF276" s="28"/>
      <c r="BG276" s="29">
        <v>3539.94</v>
      </c>
      <c r="BH276" s="29">
        <v>1162.28</v>
      </c>
      <c r="BI276" s="29">
        <v>2053.25</v>
      </c>
      <c r="BJ276" s="29">
        <v>4023.07</v>
      </c>
      <c r="BK276" s="29">
        <v>1574.82</v>
      </c>
      <c r="BL276" s="29">
        <v>2658.78</v>
      </c>
      <c r="BM276" s="29">
        <v>3066.93</v>
      </c>
      <c r="BN276" s="29">
        <v>403.69</v>
      </c>
      <c r="BO276" s="29">
        <v>3063</v>
      </c>
      <c r="BP276" s="29">
        <v>1003.33</v>
      </c>
      <c r="BQ276" s="29">
        <v>875.27</v>
      </c>
      <c r="BR276" s="29">
        <v>2129.15</v>
      </c>
      <c r="BS276" s="29">
        <v>234.16</v>
      </c>
      <c r="BT276" s="29">
        <v>155.13999999999999</v>
      </c>
      <c r="BU276" s="29">
        <v>2236.91</v>
      </c>
      <c r="BV276" s="29">
        <v>288.8</v>
      </c>
      <c r="BW276" s="29">
        <v>420.73</v>
      </c>
      <c r="BX276" s="29">
        <v>1307.04</v>
      </c>
      <c r="BY276" s="28"/>
      <c r="BZ276" s="28"/>
      <c r="CA276" s="28"/>
      <c r="CB276" s="28"/>
      <c r="CC276" s="29">
        <v>1432.14</v>
      </c>
      <c r="CD276" s="29">
        <v>306.94</v>
      </c>
      <c r="CE276" s="29">
        <v>147.52000000000001</v>
      </c>
      <c r="CF276" s="29">
        <v>138.9</v>
      </c>
      <c r="CG276" s="29">
        <v>332.94</v>
      </c>
    </row>
    <row r="277" spans="1:85" x14ac:dyDescent="0.2">
      <c r="A277" s="24" t="s">
        <v>349</v>
      </c>
      <c r="B277" s="29">
        <v>104912.28</v>
      </c>
      <c r="C277" s="28"/>
      <c r="D277" s="29">
        <v>2851.85</v>
      </c>
      <c r="E277" s="29">
        <v>11780.39</v>
      </c>
      <c r="F277" s="29">
        <v>24120.07</v>
      </c>
      <c r="G277" s="29">
        <v>4614.95</v>
      </c>
      <c r="H277" s="29">
        <v>4061.26</v>
      </c>
      <c r="I277" s="29">
        <v>2728.49</v>
      </c>
      <c r="J277" s="29">
        <v>11009.7</v>
      </c>
      <c r="K277" s="29">
        <v>9151.61</v>
      </c>
      <c r="L277" s="29">
        <v>3752.28</v>
      </c>
      <c r="M277" s="29">
        <v>9112.2999999999993</v>
      </c>
      <c r="N277" s="29">
        <v>6417.71</v>
      </c>
      <c r="O277" s="29">
        <v>3228.01</v>
      </c>
      <c r="P277" s="29">
        <v>4548.71</v>
      </c>
      <c r="Q277" s="29">
        <v>4391.1099999999997</v>
      </c>
      <c r="R277" s="28"/>
      <c r="S277" s="28"/>
      <c r="T277" s="28"/>
      <c r="U277" s="29">
        <v>1858.96</v>
      </c>
      <c r="V277" s="29">
        <v>677.51</v>
      </c>
      <c r="W277" s="28"/>
      <c r="X277" s="29">
        <v>2773.68</v>
      </c>
      <c r="Y277" s="29">
        <v>55.45</v>
      </c>
      <c r="Z277" s="29">
        <v>22.72</v>
      </c>
      <c r="AA277" s="29">
        <v>11780.39</v>
      </c>
      <c r="AB277" s="29">
        <v>3020.61</v>
      </c>
      <c r="AC277" s="29">
        <v>674.56</v>
      </c>
      <c r="AD277" s="29">
        <v>245.85</v>
      </c>
      <c r="AE277" s="29">
        <v>595.37</v>
      </c>
      <c r="AF277" s="29">
        <v>666.55</v>
      </c>
      <c r="AG277" s="29">
        <v>530.33000000000004</v>
      </c>
      <c r="AH277" s="29">
        <v>3100.45</v>
      </c>
      <c r="AI277" s="29">
        <v>1410.79</v>
      </c>
      <c r="AJ277" s="29">
        <v>1034.9100000000001</v>
      </c>
      <c r="AK277" s="29">
        <v>666.95</v>
      </c>
      <c r="AL277" s="29">
        <v>1740.9</v>
      </c>
      <c r="AM277" s="29">
        <v>1215.54</v>
      </c>
      <c r="AN277" s="29">
        <v>1772.95</v>
      </c>
      <c r="AO277" s="29">
        <v>608.76</v>
      </c>
      <c r="AP277" s="29">
        <v>1457.02</v>
      </c>
      <c r="AQ277" s="29">
        <v>3006.07</v>
      </c>
      <c r="AR277" s="29">
        <v>1306.05</v>
      </c>
      <c r="AS277" s="29">
        <v>479.1</v>
      </c>
      <c r="AT277" s="29">
        <v>587.29999999999995</v>
      </c>
      <c r="AU277" s="29">
        <v>4614.95</v>
      </c>
      <c r="AV277" s="29">
        <v>2260.96</v>
      </c>
      <c r="AW277" s="29">
        <v>1800.3</v>
      </c>
      <c r="AX277" s="29">
        <v>2728.49</v>
      </c>
      <c r="AY277" s="29">
        <v>838.4</v>
      </c>
      <c r="AZ277" s="29">
        <v>3392.26</v>
      </c>
      <c r="BA277" s="29">
        <v>6779.04</v>
      </c>
      <c r="BB277" s="29">
        <v>4593.08</v>
      </c>
      <c r="BC277" s="29">
        <v>965.92</v>
      </c>
      <c r="BD277" s="29">
        <v>1896.38</v>
      </c>
      <c r="BE277" s="29">
        <v>1544.64</v>
      </c>
      <c r="BF277" s="28"/>
      <c r="BG277" s="29">
        <v>3752.28</v>
      </c>
      <c r="BH277" s="29">
        <v>1200.5899999999999</v>
      </c>
      <c r="BI277" s="29">
        <v>2133.33</v>
      </c>
      <c r="BJ277" s="29">
        <v>4109.62</v>
      </c>
      <c r="BK277" s="29">
        <v>1668.75</v>
      </c>
      <c r="BL277" s="29">
        <v>2759.94</v>
      </c>
      <c r="BM277" s="29">
        <v>3219.27</v>
      </c>
      <c r="BN277" s="29">
        <v>438.51</v>
      </c>
      <c r="BO277" s="29">
        <v>3228.01</v>
      </c>
      <c r="BP277" s="29">
        <v>1090.53</v>
      </c>
      <c r="BQ277" s="29">
        <v>869.55</v>
      </c>
      <c r="BR277" s="29">
        <v>2179.34</v>
      </c>
      <c r="BS277" s="29">
        <v>244.92</v>
      </c>
      <c r="BT277" s="29">
        <v>164.37</v>
      </c>
      <c r="BU277" s="29">
        <v>2351.84</v>
      </c>
      <c r="BV277" s="29">
        <v>300.70999999999998</v>
      </c>
      <c r="BW277" s="29">
        <v>366.62</v>
      </c>
      <c r="BX277" s="29">
        <v>1371.95</v>
      </c>
      <c r="BY277" s="28"/>
      <c r="BZ277" s="28"/>
      <c r="CA277" s="28"/>
      <c r="CB277" s="28"/>
      <c r="CC277" s="29">
        <v>1475.88</v>
      </c>
      <c r="CD277" s="29">
        <v>327.45</v>
      </c>
      <c r="CE277" s="29">
        <v>153.43</v>
      </c>
      <c r="CF277" s="29">
        <v>152.91</v>
      </c>
      <c r="CG277" s="29">
        <v>349.59</v>
      </c>
    </row>
    <row r="278" spans="1:85" x14ac:dyDescent="0.2">
      <c r="A278" s="24" t="s">
        <v>350</v>
      </c>
      <c r="B278" s="29">
        <v>102373.61</v>
      </c>
      <c r="C278" s="28"/>
      <c r="D278" s="29">
        <v>2739.56</v>
      </c>
      <c r="E278" s="29">
        <v>11018.28</v>
      </c>
      <c r="F278" s="29">
        <v>22642.85</v>
      </c>
      <c r="G278" s="29">
        <v>4701.32</v>
      </c>
      <c r="H278" s="29">
        <v>4947.3599999999997</v>
      </c>
      <c r="I278" s="29">
        <v>2923.76</v>
      </c>
      <c r="J278" s="29">
        <v>10595.57</v>
      </c>
      <c r="K278" s="29">
        <v>9282.48</v>
      </c>
      <c r="L278" s="29">
        <v>3407.16</v>
      </c>
      <c r="M278" s="29">
        <v>9199.61</v>
      </c>
      <c r="N278" s="29">
        <v>6195.61</v>
      </c>
      <c r="O278" s="29">
        <v>3152.43</v>
      </c>
      <c r="P278" s="29">
        <v>4352.2700000000004</v>
      </c>
      <c r="Q278" s="29">
        <v>4324.6899999999996</v>
      </c>
      <c r="R278" s="28"/>
      <c r="S278" s="28"/>
      <c r="T278" s="28"/>
      <c r="U278" s="29">
        <v>1626.7</v>
      </c>
      <c r="V278" s="29">
        <v>664.48</v>
      </c>
      <c r="W278" s="28"/>
      <c r="X278" s="29">
        <v>2663.57</v>
      </c>
      <c r="Y278" s="29">
        <v>53.05</v>
      </c>
      <c r="Z278" s="29">
        <v>22.94</v>
      </c>
      <c r="AA278" s="29">
        <v>11018.28</v>
      </c>
      <c r="AB278" s="29">
        <v>2837.55</v>
      </c>
      <c r="AC278" s="29">
        <v>624.85</v>
      </c>
      <c r="AD278" s="29">
        <v>228.85</v>
      </c>
      <c r="AE278" s="29">
        <v>544.25</v>
      </c>
      <c r="AF278" s="29">
        <v>623.25</v>
      </c>
      <c r="AG278" s="29">
        <v>488.72</v>
      </c>
      <c r="AH278" s="29">
        <v>2901.51</v>
      </c>
      <c r="AI278" s="29">
        <v>1340.37</v>
      </c>
      <c r="AJ278" s="29">
        <v>957.78</v>
      </c>
      <c r="AK278" s="29">
        <v>617.23</v>
      </c>
      <c r="AL278" s="29">
        <v>1626.61</v>
      </c>
      <c r="AM278" s="29">
        <v>1158.19</v>
      </c>
      <c r="AN278" s="29">
        <v>1675.35</v>
      </c>
      <c r="AO278" s="29">
        <v>570.57000000000005</v>
      </c>
      <c r="AP278" s="29">
        <v>1367.65</v>
      </c>
      <c r="AQ278" s="29">
        <v>2821.79</v>
      </c>
      <c r="AR278" s="29">
        <v>1251.1600000000001</v>
      </c>
      <c r="AS278" s="29">
        <v>451.54</v>
      </c>
      <c r="AT278" s="29">
        <v>555.63</v>
      </c>
      <c r="AU278" s="29">
        <v>4701.32</v>
      </c>
      <c r="AV278" s="29">
        <v>2786.89</v>
      </c>
      <c r="AW278" s="29">
        <v>2160.4699999999998</v>
      </c>
      <c r="AX278" s="29">
        <v>2923.76</v>
      </c>
      <c r="AY278" s="29">
        <v>801.03</v>
      </c>
      <c r="AZ278" s="29">
        <v>3262.21</v>
      </c>
      <c r="BA278" s="29">
        <v>6532.34</v>
      </c>
      <c r="BB278" s="29">
        <v>4386.8599999999997</v>
      </c>
      <c r="BC278" s="29">
        <v>893.08</v>
      </c>
      <c r="BD278" s="29">
        <v>1994.62</v>
      </c>
      <c r="BE278" s="29">
        <v>1853.46</v>
      </c>
      <c r="BF278" s="28"/>
      <c r="BG278" s="29">
        <v>3407.16</v>
      </c>
      <c r="BH278" s="29">
        <v>1139.0999999999999</v>
      </c>
      <c r="BI278" s="29">
        <v>2062.5100000000002</v>
      </c>
      <c r="BJ278" s="29">
        <v>4348.2700000000004</v>
      </c>
      <c r="BK278" s="29">
        <v>1649.73</v>
      </c>
      <c r="BL278" s="29">
        <v>2683.44</v>
      </c>
      <c r="BM278" s="29">
        <v>3120.31</v>
      </c>
      <c r="BN278" s="29">
        <v>391.86</v>
      </c>
      <c r="BO278" s="29">
        <v>3152.43</v>
      </c>
      <c r="BP278" s="29">
        <v>1062.7</v>
      </c>
      <c r="BQ278" s="29">
        <v>814.45</v>
      </c>
      <c r="BR278" s="29">
        <v>2078.4</v>
      </c>
      <c r="BS278" s="29">
        <v>237.49</v>
      </c>
      <c r="BT278" s="29">
        <v>159.22999999999999</v>
      </c>
      <c r="BU278" s="29">
        <v>2295.8000000000002</v>
      </c>
      <c r="BV278" s="29">
        <v>287.38</v>
      </c>
      <c r="BW278" s="29">
        <v>414.56</v>
      </c>
      <c r="BX278" s="29">
        <v>1326.96</v>
      </c>
      <c r="BY278" s="28"/>
      <c r="BZ278" s="28"/>
      <c r="CA278" s="28"/>
      <c r="CB278" s="28"/>
      <c r="CC278" s="29">
        <v>1516.37</v>
      </c>
      <c r="CD278" s="29">
        <v>342.59</v>
      </c>
      <c r="CE278" s="29">
        <v>151.27000000000001</v>
      </c>
      <c r="CF278" s="29">
        <v>162.94999999999999</v>
      </c>
      <c r="CG278" s="29">
        <v>363.29</v>
      </c>
    </row>
    <row r="279" spans="1:85" x14ac:dyDescent="0.2">
      <c r="A279" s="24" t="s">
        <v>351</v>
      </c>
      <c r="B279" s="29">
        <v>101071.51</v>
      </c>
      <c r="C279" s="28"/>
      <c r="D279" s="29">
        <v>2616.3200000000002</v>
      </c>
      <c r="E279" s="29">
        <v>11132.72</v>
      </c>
      <c r="F279" s="29">
        <v>22611.93</v>
      </c>
      <c r="G279" s="29">
        <v>4344.6899999999996</v>
      </c>
      <c r="H279" s="29">
        <v>4364.3100000000004</v>
      </c>
      <c r="I279" s="29">
        <v>2726.96</v>
      </c>
      <c r="J279" s="29">
        <v>10464.129999999999</v>
      </c>
      <c r="K279" s="29">
        <v>9085.16</v>
      </c>
      <c r="L279" s="29">
        <v>3621.06</v>
      </c>
      <c r="M279" s="29">
        <v>9152.6</v>
      </c>
      <c r="N279" s="29">
        <v>6188.53</v>
      </c>
      <c r="O279" s="29">
        <v>3109.06</v>
      </c>
      <c r="P279" s="29">
        <v>4353.3999999999996</v>
      </c>
      <c r="Q279" s="29">
        <v>4306.42</v>
      </c>
      <c r="R279" s="28"/>
      <c r="S279" s="28"/>
      <c r="T279" s="28"/>
      <c r="U279" s="29">
        <v>1734.87</v>
      </c>
      <c r="V279" s="29">
        <v>657.34</v>
      </c>
      <c r="W279" s="28"/>
      <c r="X279" s="29">
        <v>2539.4899999999998</v>
      </c>
      <c r="Y279" s="29">
        <v>53.31</v>
      </c>
      <c r="Z279" s="29">
        <v>23.52</v>
      </c>
      <c r="AA279" s="29">
        <v>11132.72</v>
      </c>
      <c r="AB279" s="29">
        <v>2799.78</v>
      </c>
      <c r="AC279" s="29">
        <v>608.89</v>
      </c>
      <c r="AD279" s="29">
        <v>229.05</v>
      </c>
      <c r="AE279" s="29">
        <v>545.75</v>
      </c>
      <c r="AF279" s="29">
        <v>627.21</v>
      </c>
      <c r="AG279" s="29">
        <v>488.4</v>
      </c>
      <c r="AH279" s="29">
        <v>2835.69</v>
      </c>
      <c r="AI279" s="29">
        <v>1323.86</v>
      </c>
      <c r="AJ279" s="29">
        <v>975.14</v>
      </c>
      <c r="AK279" s="29">
        <v>618.05999999999995</v>
      </c>
      <c r="AL279" s="29">
        <v>1614.94</v>
      </c>
      <c r="AM279" s="29">
        <v>1174.33</v>
      </c>
      <c r="AN279" s="29">
        <v>1672.45</v>
      </c>
      <c r="AO279" s="29">
        <v>563.95000000000005</v>
      </c>
      <c r="AP279" s="29">
        <v>1383.46</v>
      </c>
      <c r="AQ279" s="29">
        <v>2870.77</v>
      </c>
      <c r="AR279" s="29">
        <v>1261</v>
      </c>
      <c r="AS279" s="29">
        <v>454.16</v>
      </c>
      <c r="AT279" s="29">
        <v>565.05999999999995</v>
      </c>
      <c r="AU279" s="29">
        <v>4344.6899999999996</v>
      </c>
      <c r="AV279" s="29">
        <v>2446.39</v>
      </c>
      <c r="AW279" s="29">
        <v>1917.91</v>
      </c>
      <c r="AX279" s="29">
        <v>2726.96</v>
      </c>
      <c r="AY279" s="29">
        <v>795.03</v>
      </c>
      <c r="AZ279" s="29">
        <v>3240.27</v>
      </c>
      <c r="BA279" s="29">
        <v>6428.83</v>
      </c>
      <c r="BB279" s="29">
        <v>4299.09</v>
      </c>
      <c r="BC279" s="29">
        <v>893.29</v>
      </c>
      <c r="BD279" s="29">
        <v>2027.65</v>
      </c>
      <c r="BE279" s="29">
        <v>1705.63</v>
      </c>
      <c r="BF279" s="28"/>
      <c r="BG279" s="29">
        <v>3621.06</v>
      </c>
      <c r="BH279" s="29">
        <v>1134.3599999999999</v>
      </c>
      <c r="BI279" s="29">
        <v>2069.5500000000002</v>
      </c>
      <c r="BJ279" s="29">
        <v>4254.95</v>
      </c>
      <c r="BK279" s="29">
        <v>1693.74</v>
      </c>
      <c r="BL279" s="29">
        <v>2670.21</v>
      </c>
      <c r="BM279" s="29">
        <v>3059.13</v>
      </c>
      <c r="BN279" s="29">
        <v>459.19</v>
      </c>
      <c r="BO279" s="29">
        <v>3109.06</v>
      </c>
      <c r="BP279" s="29">
        <v>1071.4000000000001</v>
      </c>
      <c r="BQ279" s="29">
        <v>803.16</v>
      </c>
      <c r="BR279" s="29">
        <v>2076.27</v>
      </c>
      <c r="BS279" s="29">
        <v>238.81</v>
      </c>
      <c r="BT279" s="29">
        <v>163.76</v>
      </c>
      <c r="BU279" s="29">
        <v>2320.34</v>
      </c>
      <c r="BV279" s="29">
        <v>286.92</v>
      </c>
      <c r="BW279" s="29">
        <v>378.96</v>
      </c>
      <c r="BX279" s="29">
        <v>1320.2</v>
      </c>
      <c r="BY279" s="28"/>
      <c r="BZ279" s="28"/>
      <c r="CA279" s="28"/>
      <c r="CB279" s="28"/>
      <c r="CC279" s="29">
        <v>1294.5999999999999</v>
      </c>
      <c r="CD279" s="29">
        <v>332.1</v>
      </c>
      <c r="CE279" s="29">
        <v>152.33000000000001</v>
      </c>
      <c r="CF279" s="29">
        <v>161.36000000000001</v>
      </c>
      <c r="CG279" s="29">
        <v>350.79</v>
      </c>
    </row>
    <row r="280" spans="1:85" x14ac:dyDescent="0.2">
      <c r="A280" s="24" t="s">
        <v>352</v>
      </c>
      <c r="B280" s="29">
        <v>99365.25</v>
      </c>
      <c r="C280" s="28"/>
      <c r="D280" s="29">
        <v>2496.02</v>
      </c>
      <c r="E280" s="29">
        <v>10607.82</v>
      </c>
      <c r="F280" s="29">
        <v>21555.7</v>
      </c>
      <c r="G280" s="29">
        <v>4575.97</v>
      </c>
      <c r="H280" s="29">
        <v>5199.67</v>
      </c>
      <c r="I280" s="29">
        <v>2931.89</v>
      </c>
      <c r="J280" s="29">
        <v>10074.31</v>
      </c>
      <c r="K280" s="29">
        <v>9140.77</v>
      </c>
      <c r="L280" s="29">
        <v>3481.97</v>
      </c>
      <c r="M280" s="29">
        <v>9140.16</v>
      </c>
      <c r="N280" s="29">
        <v>6005.3</v>
      </c>
      <c r="O280" s="29">
        <v>3005.11</v>
      </c>
      <c r="P280" s="29">
        <v>3981.2</v>
      </c>
      <c r="Q280" s="29">
        <v>4300.59</v>
      </c>
      <c r="R280" s="28"/>
      <c r="S280" s="28"/>
      <c r="T280" s="28"/>
      <c r="U280" s="29">
        <v>1645.36</v>
      </c>
      <c r="V280" s="29">
        <v>636.44000000000005</v>
      </c>
      <c r="W280" s="28"/>
      <c r="X280" s="29">
        <v>2421.73</v>
      </c>
      <c r="Y280" s="29">
        <v>51.23</v>
      </c>
      <c r="Z280" s="29">
        <v>23.06</v>
      </c>
      <c r="AA280" s="29">
        <v>10607.82</v>
      </c>
      <c r="AB280" s="29">
        <v>2643.25</v>
      </c>
      <c r="AC280" s="29">
        <v>575.08000000000004</v>
      </c>
      <c r="AD280" s="29">
        <v>226.22</v>
      </c>
      <c r="AE280" s="29">
        <v>510.64</v>
      </c>
      <c r="AF280" s="29">
        <v>627.41</v>
      </c>
      <c r="AG280" s="29">
        <v>479.93</v>
      </c>
      <c r="AH280" s="29">
        <v>2686.73</v>
      </c>
      <c r="AI280" s="29">
        <v>1203.1400000000001</v>
      </c>
      <c r="AJ280" s="29">
        <v>976.86</v>
      </c>
      <c r="AK280" s="29">
        <v>601.34</v>
      </c>
      <c r="AL280" s="29">
        <v>1544.03</v>
      </c>
      <c r="AM280" s="29">
        <v>1143.08</v>
      </c>
      <c r="AN280" s="29">
        <v>1558.96</v>
      </c>
      <c r="AO280" s="29">
        <v>535.32000000000005</v>
      </c>
      <c r="AP280" s="29">
        <v>1338.93</v>
      </c>
      <c r="AQ280" s="29">
        <v>2748.23</v>
      </c>
      <c r="AR280" s="29">
        <v>1170.8800000000001</v>
      </c>
      <c r="AS280" s="29">
        <v>435.49</v>
      </c>
      <c r="AT280" s="29">
        <v>550.19000000000005</v>
      </c>
      <c r="AU280" s="29">
        <v>4575.97</v>
      </c>
      <c r="AV280" s="29">
        <v>2930.65</v>
      </c>
      <c r="AW280" s="29">
        <v>2269.02</v>
      </c>
      <c r="AX280" s="29">
        <v>2931.89</v>
      </c>
      <c r="AY280" s="29">
        <v>765.85</v>
      </c>
      <c r="AZ280" s="29">
        <v>3114.8</v>
      </c>
      <c r="BA280" s="29">
        <v>6193.67</v>
      </c>
      <c r="BB280" s="29">
        <v>4127.41</v>
      </c>
      <c r="BC280" s="29">
        <v>841.1</v>
      </c>
      <c r="BD280" s="29">
        <v>1962.64</v>
      </c>
      <c r="BE280" s="29">
        <v>2042.71</v>
      </c>
      <c r="BF280" s="28"/>
      <c r="BG280" s="29">
        <v>3481.97</v>
      </c>
      <c r="BH280" s="29">
        <v>1105.4100000000001</v>
      </c>
      <c r="BI280" s="29">
        <v>2008.49</v>
      </c>
      <c r="BJ280" s="29">
        <v>4337.09</v>
      </c>
      <c r="BK280" s="29">
        <v>1689.17</v>
      </c>
      <c r="BL280" s="29">
        <v>2597.5</v>
      </c>
      <c r="BM280" s="29">
        <v>2940.55</v>
      </c>
      <c r="BN280" s="29">
        <v>467.24</v>
      </c>
      <c r="BO280" s="29">
        <v>3005.11</v>
      </c>
      <c r="BP280" s="29">
        <v>1051.68</v>
      </c>
      <c r="BQ280" s="29">
        <v>760.65</v>
      </c>
      <c r="BR280" s="29">
        <v>1773.24</v>
      </c>
      <c r="BS280" s="29">
        <v>234.31</v>
      </c>
      <c r="BT280" s="29">
        <v>161.33000000000001</v>
      </c>
      <c r="BU280" s="29">
        <v>2318.56</v>
      </c>
      <c r="BV280" s="29">
        <v>278.11</v>
      </c>
      <c r="BW280" s="29">
        <v>427.18</v>
      </c>
      <c r="BX280" s="29">
        <v>1276.74</v>
      </c>
      <c r="BY280" s="28"/>
      <c r="BZ280" s="28"/>
      <c r="CA280" s="28"/>
      <c r="CB280" s="28"/>
      <c r="CC280" s="29">
        <v>1404.48</v>
      </c>
      <c r="CD280" s="29">
        <v>330.39</v>
      </c>
      <c r="CE280" s="29">
        <v>150.11000000000001</v>
      </c>
      <c r="CF280" s="29">
        <v>164.83</v>
      </c>
      <c r="CG280" s="29">
        <v>342.41</v>
      </c>
    </row>
    <row r="281" spans="1:85" x14ac:dyDescent="0.2">
      <c r="A281" s="24" t="s">
        <v>353</v>
      </c>
      <c r="B281" s="29">
        <v>99748.15</v>
      </c>
      <c r="C281" s="28"/>
      <c r="D281" s="29">
        <v>2446.16</v>
      </c>
      <c r="E281" s="29">
        <v>10403.26</v>
      </c>
      <c r="F281" s="29">
        <v>20795.38</v>
      </c>
      <c r="G281" s="29">
        <v>4775.6499999999996</v>
      </c>
      <c r="H281" s="29">
        <v>5780.15</v>
      </c>
      <c r="I281" s="29">
        <v>3081.19</v>
      </c>
      <c r="J281" s="29">
        <v>9954.81</v>
      </c>
      <c r="K281" s="29">
        <v>9459.77</v>
      </c>
      <c r="L281" s="29">
        <v>3440.37</v>
      </c>
      <c r="M281" s="29">
        <v>9415.49</v>
      </c>
      <c r="N281" s="29">
        <v>5997.51</v>
      </c>
      <c r="O281" s="29">
        <v>3000.33</v>
      </c>
      <c r="P281" s="29">
        <v>3974.79</v>
      </c>
      <c r="Q281" s="29">
        <v>4370.95</v>
      </c>
      <c r="R281" s="28"/>
      <c r="S281" s="28"/>
      <c r="T281" s="28"/>
      <c r="U281" s="29">
        <v>1612.36</v>
      </c>
      <c r="V281" s="29">
        <v>645.66</v>
      </c>
      <c r="W281" s="28"/>
      <c r="X281" s="29">
        <v>2372.31</v>
      </c>
      <c r="Y281" s="29">
        <v>51.02</v>
      </c>
      <c r="Z281" s="29">
        <v>22.83</v>
      </c>
      <c r="AA281" s="29">
        <v>10403.26</v>
      </c>
      <c r="AB281" s="29">
        <v>2451.5500000000002</v>
      </c>
      <c r="AC281" s="29">
        <v>551</v>
      </c>
      <c r="AD281" s="29">
        <v>219.46</v>
      </c>
      <c r="AE281" s="29">
        <v>440.5</v>
      </c>
      <c r="AF281" s="29">
        <v>598.12</v>
      </c>
      <c r="AG281" s="29">
        <v>463.82</v>
      </c>
      <c r="AH281" s="29">
        <v>2584.11</v>
      </c>
      <c r="AI281" s="29">
        <v>1165.58</v>
      </c>
      <c r="AJ281" s="29">
        <v>946.6</v>
      </c>
      <c r="AK281" s="29">
        <v>587.59</v>
      </c>
      <c r="AL281" s="29">
        <v>1515.48</v>
      </c>
      <c r="AM281" s="29">
        <v>1119.2</v>
      </c>
      <c r="AN281" s="29">
        <v>1521</v>
      </c>
      <c r="AO281" s="29">
        <v>532.33000000000004</v>
      </c>
      <c r="AP281" s="29">
        <v>1295.01</v>
      </c>
      <c r="AQ281" s="29">
        <v>2682.56</v>
      </c>
      <c r="AR281" s="29">
        <v>1146.03</v>
      </c>
      <c r="AS281" s="29">
        <v>431.53</v>
      </c>
      <c r="AT281" s="29">
        <v>543.91</v>
      </c>
      <c r="AU281" s="29">
        <v>4775.6499999999996</v>
      </c>
      <c r="AV281" s="29">
        <v>3253.06</v>
      </c>
      <c r="AW281" s="29">
        <v>2527.08</v>
      </c>
      <c r="AX281" s="29">
        <v>3081.19</v>
      </c>
      <c r="AY281" s="29">
        <v>760.67</v>
      </c>
      <c r="AZ281" s="29">
        <v>3085.44</v>
      </c>
      <c r="BA281" s="29">
        <v>6108.7</v>
      </c>
      <c r="BB281" s="29">
        <v>4095.46</v>
      </c>
      <c r="BC281" s="29">
        <v>800.51</v>
      </c>
      <c r="BD281" s="29">
        <v>2018.07</v>
      </c>
      <c r="BE281" s="29">
        <v>2362.15</v>
      </c>
      <c r="BF281" s="28"/>
      <c r="BG281" s="29">
        <v>3440.37</v>
      </c>
      <c r="BH281" s="29">
        <v>1080.5</v>
      </c>
      <c r="BI281" s="29">
        <v>2001.76</v>
      </c>
      <c r="BJ281" s="29">
        <v>4579.46</v>
      </c>
      <c r="BK281" s="29">
        <v>1753.77</v>
      </c>
      <c r="BL281" s="29">
        <v>2594.92</v>
      </c>
      <c r="BM281" s="29">
        <v>2922.23</v>
      </c>
      <c r="BN281" s="29">
        <v>480.36</v>
      </c>
      <c r="BO281" s="29">
        <v>3000.33</v>
      </c>
      <c r="BP281" s="29">
        <v>1063.8599999999999</v>
      </c>
      <c r="BQ281" s="29">
        <v>765.96</v>
      </c>
      <c r="BR281" s="29">
        <v>1744.58</v>
      </c>
      <c r="BS281" s="29">
        <v>239.25</v>
      </c>
      <c r="BT281" s="29">
        <v>161.13999999999999</v>
      </c>
      <c r="BU281" s="29">
        <v>2355.87</v>
      </c>
      <c r="BV281" s="29">
        <v>275.57</v>
      </c>
      <c r="BW281" s="29">
        <v>469.84</v>
      </c>
      <c r="BX281" s="29">
        <v>1269.68</v>
      </c>
      <c r="BY281" s="28"/>
      <c r="BZ281" s="28"/>
      <c r="CA281" s="28"/>
      <c r="CB281" s="28"/>
      <c r="CC281" s="29">
        <v>1330.93</v>
      </c>
      <c r="CD281" s="29">
        <v>314.43</v>
      </c>
      <c r="CE281" s="29">
        <v>144.63</v>
      </c>
      <c r="CF281" s="29">
        <v>157.41999999999999</v>
      </c>
      <c r="CG281" s="29">
        <v>334.39</v>
      </c>
    </row>
    <row r="282" spans="1:85" x14ac:dyDescent="0.2">
      <c r="A282" s="24" t="s">
        <v>354</v>
      </c>
      <c r="B282" s="29">
        <v>103008.67</v>
      </c>
      <c r="C282" s="28"/>
      <c r="D282" s="29">
        <v>2379.13</v>
      </c>
      <c r="E282" s="29">
        <v>10732.48</v>
      </c>
      <c r="F282" s="29">
        <v>21005.98</v>
      </c>
      <c r="G282" s="29">
        <v>5390.39</v>
      </c>
      <c r="H282" s="29">
        <v>6884.47</v>
      </c>
      <c r="I282" s="29">
        <v>3391.72</v>
      </c>
      <c r="J282" s="29">
        <v>9393.81</v>
      </c>
      <c r="K282" s="29">
        <v>10159.93</v>
      </c>
      <c r="L282" s="29">
        <v>3327.95</v>
      </c>
      <c r="M282" s="29">
        <v>10055.91</v>
      </c>
      <c r="N282" s="29">
        <v>5895.75</v>
      </c>
      <c r="O282" s="29">
        <v>2875.28</v>
      </c>
      <c r="P282" s="29">
        <v>4089.64</v>
      </c>
      <c r="Q282" s="29">
        <v>4570.3900000000003</v>
      </c>
      <c r="R282" s="28"/>
      <c r="S282" s="28"/>
      <c r="T282" s="28"/>
      <c r="U282" s="29">
        <v>1595.03</v>
      </c>
      <c r="V282" s="29">
        <v>667.64</v>
      </c>
      <c r="W282" s="28"/>
      <c r="X282" s="29">
        <v>2306.7399999999998</v>
      </c>
      <c r="Y282" s="29">
        <v>50.13</v>
      </c>
      <c r="Z282" s="29">
        <v>22.26</v>
      </c>
      <c r="AA282" s="29">
        <v>10732.48</v>
      </c>
      <c r="AB282" s="29">
        <v>2357.86</v>
      </c>
      <c r="AC282" s="29">
        <v>514.86</v>
      </c>
      <c r="AD282" s="29">
        <v>222.3</v>
      </c>
      <c r="AE282" s="29">
        <v>456.13</v>
      </c>
      <c r="AF282" s="29">
        <v>617.91</v>
      </c>
      <c r="AG282" s="29">
        <v>481.9</v>
      </c>
      <c r="AH282" s="29">
        <v>2612.27</v>
      </c>
      <c r="AI282" s="29">
        <v>1185.98</v>
      </c>
      <c r="AJ282" s="29">
        <v>996.25</v>
      </c>
      <c r="AK282" s="29">
        <v>615.46</v>
      </c>
      <c r="AL282" s="29">
        <v>1519.63</v>
      </c>
      <c r="AM282" s="29">
        <v>1154.9100000000001</v>
      </c>
      <c r="AN282" s="29">
        <v>1560.49</v>
      </c>
      <c r="AO282" s="29">
        <v>537.67999999999995</v>
      </c>
      <c r="AP282" s="29">
        <v>1297.79</v>
      </c>
      <c r="AQ282" s="29">
        <v>2796.52</v>
      </c>
      <c r="AR282" s="29">
        <v>1176.69</v>
      </c>
      <c r="AS282" s="29">
        <v>438.46</v>
      </c>
      <c r="AT282" s="29">
        <v>462.92</v>
      </c>
      <c r="AU282" s="29">
        <v>5390.39</v>
      </c>
      <c r="AV282" s="29">
        <v>3867.93</v>
      </c>
      <c r="AW282" s="29">
        <v>3016.54</v>
      </c>
      <c r="AX282" s="29">
        <v>3391.72</v>
      </c>
      <c r="AY282" s="29">
        <v>764.99</v>
      </c>
      <c r="AZ282" s="29">
        <v>2662.32</v>
      </c>
      <c r="BA282" s="29">
        <v>5966.5</v>
      </c>
      <c r="BB282" s="29">
        <v>4023.9</v>
      </c>
      <c r="BC282" s="29">
        <v>796.33</v>
      </c>
      <c r="BD282" s="29">
        <v>2240.25</v>
      </c>
      <c r="BE282" s="29">
        <v>2890.28</v>
      </c>
      <c r="BF282" s="28"/>
      <c r="BG282" s="29">
        <v>3327.95</v>
      </c>
      <c r="BH282" s="29">
        <v>1096</v>
      </c>
      <c r="BI282" s="29">
        <v>2039.55</v>
      </c>
      <c r="BJ282" s="29">
        <v>5082.17</v>
      </c>
      <c r="BK282" s="29">
        <v>1838.19</v>
      </c>
      <c r="BL282" s="29">
        <v>2550.84</v>
      </c>
      <c r="BM282" s="29">
        <v>2848.87</v>
      </c>
      <c r="BN282" s="29">
        <v>496.04</v>
      </c>
      <c r="BO282" s="29">
        <v>2875.28</v>
      </c>
      <c r="BP282" s="29">
        <v>1096.6500000000001</v>
      </c>
      <c r="BQ282" s="29">
        <v>801.37</v>
      </c>
      <c r="BR282" s="29">
        <v>1780.8</v>
      </c>
      <c r="BS282" s="29">
        <v>247.14</v>
      </c>
      <c r="BT282" s="29">
        <v>163.66999999999999</v>
      </c>
      <c r="BU282" s="29">
        <v>2494.06</v>
      </c>
      <c r="BV282" s="29">
        <v>277</v>
      </c>
      <c r="BW282" s="29">
        <v>547.1</v>
      </c>
      <c r="BX282" s="29">
        <v>1252.24</v>
      </c>
      <c r="BY282" s="28"/>
      <c r="BZ282" s="28"/>
      <c r="CA282" s="28"/>
      <c r="CB282" s="28"/>
      <c r="CC282" s="29">
        <v>1298.77</v>
      </c>
      <c r="CD282" s="29">
        <v>313.58999999999997</v>
      </c>
      <c r="CE282" s="29">
        <v>142.61000000000001</v>
      </c>
      <c r="CF282" s="29">
        <v>154.27000000000001</v>
      </c>
      <c r="CG282" s="29">
        <v>348.78</v>
      </c>
    </row>
    <row r="283" spans="1:85" x14ac:dyDescent="0.2">
      <c r="A283" s="24" t="s">
        <v>355</v>
      </c>
      <c r="B283" s="29">
        <v>99437.47</v>
      </c>
      <c r="C283" s="28"/>
      <c r="D283" s="29">
        <v>2318.59</v>
      </c>
      <c r="E283" s="29">
        <v>10190.56</v>
      </c>
      <c r="F283" s="29">
        <v>20568.560000000001</v>
      </c>
      <c r="G283" s="29">
        <v>5090.07</v>
      </c>
      <c r="H283" s="29">
        <v>6089.08</v>
      </c>
      <c r="I283" s="29">
        <v>3157.28</v>
      </c>
      <c r="J283" s="29">
        <v>9483.57</v>
      </c>
      <c r="K283" s="29">
        <v>9675.64</v>
      </c>
      <c r="L283" s="29">
        <v>3168.56</v>
      </c>
      <c r="M283" s="29">
        <v>10120.01</v>
      </c>
      <c r="N283" s="29">
        <v>5678.49</v>
      </c>
      <c r="O283" s="29">
        <v>2734.19</v>
      </c>
      <c r="P283" s="29">
        <v>4007.46</v>
      </c>
      <c r="Q283" s="29">
        <v>4409.22</v>
      </c>
      <c r="R283" s="28"/>
      <c r="S283" s="28"/>
      <c r="T283" s="28"/>
      <c r="U283" s="29">
        <v>1528.89</v>
      </c>
      <c r="V283" s="29">
        <v>643.12</v>
      </c>
      <c r="W283" s="28"/>
      <c r="X283" s="29">
        <v>2249.4699999999998</v>
      </c>
      <c r="Y283" s="29">
        <v>47.56</v>
      </c>
      <c r="Z283" s="29">
        <v>21.57</v>
      </c>
      <c r="AA283" s="29">
        <v>10190.56</v>
      </c>
      <c r="AB283" s="29">
        <v>2290.42</v>
      </c>
      <c r="AC283" s="29">
        <v>542.05999999999995</v>
      </c>
      <c r="AD283" s="29">
        <v>219.41</v>
      </c>
      <c r="AE283" s="29">
        <v>446.34</v>
      </c>
      <c r="AF283" s="29">
        <v>617.84</v>
      </c>
      <c r="AG283" s="29">
        <v>463.32</v>
      </c>
      <c r="AH283" s="29">
        <v>2545.62</v>
      </c>
      <c r="AI283" s="29">
        <v>1145.55</v>
      </c>
      <c r="AJ283" s="29">
        <v>969.21</v>
      </c>
      <c r="AK283" s="29">
        <v>605.01</v>
      </c>
      <c r="AL283" s="29">
        <v>1469.81</v>
      </c>
      <c r="AM283" s="29">
        <v>1123.54</v>
      </c>
      <c r="AN283" s="29">
        <v>1506.49</v>
      </c>
      <c r="AO283" s="29">
        <v>534.78</v>
      </c>
      <c r="AP283" s="29">
        <v>1278.01</v>
      </c>
      <c r="AQ283" s="29">
        <v>2698.5</v>
      </c>
      <c r="AR283" s="29">
        <v>1128.05</v>
      </c>
      <c r="AS283" s="29">
        <v>426.21</v>
      </c>
      <c r="AT283" s="29">
        <v>558.4</v>
      </c>
      <c r="AU283" s="29">
        <v>5090.07</v>
      </c>
      <c r="AV283" s="29">
        <v>3390.16</v>
      </c>
      <c r="AW283" s="29">
        <v>2698.93</v>
      </c>
      <c r="AX283" s="29">
        <v>3157.28</v>
      </c>
      <c r="AY283" s="29">
        <v>742.75</v>
      </c>
      <c r="AZ283" s="29">
        <v>3011.48</v>
      </c>
      <c r="BA283" s="29">
        <v>5729.35</v>
      </c>
      <c r="BB283" s="29">
        <v>3796.58</v>
      </c>
      <c r="BC283" s="29">
        <v>767.79</v>
      </c>
      <c r="BD283" s="29">
        <v>2191.98</v>
      </c>
      <c r="BE283" s="29">
        <v>2691.66</v>
      </c>
      <c r="BF283" s="28"/>
      <c r="BG283" s="29">
        <v>3168.56</v>
      </c>
      <c r="BH283" s="29">
        <v>1048.5999999999999</v>
      </c>
      <c r="BI283" s="29">
        <v>1953.45</v>
      </c>
      <c r="BJ283" s="29">
        <v>5278.52</v>
      </c>
      <c r="BK283" s="29">
        <v>1839.45</v>
      </c>
      <c r="BL283" s="29">
        <v>2468.7600000000002</v>
      </c>
      <c r="BM283" s="29">
        <v>2704.26</v>
      </c>
      <c r="BN283" s="29">
        <v>505.47</v>
      </c>
      <c r="BO283" s="29">
        <v>2734.19</v>
      </c>
      <c r="BP283" s="29">
        <v>1092.67</v>
      </c>
      <c r="BQ283" s="29">
        <v>805.94</v>
      </c>
      <c r="BR283" s="29">
        <v>1695.12</v>
      </c>
      <c r="BS283" s="29">
        <v>247.47</v>
      </c>
      <c r="BT283" s="29">
        <v>166.27</v>
      </c>
      <c r="BU283" s="29">
        <v>2426.63</v>
      </c>
      <c r="BV283" s="29">
        <v>270.81</v>
      </c>
      <c r="BW283" s="29">
        <v>501.98</v>
      </c>
      <c r="BX283" s="29">
        <v>1209.81</v>
      </c>
      <c r="BY283" s="28"/>
      <c r="BZ283" s="28"/>
      <c r="CA283" s="28"/>
      <c r="CB283" s="28"/>
      <c r="CC283" s="29">
        <v>1280.24</v>
      </c>
      <c r="CD283" s="29">
        <v>314.79000000000002</v>
      </c>
      <c r="CE283" s="29">
        <v>138.80000000000001</v>
      </c>
      <c r="CF283" s="29">
        <v>150.12</v>
      </c>
      <c r="CG283" s="29">
        <v>378.72</v>
      </c>
    </row>
    <row r="284" spans="1:85" x14ac:dyDescent="0.2">
      <c r="A284" s="24" t="s">
        <v>356</v>
      </c>
      <c r="B284" s="29">
        <v>101097.89</v>
      </c>
      <c r="C284" s="28"/>
      <c r="D284" s="29">
        <v>2349.0500000000002</v>
      </c>
      <c r="E284" s="29">
        <v>10448.93</v>
      </c>
      <c r="F284" s="29">
        <v>20984.32</v>
      </c>
      <c r="G284" s="29">
        <v>5086.87</v>
      </c>
      <c r="H284" s="29">
        <v>5870.81</v>
      </c>
      <c r="I284" s="29">
        <v>3125.12</v>
      </c>
      <c r="J284" s="29">
        <v>9738.15</v>
      </c>
      <c r="K284" s="29">
        <v>9654.16</v>
      </c>
      <c r="L284" s="29">
        <v>3213.65</v>
      </c>
      <c r="M284" s="29">
        <v>10645.62</v>
      </c>
      <c r="N284" s="29">
        <v>5848.61</v>
      </c>
      <c r="O284" s="29">
        <v>2771.02</v>
      </c>
      <c r="P284" s="29">
        <v>4133.0200000000004</v>
      </c>
      <c r="Q284" s="29">
        <v>4431.96</v>
      </c>
      <c r="R284" s="28"/>
      <c r="S284" s="28"/>
      <c r="T284" s="28"/>
      <c r="U284" s="29">
        <v>1556.18</v>
      </c>
      <c r="V284" s="29">
        <v>650.64</v>
      </c>
      <c r="W284" s="28"/>
      <c r="X284" s="29">
        <v>2278.56</v>
      </c>
      <c r="Y284" s="29">
        <v>47.23</v>
      </c>
      <c r="Z284" s="29">
        <v>23.27</v>
      </c>
      <c r="AA284" s="29">
        <v>10448.93</v>
      </c>
      <c r="AB284" s="29">
        <v>2327.87</v>
      </c>
      <c r="AC284" s="29">
        <v>544.42999999999995</v>
      </c>
      <c r="AD284" s="29">
        <v>223.73</v>
      </c>
      <c r="AE284" s="29">
        <v>461.36</v>
      </c>
      <c r="AF284" s="29">
        <v>629.1</v>
      </c>
      <c r="AG284" s="29">
        <v>468.75</v>
      </c>
      <c r="AH284" s="29">
        <v>2595.39</v>
      </c>
      <c r="AI284" s="29">
        <v>1167.57</v>
      </c>
      <c r="AJ284" s="29">
        <v>987.61</v>
      </c>
      <c r="AK284" s="29">
        <v>624.16</v>
      </c>
      <c r="AL284" s="29">
        <v>1494.06</v>
      </c>
      <c r="AM284" s="29">
        <v>1153.53</v>
      </c>
      <c r="AN284" s="29">
        <v>1531.2</v>
      </c>
      <c r="AO284" s="29">
        <v>548.64</v>
      </c>
      <c r="AP284" s="29">
        <v>1293.58</v>
      </c>
      <c r="AQ284" s="29">
        <v>2778.67</v>
      </c>
      <c r="AR284" s="29">
        <v>1148.18</v>
      </c>
      <c r="AS284" s="29">
        <v>426.82</v>
      </c>
      <c r="AT284" s="29">
        <v>579.69000000000005</v>
      </c>
      <c r="AU284" s="29">
        <v>5086.87</v>
      </c>
      <c r="AV284" s="29">
        <v>3236.74</v>
      </c>
      <c r="AW284" s="29">
        <v>2634.08</v>
      </c>
      <c r="AX284" s="29">
        <v>3125.12</v>
      </c>
      <c r="AY284" s="29">
        <v>782.09</v>
      </c>
      <c r="AZ284" s="29">
        <v>3077.02</v>
      </c>
      <c r="BA284" s="29">
        <v>5879.04</v>
      </c>
      <c r="BB284" s="29">
        <v>3783.28</v>
      </c>
      <c r="BC284" s="29">
        <v>762.49</v>
      </c>
      <c r="BD284" s="29">
        <v>2248.9299999999998</v>
      </c>
      <c r="BE284" s="29">
        <v>2604.17</v>
      </c>
      <c r="BF284" s="28"/>
      <c r="BG284" s="29">
        <v>3213.65</v>
      </c>
      <c r="BH284" s="29">
        <v>1053.07</v>
      </c>
      <c r="BI284" s="29">
        <v>1994.33</v>
      </c>
      <c r="BJ284" s="29">
        <v>5707.54</v>
      </c>
      <c r="BK284" s="29">
        <v>1890.69</v>
      </c>
      <c r="BL284" s="29">
        <v>2564.23</v>
      </c>
      <c r="BM284" s="29">
        <v>2754.14</v>
      </c>
      <c r="BN284" s="29">
        <v>530.24</v>
      </c>
      <c r="BO284" s="29">
        <v>2771.02</v>
      </c>
      <c r="BP284" s="29">
        <v>1143.1199999999999</v>
      </c>
      <c r="BQ284" s="29">
        <v>842.51</v>
      </c>
      <c r="BR284" s="29">
        <v>1714.4</v>
      </c>
      <c r="BS284" s="29">
        <v>257.92</v>
      </c>
      <c r="BT284" s="29">
        <v>175.06</v>
      </c>
      <c r="BU284" s="29">
        <v>2438.92</v>
      </c>
      <c r="BV284" s="29">
        <v>276.10000000000002</v>
      </c>
      <c r="BW284" s="29">
        <v>486.51</v>
      </c>
      <c r="BX284" s="29">
        <v>1230.43</v>
      </c>
      <c r="BY284" s="28"/>
      <c r="BZ284" s="28"/>
      <c r="CA284" s="28"/>
      <c r="CB284" s="28"/>
      <c r="CC284" s="29">
        <v>1219.4000000000001</v>
      </c>
      <c r="CD284" s="29">
        <v>309.49</v>
      </c>
      <c r="CE284" s="29">
        <v>132.33000000000001</v>
      </c>
      <c r="CF284" s="29">
        <v>141.07</v>
      </c>
      <c r="CG284" s="29">
        <v>369.72</v>
      </c>
    </row>
    <row r="285" spans="1:85" x14ac:dyDescent="0.2">
      <c r="A285" s="24" t="s">
        <v>357</v>
      </c>
      <c r="B285" s="29">
        <v>100544.18</v>
      </c>
      <c r="C285" s="28"/>
      <c r="D285" s="29">
        <v>2347.9699999999998</v>
      </c>
      <c r="E285" s="29">
        <v>10189.209999999999</v>
      </c>
      <c r="F285" s="29">
        <v>20642.599999999999</v>
      </c>
      <c r="G285" s="29">
        <v>5138.9399999999996</v>
      </c>
      <c r="H285" s="29">
        <v>6064.6</v>
      </c>
      <c r="I285" s="29">
        <v>3188.02</v>
      </c>
      <c r="J285" s="29">
        <v>9638.76</v>
      </c>
      <c r="K285" s="29">
        <v>9720.9</v>
      </c>
      <c r="L285" s="29">
        <v>3120.36</v>
      </c>
      <c r="M285" s="29">
        <v>10740.17</v>
      </c>
      <c r="N285" s="29">
        <v>5799.04</v>
      </c>
      <c r="O285" s="29">
        <v>2682.9</v>
      </c>
      <c r="P285" s="29">
        <v>4064.78</v>
      </c>
      <c r="Q285" s="29">
        <v>4423.87</v>
      </c>
      <c r="R285" s="28"/>
      <c r="S285" s="28"/>
      <c r="T285" s="28"/>
      <c r="U285" s="29">
        <v>1526.85</v>
      </c>
      <c r="V285" s="29">
        <v>664.9</v>
      </c>
      <c r="W285" s="28"/>
      <c r="X285" s="29">
        <v>2276.87</v>
      </c>
      <c r="Y285" s="29">
        <v>45.47</v>
      </c>
      <c r="Z285" s="29">
        <v>25.63</v>
      </c>
      <c r="AA285" s="29">
        <v>10189.209999999999</v>
      </c>
      <c r="AB285" s="29">
        <v>2321.7199999999998</v>
      </c>
      <c r="AC285" s="29">
        <v>530.70000000000005</v>
      </c>
      <c r="AD285" s="29">
        <v>219.52</v>
      </c>
      <c r="AE285" s="29">
        <v>474.69</v>
      </c>
      <c r="AF285" s="29">
        <v>630.13</v>
      </c>
      <c r="AG285" s="29">
        <v>453.93</v>
      </c>
      <c r="AH285" s="29">
        <v>2560.6799999999998</v>
      </c>
      <c r="AI285" s="29">
        <v>1143.19</v>
      </c>
      <c r="AJ285" s="29">
        <v>971.25</v>
      </c>
      <c r="AK285" s="29">
        <v>616.79999999999995</v>
      </c>
      <c r="AL285" s="29">
        <v>1456.64</v>
      </c>
      <c r="AM285" s="29">
        <v>1139.03</v>
      </c>
      <c r="AN285" s="29">
        <v>1491.22</v>
      </c>
      <c r="AO285" s="29">
        <v>522.6</v>
      </c>
      <c r="AP285" s="29">
        <v>1265.96</v>
      </c>
      <c r="AQ285" s="29">
        <v>2724.2</v>
      </c>
      <c r="AR285" s="29">
        <v>1118.6300000000001</v>
      </c>
      <c r="AS285" s="29">
        <v>416.52</v>
      </c>
      <c r="AT285" s="29">
        <v>585.19000000000005</v>
      </c>
      <c r="AU285" s="29">
        <v>5138.9399999999996</v>
      </c>
      <c r="AV285" s="29">
        <v>3316.86</v>
      </c>
      <c r="AW285" s="29">
        <v>2747.74</v>
      </c>
      <c r="AX285" s="29">
        <v>3188.02</v>
      </c>
      <c r="AY285" s="29">
        <v>779.38</v>
      </c>
      <c r="AZ285" s="29">
        <v>3057.35</v>
      </c>
      <c r="BA285" s="29">
        <v>5802.03</v>
      </c>
      <c r="BB285" s="29">
        <v>3697.1</v>
      </c>
      <c r="BC285" s="29">
        <v>761.71</v>
      </c>
      <c r="BD285" s="29">
        <v>2260.73</v>
      </c>
      <c r="BE285" s="29">
        <v>2741.76</v>
      </c>
      <c r="BF285" s="28"/>
      <c r="BG285" s="29">
        <v>3120.36</v>
      </c>
      <c r="BH285" s="29">
        <v>1073.26</v>
      </c>
      <c r="BI285" s="29">
        <v>2103.8000000000002</v>
      </c>
      <c r="BJ285" s="29">
        <v>5707.27</v>
      </c>
      <c r="BK285" s="29">
        <v>1855.84</v>
      </c>
      <c r="BL285" s="29">
        <v>2544.4899999999998</v>
      </c>
      <c r="BM285" s="29">
        <v>2707.8</v>
      </c>
      <c r="BN285" s="29">
        <v>546.75</v>
      </c>
      <c r="BO285" s="29">
        <v>2682.9</v>
      </c>
      <c r="BP285" s="29">
        <v>1161.52</v>
      </c>
      <c r="BQ285" s="29">
        <v>821.51</v>
      </c>
      <c r="BR285" s="29">
        <v>1652.99</v>
      </c>
      <c r="BS285" s="29">
        <v>254.65</v>
      </c>
      <c r="BT285" s="29">
        <v>174.11</v>
      </c>
      <c r="BU285" s="29">
        <v>2446.7800000000002</v>
      </c>
      <c r="BV285" s="29">
        <v>273.42</v>
      </c>
      <c r="BW285" s="29">
        <v>493.42</v>
      </c>
      <c r="BX285" s="29">
        <v>1210.24</v>
      </c>
      <c r="BY285" s="28"/>
      <c r="BZ285" s="28"/>
      <c r="CA285" s="28"/>
      <c r="CB285" s="28"/>
      <c r="CC285" s="29">
        <v>1234.0999999999999</v>
      </c>
      <c r="CD285" s="29">
        <v>322.08</v>
      </c>
      <c r="CE285" s="29">
        <v>133.46</v>
      </c>
      <c r="CF285" s="29">
        <v>141.22</v>
      </c>
      <c r="CG285" s="29">
        <v>375.96</v>
      </c>
    </row>
    <row r="286" spans="1:85" x14ac:dyDescent="0.2">
      <c r="A286" s="24" t="s">
        <v>358</v>
      </c>
      <c r="B286" s="29">
        <v>108796.26</v>
      </c>
      <c r="C286" s="28"/>
      <c r="D286" s="29">
        <v>2631.94</v>
      </c>
      <c r="E286" s="29">
        <v>11187.02</v>
      </c>
      <c r="F286" s="29">
        <v>22036.17</v>
      </c>
      <c r="G286" s="29">
        <v>5385.9</v>
      </c>
      <c r="H286" s="29">
        <v>6208.31</v>
      </c>
      <c r="I286" s="29">
        <v>3361.71</v>
      </c>
      <c r="J286" s="29">
        <v>10582.93</v>
      </c>
      <c r="K286" s="29">
        <v>10631.94</v>
      </c>
      <c r="L286" s="29">
        <v>3476.69</v>
      </c>
      <c r="M286" s="29">
        <v>11581.81</v>
      </c>
      <c r="N286" s="29">
        <v>6521.73</v>
      </c>
      <c r="O286" s="29">
        <v>3018.52</v>
      </c>
      <c r="P286" s="29">
        <v>4390.33</v>
      </c>
      <c r="Q286" s="29">
        <v>4712.71</v>
      </c>
      <c r="R286" s="28"/>
      <c r="S286" s="28"/>
      <c r="T286" s="28"/>
      <c r="U286" s="29">
        <v>1671.55</v>
      </c>
      <c r="V286" s="29">
        <v>736.77</v>
      </c>
      <c r="W286" s="28"/>
      <c r="X286" s="29">
        <v>2550.83</v>
      </c>
      <c r="Y286" s="29">
        <v>49.46</v>
      </c>
      <c r="Z286" s="29">
        <v>31.65</v>
      </c>
      <c r="AA286" s="29">
        <v>11187.02</v>
      </c>
      <c r="AB286" s="29">
        <v>2607.2600000000002</v>
      </c>
      <c r="AC286" s="29">
        <v>562.11</v>
      </c>
      <c r="AD286" s="29">
        <v>234.93</v>
      </c>
      <c r="AE286" s="29">
        <v>524.55999999999995</v>
      </c>
      <c r="AF286" s="29">
        <v>660.33</v>
      </c>
      <c r="AG286" s="29">
        <v>475.35</v>
      </c>
      <c r="AH286" s="29">
        <v>2720.62</v>
      </c>
      <c r="AI286" s="29">
        <v>1211.23</v>
      </c>
      <c r="AJ286" s="29">
        <v>1016.79</v>
      </c>
      <c r="AK286" s="29">
        <v>661.04</v>
      </c>
      <c r="AL286" s="29">
        <v>1563.49</v>
      </c>
      <c r="AM286" s="29">
        <v>1225.99</v>
      </c>
      <c r="AN286" s="29">
        <v>1577.39</v>
      </c>
      <c r="AO286" s="29">
        <v>558.55999999999995</v>
      </c>
      <c r="AP286" s="29">
        <v>1329.67</v>
      </c>
      <c r="AQ286" s="29">
        <v>2865.9</v>
      </c>
      <c r="AR286" s="29">
        <v>1182.5999999999999</v>
      </c>
      <c r="AS286" s="29">
        <v>436.59</v>
      </c>
      <c r="AT286" s="29">
        <v>621.74</v>
      </c>
      <c r="AU286" s="29">
        <v>5385.9</v>
      </c>
      <c r="AV286" s="29">
        <v>3386.57</v>
      </c>
      <c r="AW286" s="29">
        <v>2821.74</v>
      </c>
      <c r="AX286" s="29">
        <v>3361.71</v>
      </c>
      <c r="AY286" s="29">
        <v>846.12</v>
      </c>
      <c r="AZ286" s="29">
        <v>3308.29</v>
      </c>
      <c r="BA286" s="29">
        <v>6428.52</v>
      </c>
      <c r="BB286" s="29">
        <v>4030.43</v>
      </c>
      <c r="BC286" s="29">
        <v>811.65</v>
      </c>
      <c r="BD286" s="29">
        <v>2613.6799999999998</v>
      </c>
      <c r="BE286" s="29">
        <v>2892.38</v>
      </c>
      <c r="BF286" s="28"/>
      <c r="BG286" s="29">
        <v>3476.69</v>
      </c>
      <c r="BH286" s="29">
        <v>1148.74</v>
      </c>
      <c r="BI286" s="29">
        <v>2330.5100000000002</v>
      </c>
      <c r="BJ286" s="29">
        <v>6132.45</v>
      </c>
      <c r="BK286" s="29">
        <v>1970.1</v>
      </c>
      <c r="BL286" s="29">
        <v>2903.9</v>
      </c>
      <c r="BM286" s="29">
        <v>3014.24</v>
      </c>
      <c r="BN286" s="29">
        <v>603.59</v>
      </c>
      <c r="BO286" s="29">
        <v>3018.52</v>
      </c>
      <c r="BP286" s="29">
        <v>1265.9000000000001</v>
      </c>
      <c r="BQ286" s="29">
        <v>881.04</v>
      </c>
      <c r="BR286" s="29">
        <v>1776.6</v>
      </c>
      <c r="BS286" s="29">
        <v>276.33</v>
      </c>
      <c r="BT286" s="29">
        <v>190.46</v>
      </c>
      <c r="BU286" s="29">
        <v>2590.48</v>
      </c>
      <c r="BV286" s="29">
        <v>293.37</v>
      </c>
      <c r="BW286" s="29">
        <v>504.17</v>
      </c>
      <c r="BX286" s="29">
        <v>1324.68</v>
      </c>
      <c r="BY286" s="28"/>
      <c r="BZ286" s="28"/>
      <c r="CA286" s="28"/>
      <c r="CB286" s="28"/>
      <c r="CC286" s="29">
        <v>1206.98</v>
      </c>
      <c r="CD286" s="29">
        <v>319.87</v>
      </c>
      <c r="CE286" s="29">
        <v>129.9</v>
      </c>
      <c r="CF286" s="29">
        <v>150.9</v>
      </c>
      <c r="CG286" s="29">
        <v>384.1</v>
      </c>
    </row>
    <row r="287" spans="1:85" x14ac:dyDescent="0.2">
      <c r="A287" s="24" t="s">
        <v>359</v>
      </c>
      <c r="B287" s="29">
        <v>109709.75999999999</v>
      </c>
      <c r="C287" s="28"/>
      <c r="D287" s="29">
        <v>2484.0300000000002</v>
      </c>
      <c r="E287" s="29">
        <v>10622.09</v>
      </c>
      <c r="F287" s="29">
        <v>21135.08</v>
      </c>
      <c r="G287" s="29">
        <v>6026.34</v>
      </c>
      <c r="H287" s="29">
        <v>8083.18</v>
      </c>
      <c r="I287" s="29">
        <v>3855.66</v>
      </c>
      <c r="J287" s="29">
        <v>10225.93</v>
      </c>
      <c r="K287" s="29">
        <v>11280.49</v>
      </c>
      <c r="L287" s="29">
        <v>3370.62</v>
      </c>
      <c r="M287" s="29">
        <v>11549.74</v>
      </c>
      <c r="N287" s="29">
        <v>6334.33</v>
      </c>
      <c r="O287" s="29">
        <v>2931.15</v>
      </c>
      <c r="P287" s="29">
        <v>4233.8599999999997</v>
      </c>
      <c r="Q287" s="29">
        <v>4631.1400000000003</v>
      </c>
      <c r="R287" s="28"/>
      <c r="S287" s="28"/>
      <c r="T287" s="28"/>
      <c r="U287" s="29">
        <v>1586.74</v>
      </c>
      <c r="V287" s="29">
        <v>713.98</v>
      </c>
      <c r="W287" s="28"/>
      <c r="X287" s="29">
        <v>2404.5300000000002</v>
      </c>
      <c r="Y287" s="29">
        <v>46.63</v>
      </c>
      <c r="Z287" s="29">
        <v>32.869999999999997</v>
      </c>
      <c r="AA287" s="29">
        <v>10622.09</v>
      </c>
      <c r="AB287" s="29">
        <v>2594.8000000000002</v>
      </c>
      <c r="AC287" s="29">
        <v>537.82000000000005</v>
      </c>
      <c r="AD287" s="29">
        <v>225.54</v>
      </c>
      <c r="AE287" s="29">
        <v>511.31</v>
      </c>
      <c r="AF287" s="29">
        <v>632.36</v>
      </c>
      <c r="AG287" s="29">
        <v>446.93</v>
      </c>
      <c r="AH287" s="29">
        <v>2573.96</v>
      </c>
      <c r="AI287" s="29">
        <v>1151.7</v>
      </c>
      <c r="AJ287" s="29">
        <v>968.96</v>
      </c>
      <c r="AK287" s="29">
        <v>637.99</v>
      </c>
      <c r="AL287" s="29">
        <v>1495.82</v>
      </c>
      <c r="AM287" s="29">
        <v>1182.78</v>
      </c>
      <c r="AN287" s="29">
        <v>1500.83</v>
      </c>
      <c r="AO287" s="29">
        <v>529.89</v>
      </c>
      <c r="AP287" s="29">
        <v>1269.1099999999999</v>
      </c>
      <c r="AQ287" s="29">
        <v>2730.93</v>
      </c>
      <c r="AR287" s="29">
        <v>1134.1300000000001</v>
      </c>
      <c r="AS287" s="29">
        <v>414.1</v>
      </c>
      <c r="AT287" s="29">
        <v>596.12</v>
      </c>
      <c r="AU287" s="29">
        <v>6026.34</v>
      </c>
      <c r="AV287" s="29">
        <v>4417.24</v>
      </c>
      <c r="AW287" s="29">
        <v>3665.94</v>
      </c>
      <c r="AX287" s="29">
        <v>3855.66</v>
      </c>
      <c r="AY287" s="29">
        <v>809.85</v>
      </c>
      <c r="AZ287" s="29">
        <v>3186.29</v>
      </c>
      <c r="BA287" s="29">
        <v>6229.79</v>
      </c>
      <c r="BB287" s="29">
        <v>3824.11</v>
      </c>
      <c r="BC287" s="29">
        <v>754.47</v>
      </c>
      <c r="BD287" s="29">
        <v>2595.94</v>
      </c>
      <c r="BE287" s="29">
        <v>3817.84</v>
      </c>
      <c r="BF287" s="28"/>
      <c r="BG287" s="29">
        <v>3370.62</v>
      </c>
      <c r="BH287" s="29">
        <v>1089.43</v>
      </c>
      <c r="BI287" s="29">
        <v>2210.33</v>
      </c>
      <c r="BJ287" s="29">
        <v>6341.1</v>
      </c>
      <c r="BK287" s="29">
        <v>1908.88</v>
      </c>
      <c r="BL287" s="29">
        <v>2841.7</v>
      </c>
      <c r="BM287" s="29">
        <v>2898.13</v>
      </c>
      <c r="BN287" s="29">
        <v>594.5</v>
      </c>
      <c r="BO287" s="29">
        <v>2931.15</v>
      </c>
      <c r="BP287" s="29">
        <v>1232.56</v>
      </c>
      <c r="BQ287" s="29">
        <v>855.38</v>
      </c>
      <c r="BR287" s="29">
        <v>1696.15</v>
      </c>
      <c r="BS287" s="29">
        <v>266.27</v>
      </c>
      <c r="BT287" s="29">
        <v>183.49</v>
      </c>
      <c r="BU287" s="29">
        <v>2460.9499999999998</v>
      </c>
      <c r="BV287" s="29">
        <v>280.77</v>
      </c>
      <c r="BW287" s="29">
        <v>609.69000000000005</v>
      </c>
      <c r="BX287" s="29">
        <v>1279.73</v>
      </c>
      <c r="BY287" s="28"/>
      <c r="BZ287" s="28"/>
      <c r="CA287" s="28"/>
      <c r="CB287" s="28"/>
      <c r="CC287" s="29">
        <v>1313.04</v>
      </c>
      <c r="CD287" s="29">
        <v>358.51</v>
      </c>
      <c r="CE287" s="29">
        <v>142.53</v>
      </c>
      <c r="CF287" s="29">
        <v>168.08</v>
      </c>
      <c r="CG287" s="29">
        <v>426.16</v>
      </c>
    </row>
    <row r="288" spans="1:85" x14ac:dyDescent="0.2">
      <c r="A288" s="24" t="s">
        <v>360</v>
      </c>
      <c r="B288" s="29">
        <v>114137.63</v>
      </c>
      <c r="C288" s="28"/>
      <c r="D288" s="29">
        <v>2486.87</v>
      </c>
      <c r="E288" s="29">
        <v>10844.71</v>
      </c>
      <c r="F288" s="29">
        <v>21705.89</v>
      </c>
      <c r="G288" s="29">
        <v>6383.41</v>
      </c>
      <c r="H288" s="29">
        <v>8850.5499999999993</v>
      </c>
      <c r="I288" s="29">
        <v>4155.72</v>
      </c>
      <c r="J288" s="29">
        <v>10535.11</v>
      </c>
      <c r="K288" s="29">
        <v>12104.61</v>
      </c>
      <c r="L288" s="29">
        <v>3449.16</v>
      </c>
      <c r="M288" s="29">
        <v>11794.76</v>
      </c>
      <c r="N288" s="29">
        <v>6481.86</v>
      </c>
      <c r="O288" s="29">
        <v>3022.36</v>
      </c>
      <c r="P288" s="29">
        <v>4518.8999999999996</v>
      </c>
      <c r="Q288" s="29">
        <v>4794.47</v>
      </c>
      <c r="R288" s="28"/>
      <c r="S288" s="28"/>
      <c r="T288" s="28"/>
      <c r="U288" s="29">
        <v>1612.3</v>
      </c>
      <c r="V288" s="29">
        <v>729.38</v>
      </c>
      <c r="W288" s="28"/>
      <c r="X288" s="29">
        <v>2403.37</v>
      </c>
      <c r="Y288" s="29">
        <v>47.28</v>
      </c>
      <c r="Z288" s="29">
        <v>36.22</v>
      </c>
      <c r="AA288" s="29">
        <v>10844.71</v>
      </c>
      <c r="AB288" s="29">
        <v>2654.96</v>
      </c>
      <c r="AC288" s="29">
        <v>537.96</v>
      </c>
      <c r="AD288" s="29">
        <v>230.14</v>
      </c>
      <c r="AE288" s="29">
        <v>520.03</v>
      </c>
      <c r="AF288" s="29">
        <v>637.11</v>
      </c>
      <c r="AG288" s="29">
        <v>452.63</v>
      </c>
      <c r="AH288" s="29">
        <v>2627.52</v>
      </c>
      <c r="AI288" s="29">
        <v>1211.9000000000001</v>
      </c>
      <c r="AJ288" s="29">
        <v>984.55</v>
      </c>
      <c r="AK288" s="29">
        <v>654.32000000000005</v>
      </c>
      <c r="AL288" s="29">
        <v>1515.11</v>
      </c>
      <c r="AM288" s="29">
        <v>1211.3499999999999</v>
      </c>
      <c r="AN288" s="29">
        <v>1555.67</v>
      </c>
      <c r="AO288" s="29">
        <v>533.66999999999996</v>
      </c>
      <c r="AP288" s="29">
        <v>1307.3399999999999</v>
      </c>
      <c r="AQ288" s="29">
        <v>2831.63</v>
      </c>
      <c r="AR288" s="29">
        <v>1205.4100000000001</v>
      </c>
      <c r="AS288" s="29">
        <v>423.38</v>
      </c>
      <c r="AT288" s="29">
        <v>611.20000000000005</v>
      </c>
      <c r="AU288" s="29">
        <v>6383.41</v>
      </c>
      <c r="AV288" s="29">
        <v>4819.49</v>
      </c>
      <c r="AW288" s="29">
        <v>4031.06</v>
      </c>
      <c r="AX288" s="29">
        <v>4155.72</v>
      </c>
      <c r="AY288" s="29">
        <v>845.96</v>
      </c>
      <c r="AZ288" s="29">
        <v>3260.78</v>
      </c>
      <c r="BA288" s="29">
        <v>6428.37</v>
      </c>
      <c r="BB288" s="29">
        <v>3935.71</v>
      </c>
      <c r="BC288" s="29">
        <v>749.7</v>
      </c>
      <c r="BD288" s="29">
        <v>2609.5</v>
      </c>
      <c r="BE288" s="29">
        <v>4514.21</v>
      </c>
      <c r="BF288" s="28"/>
      <c r="BG288" s="29">
        <v>3449.16</v>
      </c>
      <c r="BH288" s="29">
        <v>1111.93</v>
      </c>
      <c r="BI288" s="29">
        <v>2311.5700000000002</v>
      </c>
      <c r="BJ288" s="29">
        <v>6430.54</v>
      </c>
      <c r="BK288" s="29">
        <v>1940.71</v>
      </c>
      <c r="BL288" s="29">
        <v>2896.91</v>
      </c>
      <c r="BM288" s="29">
        <v>2962.04</v>
      </c>
      <c r="BN288" s="29">
        <v>622.91</v>
      </c>
      <c r="BO288" s="29">
        <v>3022.36</v>
      </c>
      <c r="BP288" s="29">
        <v>1270.33</v>
      </c>
      <c r="BQ288" s="29">
        <v>897.09</v>
      </c>
      <c r="BR288" s="29">
        <v>1889.29</v>
      </c>
      <c r="BS288" s="29">
        <v>272.8</v>
      </c>
      <c r="BT288" s="29">
        <v>189.39</v>
      </c>
      <c r="BU288" s="29">
        <v>2530.79</v>
      </c>
      <c r="BV288" s="29">
        <v>284.02999999999997</v>
      </c>
      <c r="BW288" s="29">
        <v>656.84</v>
      </c>
      <c r="BX288" s="29">
        <v>1322.81</v>
      </c>
      <c r="BY288" s="28"/>
      <c r="BZ288" s="28"/>
      <c r="CA288" s="28"/>
      <c r="CB288" s="28"/>
      <c r="CC288" s="29">
        <v>1240.8900000000001</v>
      </c>
      <c r="CD288" s="29">
        <v>345.85</v>
      </c>
      <c r="CE288" s="29">
        <v>136.72999999999999</v>
      </c>
      <c r="CF288" s="29">
        <v>169.3</v>
      </c>
      <c r="CG288" s="29">
        <v>407.96</v>
      </c>
    </row>
    <row r="289" spans="1:85" x14ac:dyDescent="0.2">
      <c r="A289" s="24" t="s">
        <v>361</v>
      </c>
      <c r="B289" s="29">
        <v>117880.03</v>
      </c>
      <c r="C289" s="28"/>
      <c r="D289" s="29">
        <v>2541.21</v>
      </c>
      <c r="E289" s="29">
        <v>11143.36</v>
      </c>
      <c r="F289" s="29">
        <v>21652.400000000001</v>
      </c>
      <c r="G289" s="29">
        <v>6449.11</v>
      </c>
      <c r="H289" s="29">
        <v>9055.34</v>
      </c>
      <c r="I289" s="29">
        <v>4279.42</v>
      </c>
      <c r="J289" s="29">
        <v>11005.26</v>
      </c>
      <c r="K289" s="29">
        <v>13088.61</v>
      </c>
      <c r="L289" s="29">
        <v>3615.88</v>
      </c>
      <c r="M289" s="29">
        <v>12351.17</v>
      </c>
      <c r="N289" s="29">
        <v>6858.19</v>
      </c>
      <c r="O289" s="29">
        <v>3212.1</v>
      </c>
      <c r="P289" s="29">
        <v>4618.34</v>
      </c>
      <c r="Q289" s="29">
        <v>4890.49</v>
      </c>
      <c r="R289" s="28"/>
      <c r="S289" s="28"/>
      <c r="T289" s="28"/>
      <c r="U289" s="29">
        <v>1657.7</v>
      </c>
      <c r="V289" s="29">
        <v>750.28</v>
      </c>
      <c r="W289" s="28"/>
      <c r="X289" s="29">
        <v>2454.7199999999998</v>
      </c>
      <c r="Y289" s="29">
        <v>49.28</v>
      </c>
      <c r="Z289" s="29">
        <v>37.21</v>
      </c>
      <c r="AA289" s="29">
        <v>11143.36</v>
      </c>
      <c r="AB289" s="29">
        <v>2707.92</v>
      </c>
      <c r="AC289" s="29">
        <v>547.86</v>
      </c>
      <c r="AD289" s="29">
        <v>226.06</v>
      </c>
      <c r="AE289" s="29">
        <v>517.4</v>
      </c>
      <c r="AF289" s="29">
        <v>624.95000000000005</v>
      </c>
      <c r="AG289" s="29">
        <v>447.74</v>
      </c>
      <c r="AH289" s="29">
        <v>2630.61</v>
      </c>
      <c r="AI289" s="29">
        <v>1202.6500000000001</v>
      </c>
      <c r="AJ289" s="29">
        <v>959.19</v>
      </c>
      <c r="AK289" s="29">
        <v>674.12</v>
      </c>
      <c r="AL289" s="29">
        <v>1520.21</v>
      </c>
      <c r="AM289" s="29">
        <v>1227.27</v>
      </c>
      <c r="AN289" s="29">
        <v>1529.54</v>
      </c>
      <c r="AO289" s="29">
        <v>540.69000000000005</v>
      </c>
      <c r="AP289" s="29">
        <v>1279.78</v>
      </c>
      <c r="AQ289" s="29">
        <v>2782.93</v>
      </c>
      <c r="AR289" s="29">
        <v>1196.58</v>
      </c>
      <c r="AS289" s="29">
        <v>430.57</v>
      </c>
      <c r="AT289" s="29">
        <v>606.30999999999995</v>
      </c>
      <c r="AU289" s="29">
        <v>6449.11</v>
      </c>
      <c r="AV289" s="29">
        <v>4901.6499999999996</v>
      </c>
      <c r="AW289" s="29">
        <v>4153.6899999999996</v>
      </c>
      <c r="AX289" s="29">
        <v>4279.42</v>
      </c>
      <c r="AY289" s="29">
        <v>881.57</v>
      </c>
      <c r="AZ289" s="29">
        <v>3361.8</v>
      </c>
      <c r="BA289" s="29">
        <v>6761.89</v>
      </c>
      <c r="BB289" s="29">
        <v>4139.38</v>
      </c>
      <c r="BC289" s="29">
        <v>753.5</v>
      </c>
      <c r="BD289" s="29">
        <v>2900.66</v>
      </c>
      <c r="BE289" s="29">
        <v>4964.17</v>
      </c>
      <c r="BF289" s="28"/>
      <c r="BG289" s="29">
        <v>3615.88</v>
      </c>
      <c r="BH289" s="29">
        <v>1109.82</v>
      </c>
      <c r="BI289" s="29">
        <v>2326.5700000000002</v>
      </c>
      <c r="BJ289" s="29">
        <v>6920.53</v>
      </c>
      <c r="BK289" s="29">
        <v>1994.25</v>
      </c>
      <c r="BL289" s="29">
        <v>3079.29</v>
      </c>
      <c r="BM289" s="29">
        <v>3113.6</v>
      </c>
      <c r="BN289" s="29">
        <v>665.3</v>
      </c>
      <c r="BO289" s="29">
        <v>3212.1</v>
      </c>
      <c r="BP289" s="29">
        <v>1332.41</v>
      </c>
      <c r="BQ289" s="29">
        <v>912.78</v>
      </c>
      <c r="BR289" s="29">
        <v>1889.56</v>
      </c>
      <c r="BS289" s="29">
        <v>284.97000000000003</v>
      </c>
      <c r="BT289" s="29">
        <v>198.63</v>
      </c>
      <c r="BU289" s="29">
        <v>2538.41</v>
      </c>
      <c r="BV289" s="29">
        <v>289.95</v>
      </c>
      <c r="BW289" s="29">
        <v>677.55</v>
      </c>
      <c r="BX289" s="29">
        <v>1384.57</v>
      </c>
      <c r="BY289" s="28"/>
      <c r="BZ289" s="28"/>
      <c r="CA289" s="28"/>
      <c r="CB289" s="28"/>
      <c r="CC289" s="29">
        <v>1252</v>
      </c>
      <c r="CD289" s="29">
        <v>360.31</v>
      </c>
      <c r="CE289" s="29">
        <v>139.27000000000001</v>
      </c>
      <c r="CF289" s="29">
        <v>175.12</v>
      </c>
      <c r="CG289" s="29">
        <v>414.99</v>
      </c>
    </row>
    <row r="290" spans="1:85" x14ac:dyDescent="0.2">
      <c r="A290" s="24" t="s">
        <v>362</v>
      </c>
      <c r="B290" s="29">
        <v>115149.32</v>
      </c>
      <c r="C290" s="28"/>
      <c r="D290" s="29">
        <v>2432.11</v>
      </c>
      <c r="E290" s="29">
        <v>10547.57</v>
      </c>
      <c r="F290" s="29">
        <v>20819.23</v>
      </c>
      <c r="G290" s="29">
        <v>6213.9</v>
      </c>
      <c r="H290" s="29">
        <v>8811.0499999999993</v>
      </c>
      <c r="I290" s="29">
        <v>4217.43</v>
      </c>
      <c r="J290" s="29">
        <v>10877.35</v>
      </c>
      <c r="K290" s="29">
        <v>13140.94</v>
      </c>
      <c r="L290" s="29">
        <v>3544.28</v>
      </c>
      <c r="M290" s="29">
        <v>12019.14</v>
      </c>
      <c r="N290" s="29">
        <v>6801.67</v>
      </c>
      <c r="O290" s="29">
        <v>3204.5</v>
      </c>
      <c r="P290" s="29">
        <v>4564.08</v>
      </c>
      <c r="Q290" s="29">
        <v>4885.75</v>
      </c>
      <c r="R290" s="28"/>
      <c r="S290" s="28"/>
      <c r="T290" s="28"/>
      <c r="U290" s="29">
        <v>1614.25</v>
      </c>
      <c r="V290" s="29">
        <v>732.12</v>
      </c>
      <c r="W290" s="28"/>
      <c r="X290" s="29">
        <v>2348.77</v>
      </c>
      <c r="Y290" s="29">
        <v>47.86</v>
      </c>
      <c r="Z290" s="29">
        <v>35.49</v>
      </c>
      <c r="AA290" s="29">
        <v>10547.57</v>
      </c>
      <c r="AB290" s="29">
        <v>2573.2399999999998</v>
      </c>
      <c r="AC290" s="29">
        <v>526.88</v>
      </c>
      <c r="AD290" s="29">
        <v>217.4</v>
      </c>
      <c r="AE290" s="29">
        <v>481.48</v>
      </c>
      <c r="AF290" s="29">
        <v>594.37</v>
      </c>
      <c r="AG290" s="29">
        <v>436.7</v>
      </c>
      <c r="AH290" s="29">
        <v>2533.4299999999998</v>
      </c>
      <c r="AI290" s="29">
        <v>1167.08</v>
      </c>
      <c r="AJ290" s="29">
        <v>915.2</v>
      </c>
      <c r="AK290" s="29">
        <v>656.78</v>
      </c>
      <c r="AL290" s="29">
        <v>1473.93</v>
      </c>
      <c r="AM290" s="29">
        <v>1177.69</v>
      </c>
      <c r="AN290" s="29">
        <v>1467.14</v>
      </c>
      <c r="AO290" s="29">
        <v>517.83000000000004</v>
      </c>
      <c r="AP290" s="29">
        <v>1232.31</v>
      </c>
      <c r="AQ290" s="29">
        <v>2670.27</v>
      </c>
      <c r="AR290" s="29">
        <v>1165.8800000000001</v>
      </c>
      <c r="AS290" s="29">
        <v>424.48</v>
      </c>
      <c r="AT290" s="29">
        <v>587.12</v>
      </c>
      <c r="AU290" s="29">
        <v>6213.9</v>
      </c>
      <c r="AV290" s="29">
        <v>4739.9799999999996</v>
      </c>
      <c r="AW290" s="29">
        <v>4071.06</v>
      </c>
      <c r="AX290" s="29">
        <v>4217.43</v>
      </c>
      <c r="AY290" s="29">
        <v>876.17</v>
      </c>
      <c r="AZ290" s="29">
        <v>3319.93</v>
      </c>
      <c r="BA290" s="29">
        <v>6681.25</v>
      </c>
      <c r="BB290" s="29">
        <v>4121.93</v>
      </c>
      <c r="BC290" s="29">
        <v>727.5</v>
      </c>
      <c r="BD290" s="29">
        <v>2894.65</v>
      </c>
      <c r="BE290" s="29">
        <v>5059.5</v>
      </c>
      <c r="BF290" s="28"/>
      <c r="BG290" s="29">
        <v>3544.28</v>
      </c>
      <c r="BH290" s="29">
        <v>1079.3399999999999</v>
      </c>
      <c r="BI290" s="29">
        <v>2271.65</v>
      </c>
      <c r="BJ290" s="29">
        <v>6698.31</v>
      </c>
      <c r="BK290" s="29">
        <v>1969.84</v>
      </c>
      <c r="BL290" s="29">
        <v>3056.41</v>
      </c>
      <c r="BM290" s="29">
        <v>3069.94</v>
      </c>
      <c r="BN290" s="29">
        <v>675.32</v>
      </c>
      <c r="BO290" s="29">
        <v>3204.5</v>
      </c>
      <c r="BP290" s="29">
        <v>1352.14</v>
      </c>
      <c r="BQ290" s="29">
        <v>886.62</v>
      </c>
      <c r="BR290" s="29">
        <v>1839.85</v>
      </c>
      <c r="BS290" s="29">
        <v>285.45</v>
      </c>
      <c r="BT290" s="29">
        <v>200.01</v>
      </c>
      <c r="BU290" s="29">
        <v>2552.1999999999998</v>
      </c>
      <c r="BV290" s="29">
        <v>284.99</v>
      </c>
      <c r="BW290" s="29">
        <v>666.4</v>
      </c>
      <c r="BX290" s="29">
        <v>1382.16</v>
      </c>
      <c r="BY290" s="28"/>
      <c r="BZ290" s="28"/>
      <c r="CA290" s="28"/>
      <c r="CB290" s="28"/>
      <c r="CC290" s="29">
        <v>1279.96</v>
      </c>
      <c r="CD290" s="29">
        <v>377.74</v>
      </c>
      <c r="CE290" s="29">
        <v>146.12</v>
      </c>
      <c r="CF290" s="29">
        <v>179.39</v>
      </c>
      <c r="CG290" s="29">
        <v>424.77</v>
      </c>
    </row>
    <row r="291" spans="1:85" x14ac:dyDescent="0.2">
      <c r="A291" s="24" t="s">
        <v>363</v>
      </c>
      <c r="B291" s="29">
        <v>114264.41</v>
      </c>
      <c r="C291" s="28"/>
      <c r="D291" s="29">
        <v>2574.6799999999998</v>
      </c>
      <c r="E291" s="29">
        <v>10955.03</v>
      </c>
      <c r="F291" s="29">
        <v>21112.2</v>
      </c>
      <c r="G291" s="29">
        <v>5652.52</v>
      </c>
      <c r="H291" s="29">
        <v>7394.81</v>
      </c>
      <c r="I291" s="29">
        <v>3907.18</v>
      </c>
      <c r="J291" s="29">
        <v>11257.48</v>
      </c>
      <c r="K291" s="29">
        <v>12850.92</v>
      </c>
      <c r="L291" s="29">
        <v>3690.7</v>
      </c>
      <c r="M291" s="29">
        <v>11535.36</v>
      </c>
      <c r="N291" s="29">
        <v>7023.5</v>
      </c>
      <c r="O291" s="29">
        <v>3355.31</v>
      </c>
      <c r="P291" s="29">
        <v>4709.53</v>
      </c>
      <c r="Q291" s="29">
        <v>5092.08</v>
      </c>
      <c r="R291" s="28"/>
      <c r="S291" s="28"/>
      <c r="T291" s="28"/>
      <c r="U291" s="29">
        <v>1650.01</v>
      </c>
      <c r="V291" s="29">
        <v>734.78</v>
      </c>
      <c r="W291" s="28"/>
      <c r="X291" s="29">
        <v>2488.38</v>
      </c>
      <c r="Y291" s="29">
        <v>49.84</v>
      </c>
      <c r="Z291" s="29">
        <v>36.450000000000003</v>
      </c>
      <c r="AA291" s="29">
        <v>10955.03</v>
      </c>
      <c r="AB291" s="29">
        <v>2532.04</v>
      </c>
      <c r="AC291" s="29">
        <v>523.69000000000005</v>
      </c>
      <c r="AD291" s="29">
        <v>222.91</v>
      </c>
      <c r="AE291" s="29">
        <v>485.69</v>
      </c>
      <c r="AF291" s="29">
        <v>604.16999999999996</v>
      </c>
      <c r="AG291" s="29">
        <v>446.55</v>
      </c>
      <c r="AH291" s="29">
        <v>2581.39</v>
      </c>
      <c r="AI291" s="29">
        <v>1190.74</v>
      </c>
      <c r="AJ291" s="29">
        <v>937.5</v>
      </c>
      <c r="AK291" s="29">
        <v>664.84</v>
      </c>
      <c r="AL291" s="29">
        <v>1469.99</v>
      </c>
      <c r="AM291" s="29">
        <v>1191.47</v>
      </c>
      <c r="AN291" s="29">
        <v>1483.01</v>
      </c>
      <c r="AO291" s="29">
        <v>521.78</v>
      </c>
      <c r="AP291" s="29">
        <v>1256.1199999999999</v>
      </c>
      <c r="AQ291" s="29">
        <v>2754.36</v>
      </c>
      <c r="AR291" s="29">
        <v>1203.99</v>
      </c>
      <c r="AS291" s="29">
        <v>442.32</v>
      </c>
      <c r="AT291" s="29">
        <v>599.62</v>
      </c>
      <c r="AU291" s="29">
        <v>5652.52</v>
      </c>
      <c r="AV291" s="29">
        <v>3933.69</v>
      </c>
      <c r="AW291" s="29">
        <v>3461.13</v>
      </c>
      <c r="AX291" s="29">
        <v>3907.18</v>
      </c>
      <c r="AY291" s="29">
        <v>925.69</v>
      </c>
      <c r="AZ291" s="29">
        <v>3413.8</v>
      </c>
      <c r="BA291" s="29">
        <v>6917.98</v>
      </c>
      <c r="BB291" s="29">
        <v>4359.2</v>
      </c>
      <c r="BC291" s="29">
        <v>754.22</v>
      </c>
      <c r="BD291" s="29">
        <v>3010.58</v>
      </c>
      <c r="BE291" s="29">
        <v>4395.59</v>
      </c>
      <c r="BF291" s="28"/>
      <c r="BG291" s="29">
        <v>3690.7</v>
      </c>
      <c r="BH291" s="29">
        <v>1107.8399999999999</v>
      </c>
      <c r="BI291" s="29">
        <v>2384.86</v>
      </c>
      <c r="BJ291" s="29">
        <v>6084.56</v>
      </c>
      <c r="BK291" s="29">
        <v>1958.1</v>
      </c>
      <c r="BL291" s="29">
        <v>3166.39</v>
      </c>
      <c r="BM291" s="29">
        <v>3158.74</v>
      </c>
      <c r="BN291" s="29">
        <v>698.36</v>
      </c>
      <c r="BO291" s="29">
        <v>3355.31</v>
      </c>
      <c r="BP291" s="29">
        <v>1393.66</v>
      </c>
      <c r="BQ291" s="29">
        <v>927.45</v>
      </c>
      <c r="BR291" s="29">
        <v>1887.84</v>
      </c>
      <c r="BS291" s="29">
        <v>292.83999999999997</v>
      </c>
      <c r="BT291" s="29">
        <v>207.74</v>
      </c>
      <c r="BU291" s="29">
        <v>2786.28</v>
      </c>
      <c r="BV291" s="29">
        <v>286.27999999999997</v>
      </c>
      <c r="BW291" s="29">
        <v>587.95000000000005</v>
      </c>
      <c r="BX291" s="29">
        <v>1431.58</v>
      </c>
      <c r="BY291" s="28"/>
      <c r="BZ291" s="28"/>
      <c r="CA291" s="28"/>
      <c r="CB291" s="28"/>
      <c r="CC291" s="29">
        <v>1240.54</v>
      </c>
      <c r="CD291" s="29">
        <v>373.71</v>
      </c>
      <c r="CE291" s="29">
        <v>145.06</v>
      </c>
      <c r="CF291" s="29">
        <v>174.21</v>
      </c>
      <c r="CG291" s="29">
        <v>412.86</v>
      </c>
    </row>
    <row r="292" spans="1:85" x14ac:dyDescent="0.2">
      <c r="A292" s="24" t="s">
        <v>364</v>
      </c>
      <c r="B292" s="29">
        <v>114193.38</v>
      </c>
      <c r="C292" s="28"/>
      <c r="D292" s="29">
        <v>2578.17</v>
      </c>
      <c r="E292" s="29">
        <v>10741.19</v>
      </c>
      <c r="F292" s="29">
        <v>20899.009999999998</v>
      </c>
      <c r="G292" s="29">
        <v>5598.79</v>
      </c>
      <c r="H292" s="29">
        <v>7387.41</v>
      </c>
      <c r="I292" s="29">
        <v>3959.46</v>
      </c>
      <c r="J292" s="29">
        <v>11343.07</v>
      </c>
      <c r="K292" s="29">
        <v>13091.62</v>
      </c>
      <c r="L292" s="29">
        <v>3696.05</v>
      </c>
      <c r="M292" s="29">
        <v>11483.35</v>
      </c>
      <c r="N292" s="29">
        <v>7081.72</v>
      </c>
      <c r="O292" s="29">
        <v>3398.18</v>
      </c>
      <c r="P292" s="29">
        <v>4673.1000000000004</v>
      </c>
      <c r="Q292" s="29">
        <v>5118.37</v>
      </c>
      <c r="R292" s="28"/>
      <c r="S292" s="28"/>
      <c r="T292" s="28"/>
      <c r="U292" s="29">
        <v>1635.06</v>
      </c>
      <c r="V292" s="29">
        <v>722.67</v>
      </c>
      <c r="W292" s="28"/>
      <c r="X292" s="29">
        <v>2491.77</v>
      </c>
      <c r="Y292" s="29">
        <v>51.11</v>
      </c>
      <c r="Z292" s="29">
        <v>35.29</v>
      </c>
      <c r="AA292" s="29">
        <v>10741.19</v>
      </c>
      <c r="AB292" s="29">
        <v>2547.75</v>
      </c>
      <c r="AC292" s="29">
        <v>517.48</v>
      </c>
      <c r="AD292" s="29">
        <v>220.84</v>
      </c>
      <c r="AE292" s="29">
        <v>506.03</v>
      </c>
      <c r="AF292" s="29">
        <v>612.04999999999995</v>
      </c>
      <c r="AG292" s="29">
        <v>442.25</v>
      </c>
      <c r="AH292" s="29">
        <v>2548.62</v>
      </c>
      <c r="AI292" s="29">
        <v>1163.69</v>
      </c>
      <c r="AJ292" s="29">
        <v>928.22</v>
      </c>
      <c r="AK292" s="29">
        <v>663.4</v>
      </c>
      <c r="AL292" s="29">
        <v>1447.38</v>
      </c>
      <c r="AM292" s="29">
        <v>1176.81</v>
      </c>
      <c r="AN292" s="29">
        <v>1442</v>
      </c>
      <c r="AO292" s="29">
        <v>513.46</v>
      </c>
      <c r="AP292" s="29">
        <v>1231.08</v>
      </c>
      <c r="AQ292" s="29">
        <v>2716.64</v>
      </c>
      <c r="AR292" s="29">
        <v>1187.3800000000001</v>
      </c>
      <c r="AS292" s="29">
        <v>442.16</v>
      </c>
      <c r="AT292" s="29">
        <v>591.78</v>
      </c>
      <c r="AU292" s="29">
        <v>5598.79</v>
      </c>
      <c r="AV292" s="29">
        <v>3904.67</v>
      </c>
      <c r="AW292" s="29">
        <v>3482.74</v>
      </c>
      <c r="AX292" s="29">
        <v>3959.46</v>
      </c>
      <c r="AY292" s="29">
        <v>947.41</v>
      </c>
      <c r="AZ292" s="29">
        <v>3419.37</v>
      </c>
      <c r="BA292" s="29">
        <v>6976.29</v>
      </c>
      <c r="BB292" s="29">
        <v>4407.75</v>
      </c>
      <c r="BC292" s="29">
        <v>732.45</v>
      </c>
      <c r="BD292" s="29">
        <v>3014.49</v>
      </c>
      <c r="BE292" s="29">
        <v>4597.08</v>
      </c>
      <c r="BF292" s="28"/>
      <c r="BG292" s="29">
        <v>3696.05</v>
      </c>
      <c r="BH292" s="29">
        <v>1107.25</v>
      </c>
      <c r="BI292" s="29">
        <v>2387.36</v>
      </c>
      <c r="BJ292" s="29">
        <v>6028.65</v>
      </c>
      <c r="BK292" s="29">
        <v>1960.08</v>
      </c>
      <c r="BL292" s="29">
        <v>3208.71</v>
      </c>
      <c r="BM292" s="29">
        <v>3150.53</v>
      </c>
      <c r="BN292" s="29">
        <v>722.48</v>
      </c>
      <c r="BO292" s="29">
        <v>3398.18</v>
      </c>
      <c r="BP292" s="29">
        <v>1417</v>
      </c>
      <c r="BQ292" s="29">
        <v>922.38</v>
      </c>
      <c r="BR292" s="29">
        <v>1826.49</v>
      </c>
      <c r="BS292" s="29">
        <v>295.73</v>
      </c>
      <c r="BT292" s="29">
        <v>211.5</v>
      </c>
      <c r="BU292" s="29">
        <v>2811.75</v>
      </c>
      <c r="BV292" s="29">
        <v>281.95</v>
      </c>
      <c r="BW292" s="29">
        <v>588.12</v>
      </c>
      <c r="BX292" s="29">
        <v>1436.54</v>
      </c>
      <c r="BY292" s="28"/>
      <c r="BZ292" s="28"/>
      <c r="CA292" s="28"/>
      <c r="CB292" s="28"/>
      <c r="CC292" s="29">
        <v>1263.72</v>
      </c>
      <c r="CD292" s="29">
        <v>386.3</v>
      </c>
      <c r="CE292" s="29">
        <v>149.61000000000001</v>
      </c>
      <c r="CF292" s="29">
        <v>168.33</v>
      </c>
      <c r="CG292" s="29">
        <v>416.84</v>
      </c>
    </row>
    <row r="293" spans="1:85" x14ac:dyDescent="0.2">
      <c r="A293" s="24" t="s">
        <v>365</v>
      </c>
      <c r="B293" s="29">
        <v>113286.49</v>
      </c>
      <c r="C293" s="28"/>
      <c r="D293" s="29">
        <v>2659.48</v>
      </c>
      <c r="E293" s="29">
        <v>10151.870000000001</v>
      </c>
      <c r="F293" s="29">
        <v>21048.37</v>
      </c>
      <c r="G293" s="29">
        <v>5633.65</v>
      </c>
      <c r="H293" s="29">
        <v>7234.67</v>
      </c>
      <c r="I293" s="29">
        <v>3907.6</v>
      </c>
      <c r="J293" s="29">
        <v>11465.84</v>
      </c>
      <c r="K293" s="29">
        <v>12933.91</v>
      </c>
      <c r="L293" s="29">
        <v>3713.52</v>
      </c>
      <c r="M293" s="29">
        <v>11226.02</v>
      </c>
      <c r="N293" s="29">
        <v>7029.1</v>
      </c>
      <c r="O293" s="29">
        <v>3473.93</v>
      </c>
      <c r="P293" s="29">
        <v>4582.59</v>
      </c>
      <c r="Q293" s="29">
        <v>5099.91</v>
      </c>
      <c r="R293" s="28"/>
      <c r="S293" s="28"/>
      <c r="T293" s="28"/>
      <c r="U293" s="29">
        <v>1624.9</v>
      </c>
      <c r="V293" s="29">
        <v>699.12</v>
      </c>
      <c r="W293" s="28"/>
      <c r="X293" s="29">
        <v>2571.94</v>
      </c>
      <c r="Y293" s="29">
        <v>50.56</v>
      </c>
      <c r="Z293" s="29">
        <v>36.979999999999997</v>
      </c>
      <c r="AA293" s="29">
        <v>10151.870000000001</v>
      </c>
      <c r="AB293" s="29">
        <v>2580.17</v>
      </c>
      <c r="AC293" s="29">
        <v>518.16999999999996</v>
      </c>
      <c r="AD293" s="29">
        <v>234.99</v>
      </c>
      <c r="AE293" s="29">
        <v>533.6</v>
      </c>
      <c r="AF293" s="29">
        <v>638.1</v>
      </c>
      <c r="AG293" s="29">
        <v>441.37</v>
      </c>
      <c r="AH293" s="29">
        <v>2526.38</v>
      </c>
      <c r="AI293" s="29">
        <v>1143.04</v>
      </c>
      <c r="AJ293" s="29">
        <v>970.67</v>
      </c>
      <c r="AK293" s="29">
        <v>670.65</v>
      </c>
      <c r="AL293" s="29">
        <v>1433.67</v>
      </c>
      <c r="AM293" s="29">
        <v>1179.6400000000001</v>
      </c>
      <c r="AN293" s="29">
        <v>1434.96</v>
      </c>
      <c r="AO293" s="29">
        <v>513.35</v>
      </c>
      <c r="AP293" s="29">
        <v>1250.25</v>
      </c>
      <c r="AQ293" s="29">
        <v>2762.13</v>
      </c>
      <c r="AR293" s="29">
        <v>1180.06</v>
      </c>
      <c r="AS293" s="29">
        <v>443.56</v>
      </c>
      <c r="AT293" s="29">
        <v>593.63</v>
      </c>
      <c r="AU293" s="29">
        <v>5633.65</v>
      </c>
      <c r="AV293" s="29">
        <v>3781.23</v>
      </c>
      <c r="AW293" s="29">
        <v>3453.44</v>
      </c>
      <c r="AX293" s="29">
        <v>3907.6</v>
      </c>
      <c r="AY293" s="29">
        <v>964.93</v>
      </c>
      <c r="AZ293" s="29">
        <v>3433.7</v>
      </c>
      <c r="BA293" s="29">
        <v>7067.22</v>
      </c>
      <c r="BB293" s="29">
        <v>4550.3500000000004</v>
      </c>
      <c r="BC293" s="29">
        <v>691.27</v>
      </c>
      <c r="BD293" s="29">
        <v>2671.74</v>
      </c>
      <c r="BE293" s="29">
        <v>4692.13</v>
      </c>
      <c r="BF293" s="28"/>
      <c r="BG293" s="29">
        <v>3713.52</v>
      </c>
      <c r="BH293" s="29">
        <v>1126.08</v>
      </c>
      <c r="BI293" s="29">
        <v>2489.04</v>
      </c>
      <c r="BJ293" s="29">
        <v>5704.52</v>
      </c>
      <c r="BK293" s="29">
        <v>1906.37</v>
      </c>
      <c r="BL293" s="29">
        <v>3166.13</v>
      </c>
      <c r="BM293" s="29">
        <v>3154.67</v>
      </c>
      <c r="BN293" s="29">
        <v>708.3</v>
      </c>
      <c r="BO293" s="29">
        <v>3473.93</v>
      </c>
      <c r="BP293" s="29">
        <v>1406.16</v>
      </c>
      <c r="BQ293" s="29">
        <v>908.68</v>
      </c>
      <c r="BR293" s="29">
        <v>1762.49</v>
      </c>
      <c r="BS293" s="29">
        <v>291.92</v>
      </c>
      <c r="BT293" s="29">
        <v>213.34</v>
      </c>
      <c r="BU293" s="29">
        <v>2813.47</v>
      </c>
      <c r="BV293" s="29">
        <v>274.95999999999998</v>
      </c>
      <c r="BW293" s="29">
        <v>567.71</v>
      </c>
      <c r="BX293" s="29">
        <v>1443.77</v>
      </c>
      <c r="BY293" s="28"/>
      <c r="BZ293" s="28"/>
      <c r="CA293" s="28"/>
      <c r="CB293" s="28"/>
      <c r="CC293" s="29">
        <v>1246.56</v>
      </c>
      <c r="CD293" s="29">
        <v>388.5</v>
      </c>
      <c r="CE293" s="29">
        <v>151.25</v>
      </c>
      <c r="CF293" s="29">
        <v>161.97999999999999</v>
      </c>
      <c r="CG293" s="29">
        <v>409.43</v>
      </c>
    </row>
    <row r="294" spans="1:85" x14ac:dyDescent="0.2">
      <c r="A294" s="24" t="s">
        <v>366</v>
      </c>
      <c r="B294" s="29">
        <v>117966.48</v>
      </c>
      <c r="C294" s="28"/>
      <c r="D294" s="29">
        <v>2895.82</v>
      </c>
      <c r="E294" s="29">
        <v>10012.11</v>
      </c>
      <c r="F294" s="29">
        <v>21956.11</v>
      </c>
      <c r="G294" s="29">
        <v>5839.52</v>
      </c>
      <c r="H294" s="29">
        <v>7683.12</v>
      </c>
      <c r="I294" s="29">
        <v>4115.91</v>
      </c>
      <c r="J294" s="29">
        <v>12023.67</v>
      </c>
      <c r="K294" s="29">
        <v>13760.4</v>
      </c>
      <c r="L294" s="29">
        <v>3947.93</v>
      </c>
      <c r="M294" s="29">
        <v>11245.9</v>
      </c>
      <c r="N294" s="29">
        <v>7405.54</v>
      </c>
      <c r="O294" s="29">
        <v>3723.48</v>
      </c>
      <c r="P294" s="29">
        <v>4752.42</v>
      </c>
      <c r="Q294" s="29">
        <v>5329.18</v>
      </c>
      <c r="R294" s="28"/>
      <c r="S294" s="28"/>
      <c r="T294" s="28"/>
      <c r="U294" s="29">
        <v>1707.78</v>
      </c>
      <c r="V294" s="29">
        <v>709.37</v>
      </c>
      <c r="W294" s="28"/>
      <c r="X294" s="29">
        <v>2800.03</v>
      </c>
      <c r="Y294" s="29">
        <v>53.68</v>
      </c>
      <c r="Z294" s="29">
        <v>42.11</v>
      </c>
      <c r="AA294" s="29">
        <v>10012.11</v>
      </c>
      <c r="AB294" s="29">
        <v>2711.22</v>
      </c>
      <c r="AC294" s="29">
        <v>535.44000000000005</v>
      </c>
      <c r="AD294" s="29">
        <v>249.22</v>
      </c>
      <c r="AE294" s="29">
        <v>567.14</v>
      </c>
      <c r="AF294" s="29">
        <v>685.77</v>
      </c>
      <c r="AG294" s="29">
        <v>460.04</v>
      </c>
      <c r="AH294" s="29">
        <v>2609.48</v>
      </c>
      <c r="AI294" s="29">
        <v>1185.03</v>
      </c>
      <c r="AJ294" s="29">
        <v>1027.98</v>
      </c>
      <c r="AK294" s="29">
        <v>692.94</v>
      </c>
      <c r="AL294" s="29">
        <v>1477.04</v>
      </c>
      <c r="AM294" s="29">
        <v>1224.49</v>
      </c>
      <c r="AN294" s="29">
        <v>1477.74</v>
      </c>
      <c r="AO294" s="29">
        <v>530.04</v>
      </c>
      <c r="AP294" s="29">
        <v>1305.98</v>
      </c>
      <c r="AQ294" s="29">
        <v>2895.28</v>
      </c>
      <c r="AR294" s="29">
        <v>1236.92</v>
      </c>
      <c r="AS294" s="29">
        <v>465.11</v>
      </c>
      <c r="AT294" s="29">
        <v>619.26</v>
      </c>
      <c r="AU294" s="29">
        <v>5839.52</v>
      </c>
      <c r="AV294" s="29">
        <v>3998.3</v>
      </c>
      <c r="AW294" s="29">
        <v>3684.82</v>
      </c>
      <c r="AX294" s="29">
        <v>4115.91</v>
      </c>
      <c r="AY294" s="29">
        <v>1011.87</v>
      </c>
      <c r="AZ294" s="29">
        <v>3578.21</v>
      </c>
      <c r="BA294" s="29">
        <v>7433.58</v>
      </c>
      <c r="BB294" s="29">
        <v>4908.41</v>
      </c>
      <c r="BC294" s="29">
        <v>705.41</v>
      </c>
      <c r="BD294" s="29">
        <v>2863.87</v>
      </c>
      <c r="BE294" s="29">
        <v>4959.63</v>
      </c>
      <c r="BF294" s="28"/>
      <c r="BG294" s="29">
        <v>3947.93</v>
      </c>
      <c r="BH294" s="29">
        <v>1172.1400000000001</v>
      </c>
      <c r="BI294" s="29">
        <v>2618.73</v>
      </c>
      <c r="BJ294" s="29">
        <v>5505.49</v>
      </c>
      <c r="BK294" s="29">
        <v>1949.54</v>
      </c>
      <c r="BL294" s="29">
        <v>3276.08</v>
      </c>
      <c r="BM294" s="29">
        <v>3398.47</v>
      </c>
      <c r="BN294" s="29">
        <v>730.98</v>
      </c>
      <c r="BO294" s="29">
        <v>3723.48</v>
      </c>
      <c r="BP294" s="29">
        <v>1472.01</v>
      </c>
      <c r="BQ294" s="29">
        <v>940.13</v>
      </c>
      <c r="BR294" s="29">
        <v>1815.08</v>
      </c>
      <c r="BS294" s="29">
        <v>303.01</v>
      </c>
      <c r="BT294" s="29">
        <v>222.19</v>
      </c>
      <c r="BU294" s="29">
        <v>2939.38</v>
      </c>
      <c r="BV294" s="29">
        <v>282.33999999999997</v>
      </c>
      <c r="BW294" s="29">
        <v>588.05999999999995</v>
      </c>
      <c r="BX294" s="29">
        <v>1519.41</v>
      </c>
      <c r="BY294" s="28"/>
      <c r="BZ294" s="28"/>
      <c r="CA294" s="28"/>
      <c r="CB294" s="28"/>
      <c r="CC294" s="29">
        <v>1229.4100000000001</v>
      </c>
      <c r="CD294" s="29">
        <v>395.5</v>
      </c>
      <c r="CE294" s="29">
        <v>153.16999999999999</v>
      </c>
      <c r="CF294" s="29">
        <v>152.6</v>
      </c>
      <c r="CG294" s="29">
        <v>393.36</v>
      </c>
    </row>
    <row r="295" spans="1:85" x14ac:dyDescent="0.2">
      <c r="A295" s="24" t="s">
        <v>367</v>
      </c>
      <c r="B295" s="29">
        <v>115884.15</v>
      </c>
      <c r="C295" s="28"/>
      <c r="D295" s="29">
        <v>2895.03</v>
      </c>
      <c r="E295" s="29">
        <v>8564.11</v>
      </c>
      <c r="F295" s="29">
        <v>21747.13</v>
      </c>
      <c r="G295" s="29">
        <v>5873.5</v>
      </c>
      <c r="H295" s="29">
        <v>7700.51</v>
      </c>
      <c r="I295" s="29">
        <v>4090.78</v>
      </c>
      <c r="J295" s="29">
        <v>11883.42</v>
      </c>
      <c r="K295" s="29">
        <v>13646.63</v>
      </c>
      <c r="L295" s="29">
        <v>3871.42</v>
      </c>
      <c r="M295" s="29">
        <v>11418.09</v>
      </c>
      <c r="N295" s="29">
        <v>7307.05</v>
      </c>
      <c r="O295" s="29">
        <v>3664.25</v>
      </c>
      <c r="P295" s="29">
        <v>4730.6899999999996</v>
      </c>
      <c r="Q295" s="29">
        <v>5238.1099999999997</v>
      </c>
      <c r="R295" s="28"/>
      <c r="S295" s="28"/>
      <c r="T295" s="28"/>
      <c r="U295" s="29">
        <v>1675.95</v>
      </c>
      <c r="V295" s="29">
        <v>714.34</v>
      </c>
      <c r="W295" s="28"/>
      <c r="X295" s="29">
        <v>2798.64</v>
      </c>
      <c r="Y295" s="29">
        <v>51.87</v>
      </c>
      <c r="Z295" s="29">
        <v>44.52</v>
      </c>
      <c r="AA295" s="29">
        <v>8564.11</v>
      </c>
      <c r="AB295" s="29">
        <v>2723.63</v>
      </c>
      <c r="AC295" s="29">
        <v>527.57000000000005</v>
      </c>
      <c r="AD295" s="29">
        <v>250.27</v>
      </c>
      <c r="AE295" s="29">
        <v>574.9</v>
      </c>
      <c r="AF295" s="29">
        <v>689.76</v>
      </c>
      <c r="AG295" s="29">
        <v>457.41</v>
      </c>
      <c r="AH295" s="29">
        <v>2548.0100000000002</v>
      </c>
      <c r="AI295" s="29">
        <v>1175.81</v>
      </c>
      <c r="AJ295" s="29">
        <v>1033.5999999999999</v>
      </c>
      <c r="AK295" s="29">
        <v>686.18</v>
      </c>
      <c r="AL295" s="29">
        <v>1443.43</v>
      </c>
      <c r="AM295" s="29">
        <v>1224.6400000000001</v>
      </c>
      <c r="AN295" s="29">
        <v>1444.68</v>
      </c>
      <c r="AO295" s="29">
        <v>523.71</v>
      </c>
      <c r="AP295" s="29">
        <v>1300.95</v>
      </c>
      <c r="AQ295" s="29">
        <v>2859.27</v>
      </c>
      <c r="AR295" s="29">
        <v>1216.1600000000001</v>
      </c>
      <c r="AS295" s="29">
        <v>457.47</v>
      </c>
      <c r="AT295" s="29">
        <v>609.65</v>
      </c>
      <c r="AU295" s="29">
        <v>5873.5</v>
      </c>
      <c r="AV295" s="29">
        <v>3983.5</v>
      </c>
      <c r="AW295" s="29">
        <v>3717</v>
      </c>
      <c r="AX295" s="29">
        <v>4090.78</v>
      </c>
      <c r="AY295" s="29">
        <v>1002.39</v>
      </c>
      <c r="AZ295" s="29">
        <v>3525.59</v>
      </c>
      <c r="BA295" s="29">
        <v>7355.44</v>
      </c>
      <c r="BB295" s="29">
        <v>4857.13</v>
      </c>
      <c r="BC295" s="29">
        <v>690.54</v>
      </c>
      <c r="BD295" s="29">
        <v>2823.57</v>
      </c>
      <c r="BE295" s="29">
        <v>4936.82</v>
      </c>
      <c r="BF295" s="28"/>
      <c r="BG295" s="29">
        <v>3871.42</v>
      </c>
      <c r="BH295" s="29">
        <v>1170.31</v>
      </c>
      <c r="BI295" s="29">
        <v>2651.17</v>
      </c>
      <c r="BJ295" s="29">
        <v>5642.92</v>
      </c>
      <c r="BK295" s="29">
        <v>1953.69</v>
      </c>
      <c r="BL295" s="29">
        <v>3247.25</v>
      </c>
      <c r="BM295" s="29">
        <v>3328.6</v>
      </c>
      <c r="BN295" s="29">
        <v>731.19</v>
      </c>
      <c r="BO295" s="29">
        <v>3664.25</v>
      </c>
      <c r="BP295" s="29">
        <v>1476.75</v>
      </c>
      <c r="BQ295" s="29">
        <v>938.29</v>
      </c>
      <c r="BR295" s="29">
        <v>1791.35</v>
      </c>
      <c r="BS295" s="29">
        <v>300.64999999999998</v>
      </c>
      <c r="BT295" s="29">
        <v>223.65</v>
      </c>
      <c r="BU295" s="29">
        <v>2877.79</v>
      </c>
      <c r="BV295" s="29">
        <v>279.47000000000003</v>
      </c>
      <c r="BW295" s="29">
        <v>576.69000000000005</v>
      </c>
      <c r="BX295" s="29">
        <v>1504.17</v>
      </c>
      <c r="BY295" s="28"/>
      <c r="BZ295" s="28"/>
      <c r="CA295" s="28"/>
      <c r="CB295" s="28"/>
      <c r="CC295" s="29">
        <v>1286.69</v>
      </c>
      <c r="CD295" s="29">
        <v>421.1</v>
      </c>
      <c r="CE295" s="29">
        <v>141.82</v>
      </c>
      <c r="CF295" s="29">
        <v>153.68</v>
      </c>
      <c r="CG295" s="29">
        <v>413.88</v>
      </c>
    </row>
    <row r="296" spans="1:85" x14ac:dyDescent="0.2">
      <c r="A296" s="24" t="s">
        <v>368</v>
      </c>
      <c r="B296" s="29">
        <v>117587.73</v>
      </c>
      <c r="C296" s="28"/>
      <c r="D296" s="29">
        <v>2905.86</v>
      </c>
      <c r="E296" s="29">
        <v>8229.69</v>
      </c>
      <c r="F296" s="29">
        <v>21662.29</v>
      </c>
      <c r="G296" s="29">
        <v>5985.53</v>
      </c>
      <c r="H296" s="29">
        <v>8010.08</v>
      </c>
      <c r="I296" s="29">
        <v>4172.21</v>
      </c>
      <c r="J296" s="29">
        <v>12075.76</v>
      </c>
      <c r="K296" s="29">
        <v>14046.1</v>
      </c>
      <c r="L296" s="29">
        <v>3914.81</v>
      </c>
      <c r="M296" s="29">
        <v>11993.5</v>
      </c>
      <c r="N296" s="29">
        <v>7530.86</v>
      </c>
      <c r="O296" s="29">
        <v>3697.92</v>
      </c>
      <c r="P296" s="29">
        <v>4765.9799999999996</v>
      </c>
      <c r="Q296" s="29">
        <v>5289.29</v>
      </c>
      <c r="R296" s="28"/>
      <c r="S296" s="28"/>
      <c r="T296" s="28"/>
      <c r="U296" s="29">
        <v>1695.55</v>
      </c>
      <c r="V296" s="29">
        <v>723.29</v>
      </c>
      <c r="W296" s="28"/>
      <c r="X296" s="29">
        <v>2805.67</v>
      </c>
      <c r="Y296" s="29">
        <v>52.05</v>
      </c>
      <c r="Z296" s="29">
        <v>48.14</v>
      </c>
      <c r="AA296" s="29">
        <v>8229.69</v>
      </c>
      <c r="AB296" s="29">
        <v>2700.29</v>
      </c>
      <c r="AC296" s="29">
        <v>511.57</v>
      </c>
      <c r="AD296" s="29">
        <v>253.05</v>
      </c>
      <c r="AE296" s="29">
        <v>567.70000000000005</v>
      </c>
      <c r="AF296" s="29">
        <v>688.05</v>
      </c>
      <c r="AG296" s="29">
        <v>459.95</v>
      </c>
      <c r="AH296" s="29">
        <v>2542.58</v>
      </c>
      <c r="AI296" s="29">
        <v>1183.5999999999999</v>
      </c>
      <c r="AJ296" s="29">
        <v>1030.29</v>
      </c>
      <c r="AK296" s="29">
        <v>689.72</v>
      </c>
      <c r="AL296" s="29">
        <v>1439.26</v>
      </c>
      <c r="AM296" s="29">
        <v>1232.05</v>
      </c>
      <c r="AN296" s="29">
        <v>1433.33</v>
      </c>
      <c r="AO296" s="29">
        <v>526.54999999999995</v>
      </c>
      <c r="AP296" s="29">
        <v>1295.92</v>
      </c>
      <c r="AQ296" s="29">
        <v>2827.62</v>
      </c>
      <c r="AR296" s="29">
        <v>1211.28</v>
      </c>
      <c r="AS296" s="29">
        <v>461.7</v>
      </c>
      <c r="AT296" s="29">
        <v>607.79</v>
      </c>
      <c r="AU296" s="29">
        <v>5985.53</v>
      </c>
      <c r="AV296" s="29">
        <v>4136.28</v>
      </c>
      <c r="AW296" s="29">
        <v>3873.8</v>
      </c>
      <c r="AX296" s="29">
        <v>4172.21</v>
      </c>
      <c r="AY296" s="29">
        <v>1025.06</v>
      </c>
      <c r="AZ296" s="29">
        <v>3555.88</v>
      </c>
      <c r="BA296" s="29">
        <v>7494.82</v>
      </c>
      <c r="BB296" s="29">
        <v>4942.74</v>
      </c>
      <c r="BC296" s="29">
        <v>698.68</v>
      </c>
      <c r="BD296" s="29">
        <v>2874.42</v>
      </c>
      <c r="BE296" s="29">
        <v>5169.16</v>
      </c>
      <c r="BF296" s="28"/>
      <c r="BG296" s="29">
        <v>3914.81</v>
      </c>
      <c r="BH296" s="29">
        <v>1188.76</v>
      </c>
      <c r="BI296" s="29">
        <v>2735.93</v>
      </c>
      <c r="BJ296" s="29">
        <v>6053.61</v>
      </c>
      <c r="BK296" s="29">
        <v>2015.2</v>
      </c>
      <c r="BL296" s="29">
        <v>3394.31</v>
      </c>
      <c r="BM296" s="29">
        <v>3368.21</v>
      </c>
      <c r="BN296" s="29">
        <v>768.34</v>
      </c>
      <c r="BO296" s="29">
        <v>3697.92</v>
      </c>
      <c r="BP296" s="29">
        <v>1500.8</v>
      </c>
      <c r="BQ296" s="29">
        <v>950.94</v>
      </c>
      <c r="BR296" s="29">
        <v>1778.69</v>
      </c>
      <c r="BS296" s="29">
        <v>306.07</v>
      </c>
      <c r="BT296" s="29">
        <v>229.47</v>
      </c>
      <c r="BU296" s="29">
        <v>2887.09</v>
      </c>
      <c r="BV296" s="29">
        <v>283.7</v>
      </c>
      <c r="BW296" s="29">
        <v>593.61</v>
      </c>
      <c r="BX296" s="29">
        <v>1524.9</v>
      </c>
      <c r="BY296" s="28"/>
      <c r="BZ296" s="28"/>
      <c r="CA296" s="28"/>
      <c r="CB296" s="28"/>
      <c r="CC296" s="29">
        <v>1255.28</v>
      </c>
      <c r="CD296" s="29">
        <v>420.67</v>
      </c>
      <c r="CE296" s="29">
        <v>167.03</v>
      </c>
      <c r="CF296" s="29">
        <v>149.30000000000001</v>
      </c>
      <c r="CG296" s="29">
        <v>398.01</v>
      </c>
    </row>
    <row r="297" spans="1:85" x14ac:dyDescent="0.2">
      <c r="A297" s="24" t="s">
        <v>369</v>
      </c>
      <c r="B297" s="29">
        <v>122701.28</v>
      </c>
      <c r="C297" s="28"/>
      <c r="D297" s="29">
        <v>3005.88</v>
      </c>
      <c r="E297" s="29">
        <v>8679.99</v>
      </c>
      <c r="F297" s="29">
        <v>21987.03</v>
      </c>
      <c r="G297" s="29">
        <v>6216.71</v>
      </c>
      <c r="H297" s="29">
        <v>8721.85</v>
      </c>
      <c r="I297" s="29">
        <v>4471.24</v>
      </c>
      <c r="J297" s="29">
        <v>12506.81</v>
      </c>
      <c r="K297" s="29">
        <v>14975.64</v>
      </c>
      <c r="L297" s="29">
        <v>4014.86</v>
      </c>
      <c r="M297" s="29">
        <v>12541.93</v>
      </c>
      <c r="N297" s="29">
        <v>7781.91</v>
      </c>
      <c r="O297" s="29">
        <v>3792.71</v>
      </c>
      <c r="P297" s="29">
        <v>4993.1899999999996</v>
      </c>
      <c r="Q297" s="29">
        <v>5588.67</v>
      </c>
      <c r="R297" s="28"/>
      <c r="S297" s="28"/>
      <c r="T297" s="28"/>
      <c r="U297" s="29">
        <v>1739.73</v>
      </c>
      <c r="V297" s="29">
        <v>742.9</v>
      </c>
      <c r="W297" s="28"/>
      <c r="X297" s="29">
        <v>2901.21</v>
      </c>
      <c r="Y297" s="29">
        <v>51.18</v>
      </c>
      <c r="Z297" s="29">
        <v>53.49</v>
      </c>
      <c r="AA297" s="29">
        <v>8679.99</v>
      </c>
      <c r="AB297" s="29">
        <v>2763.69</v>
      </c>
      <c r="AC297" s="29">
        <v>523.67999999999995</v>
      </c>
      <c r="AD297" s="29">
        <v>254.17</v>
      </c>
      <c r="AE297" s="29">
        <v>570.54</v>
      </c>
      <c r="AF297" s="29">
        <v>692.26</v>
      </c>
      <c r="AG297" s="29">
        <v>468.22</v>
      </c>
      <c r="AH297" s="29">
        <v>2543.08</v>
      </c>
      <c r="AI297" s="29">
        <v>1235.55</v>
      </c>
      <c r="AJ297" s="29">
        <v>1023.56</v>
      </c>
      <c r="AK297" s="29">
        <v>712.81</v>
      </c>
      <c r="AL297" s="29">
        <v>1442.22</v>
      </c>
      <c r="AM297" s="29">
        <v>1264.8499999999999</v>
      </c>
      <c r="AN297" s="29">
        <v>1422.49</v>
      </c>
      <c r="AO297" s="29">
        <v>532.29999999999995</v>
      </c>
      <c r="AP297" s="29">
        <v>1313.1</v>
      </c>
      <c r="AQ297" s="29">
        <v>2870.56</v>
      </c>
      <c r="AR297" s="29">
        <v>1261.4000000000001</v>
      </c>
      <c r="AS297" s="29">
        <v>475.02</v>
      </c>
      <c r="AT297" s="29">
        <v>617.52</v>
      </c>
      <c r="AU297" s="29">
        <v>6216.71</v>
      </c>
      <c r="AV297" s="29">
        <v>4494.46</v>
      </c>
      <c r="AW297" s="29">
        <v>4227.38</v>
      </c>
      <c r="AX297" s="29">
        <v>4471.24</v>
      </c>
      <c r="AY297" s="29">
        <v>1077.97</v>
      </c>
      <c r="AZ297" s="29">
        <v>3655.3</v>
      </c>
      <c r="BA297" s="29">
        <v>7773.54</v>
      </c>
      <c r="BB297" s="29">
        <v>5097.3100000000004</v>
      </c>
      <c r="BC297" s="29">
        <v>704.62</v>
      </c>
      <c r="BD297" s="29">
        <v>3136.74</v>
      </c>
      <c r="BE297" s="29">
        <v>5642.64</v>
      </c>
      <c r="BF297" s="28"/>
      <c r="BG297" s="29">
        <v>4014.86</v>
      </c>
      <c r="BH297" s="29">
        <v>1193.8499999999999</v>
      </c>
      <c r="BI297" s="29">
        <v>2739.39</v>
      </c>
      <c r="BJ297" s="29">
        <v>6520.33</v>
      </c>
      <c r="BK297" s="29">
        <v>2088.36</v>
      </c>
      <c r="BL297" s="29">
        <v>3521.32</v>
      </c>
      <c r="BM297" s="29">
        <v>3447.3</v>
      </c>
      <c r="BN297" s="29">
        <v>813.29</v>
      </c>
      <c r="BO297" s="29">
        <v>3792.71</v>
      </c>
      <c r="BP297" s="29">
        <v>1560.69</v>
      </c>
      <c r="BQ297" s="29">
        <v>986.48</v>
      </c>
      <c r="BR297" s="29">
        <v>1889.09</v>
      </c>
      <c r="BS297" s="29">
        <v>318.02</v>
      </c>
      <c r="BT297" s="29">
        <v>238.91</v>
      </c>
      <c r="BU297" s="29">
        <v>3089.38</v>
      </c>
      <c r="BV297" s="29">
        <v>291.39</v>
      </c>
      <c r="BW297" s="29">
        <v>635.34</v>
      </c>
      <c r="BX297" s="29">
        <v>1572.56</v>
      </c>
      <c r="BY297" s="28"/>
      <c r="BZ297" s="28"/>
      <c r="CA297" s="28"/>
      <c r="CB297" s="28"/>
      <c r="CC297" s="29">
        <v>1262.94</v>
      </c>
      <c r="CD297" s="29">
        <v>432.6</v>
      </c>
      <c r="CE297" s="29">
        <v>175.35</v>
      </c>
      <c r="CF297" s="29">
        <v>147.74</v>
      </c>
      <c r="CG297" s="29">
        <v>400.2</v>
      </c>
    </row>
    <row r="298" spans="1:85" x14ac:dyDescent="0.2">
      <c r="A298" s="24" t="s">
        <v>370</v>
      </c>
      <c r="B298" s="29">
        <v>130197.34</v>
      </c>
      <c r="C298" s="28"/>
      <c r="D298" s="29">
        <v>3075.39</v>
      </c>
      <c r="E298" s="29">
        <v>10009.030000000001</v>
      </c>
      <c r="F298" s="29">
        <v>22924.12</v>
      </c>
      <c r="G298" s="29">
        <v>6738.13</v>
      </c>
      <c r="H298" s="29">
        <v>9241.67</v>
      </c>
      <c r="I298" s="29">
        <v>4673.1099999999997</v>
      </c>
      <c r="J298" s="29">
        <v>13058.74</v>
      </c>
      <c r="K298" s="29">
        <v>15746.73</v>
      </c>
      <c r="L298" s="29">
        <v>4105.62</v>
      </c>
      <c r="M298" s="29">
        <v>13704.1</v>
      </c>
      <c r="N298" s="29">
        <v>8262.16</v>
      </c>
      <c r="O298" s="29">
        <v>3861.58</v>
      </c>
      <c r="P298" s="29">
        <v>5287.49</v>
      </c>
      <c r="Q298" s="29">
        <v>5971.38</v>
      </c>
      <c r="R298" s="28"/>
      <c r="S298" s="28"/>
      <c r="T298" s="28"/>
      <c r="U298" s="29">
        <v>1787.97</v>
      </c>
      <c r="V298" s="29">
        <v>770.16</v>
      </c>
      <c r="W298" s="28"/>
      <c r="X298" s="29">
        <v>2966.98</v>
      </c>
      <c r="Y298" s="29">
        <v>50.88</v>
      </c>
      <c r="Z298" s="29">
        <v>57.53</v>
      </c>
      <c r="AA298" s="29">
        <v>10009.030000000001</v>
      </c>
      <c r="AB298" s="29">
        <v>2912.16</v>
      </c>
      <c r="AC298" s="29">
        <v>536.46</v>
      </c>
      <c r="AD298" s="29">
        <v>275.76</v>
      </c>
      <c r="AE298" s="29">
        <v>614.91999999999996</v>
      </c>
      <c r="AF298" s="29">
        <v>736.83</v>
      </c>
      <c r="AG298" s="29">
        <v>499.56</v>
      </c>
      <c r="AH298" s="29">
        <v>2696.75</v>
      </c>
      <c r="AI298" s="29">
        <v>956.25</v>
      </c>
      <c r="AJ298" s="29">
        <v>1100.6500000000001</v>
      </c>
      <c r="AK298" s="29">
        <v>756.37</v>
      </c>
      <c r="AL298" s="29">
        <v>1473.53</v>
      </c>
      <c r="AM298" s="29">
        <v>1348.07</v>
      </c>
      <c r="AN298" s="29">
        <v>1498.04</v>
      </c>
      <c r="AO298" s="29">
        <v>562.53</v>
      </c>
      <c r="AP298" s="29">
        <v>1395.97</v>
      </c>
      <c r="AQ298" s="29">
        <v>3064.44</v>
      </c>
      <c r="AR298" s="29">
        <v>1340.15</v>
      </c>
      <c r="AS298" s="29">
        <v>500.78</v>
      </c>
      <c r="AT298" s="29">
        <v>654.9</v>
      </c>
      <c r="AU298" s="29">
        <v>6738.13</v>
      </c>
      <c r="AV298" s="29">
        <v>4726.1400000000003</v>
      </c>
      <c r="AW298" s="29">
        <v>4515.53</v>
      </c>
      <c r="AX298" s="29">
        <v>4673.1099999999997</v>
      </c>
      <c r="AY298" s="29">
        <v>1132.97</v>
      </c>
      <c r="AZ298" s="29">
        <v>3815.11</v>
      </c>
      <c r="BA298" s="29">
        <v>8110.67</v>
      </c>
      <c r="BB298" s="29">
        <v>5237.53</v>
      </c>
      <c r="BC298" s="29">
        <v>731.12</v>
      </c>
      <c r="BD298" s="29">
        <v>3379.78</v>
      </c>
      <c r="BE298" s="29">
        <v>5954.91</v>
      </c>
      <c r="BF298" s="28"/>
      <c r="BG298" s="29">
        <v>4105.62</v>
      </c>
      <c r="BH298" s="29">
        <v>1244.5899999999999</v>
      </c>
      <c r="BI298" s="29">
        <v>2897.96</v>
      </c>
      <c r="BJ298" s="29">
        <v>7357.45</v>
      </c>
      <c r="BK298" s="29">
        <v>2204.11</v>
      </c>
      <c r="BL298" s="29">
        <v>3916.09</v>
      </c>
      <c r="BM298" s="29">
        <v>3474.76</v>
      </c>
      <c r="BN298" s="29">
        <v>871.3</v>
      </c>
      <c r="BO298" s="29">
        <v>3861.58</v>
      </c>
      <c r="BP298" s="29">
        <v>1657.86</v>
      </c>
      <c r="BQ298" s="29">
        <v>1042.32</v>
      </c>
      <c r="BR298" s="29">
        <v>1996.04</v>
      </c>
      <c r="BS298" s="29">
        <v>338.93</v>
      </c>
      <c r="BT298" s="29">
        <v>252.34</v>
      </c>
      <c r="BU298" s="29">
        <v>3362.17</v>
      </c>
      <c r="BV298" s="29">
        <v>304.83999999999997</v>
      </c>
      <c r="BW298" s="29">
        <v>669.75</v>
      </c>
      <c r="BX298" s="29">
        <v>1634.63</v>
      </c>
      <c r="BY298" s="28"/>
      <c r="BZ298" s="28"/>
      <c r="CA298" s="28"/>
      <c r="CB298" s="28"/>
      <c r="CC298" s="29">
        <v>1291.54</v>
      </c>
      <c r="CD298" s="29">
        <v>448.2</v>
      </c>
      <c r="CE298" s="29">
        <v>180.64</v>
      </c>
      <c r="CF298" s="29">
        <v>145.85</v>
      </c>
      <c r="CG298" s="29">
        <v>416.41</v>
      </c>
    </row>
    <row r="299" spans="1:85" x14ac:dyDescent="0.2">
      <c r="A299" s="24" t="s">
        <v>371</v>
      </c>
      <c r="B299" s="29">
        <v>120419.69</v>
      </c>
      <c r="C299" s="28"/>
      <c r="D299" s="29">
        <v>2862.29</v>
      </c>
      <c r="E299" s="29">
        <v>10255.790000000001</v>
      </c>
      <c r="F299" s="29">
        <v>21252.23</v>
      </c>
      <c r="G299" s="29">
        <v>6018.62</v>
      </c>
      <c r="H299" s="29">
        <v>8120.22</v>
      </c>
      <c r="I299" s="29">
        <v>4181.3</v>
      </c>
      <c r="J299" s="29">
        <v>12018.18</v>
      </c>
      <c r="K299" s="29">
        <v>14286.52</v>
      </c>
      <c r="L299" s="29">
        <v>3707.15</v>
      </c>
      <c r="M299" s="29">
        <v>12800.7</v>
      </c>
      <c r="N299" s="29">
        <v>7582.04</v>
      </c>
      <c r="O299" s="29">
        <v>3459.68</v>
      </c>
      <c r="P299" s="29">
        <v>4992.88</v>
      </c>
      <c r="Q299" s="29">
        <v>5617.87</v>
      </c>
      <c r="R299" s="28"/>
      <c r="S299" s="28"/>
      <c r="T299" s="28"/>
      <c r="U299" s="29">
        <v>1641.01</v>
      </c>
      <c r="V299" s="29">
        <v>714.51</v>
      </c>
      <c r="W299" s="28"/>
      <c r="X299" s="29">
        <v>2762.39</v>
      </c>
      <c r="Y299" s="29">
        <v>46.8</v>
      </c>
      <c r="Z299" s="29">
        <v>53.09</v>
      </c>
      <c r="AA299" s="29">
        <v>10255.790000000001</v>
      </c>
      <c r="AB299" s="29">
        <v>2653.91</v>
      </c>
      <c r="AC299" s="29">
        <v>474.71</v>
      </c>
      <c r="AD299" s="29">
        <v>247.29</v>
      </c>
      <c r="AE299" s="29">
        <v>540.83000000000004</v>
      </c>
      <c r="AF299" s="29">
        <v>668.72</v>
      </c>
      <c r="AG299" s="29">
        <v>449.36</v>
      </c>
      <c r="AH299" s="29">
        <v>2468.0700000000002</v>
      </c>
      <c r="AI299" s="29">
        <v>1254.5899999999999</v>
      </c>
      <c r="AJ299" s="29">
        <v>982.55</v>
      </c>
      <c r="AK299" s="29">
        <v>690.74</v>
      </c>
      <c r="AL299" s="29">
        <v>1335.2</v>
      </c>
      <c r="AM299" s="29">
        <v>1229.6199999999999</v>
      </c>
      <c r="AN299" s="29">
        <v>1370.41</v>
      </c>
      <c r="AO299" s="29">
        <v>507.64</v>
      </c>
      <c r="AP299" s="29">
        <v>1266.32</v>
      </c>
      <c r="AQ299" s="29">
        <v>2795.89</v>
      </c>
      <c r="AR299" s="29">
        <v>1250.79</v>
      </c>
      <c r="AS299" s="29">
        <v>463.96</v>
      </c>
      <c r="AT299" s="29">
        <v>601.63</v>
      </c>
      <c r="AU299" s="29">
        <v>6018.62</v>
      </c>
      <c r="AV299" s="29">
        <v>4162.71</v>
      </c>
      <c r="AW299" s="29">
        <v>3957.52</v>
      </c>
      <c r="AX299" s="29">
        <v>4181.3</v>
      </c>
      <c r="AY299" s="29">
        <v>1043.4100000000001</v>
      </c>
      <c r="AZ299" s="29">
        <v>3523.09</v>
      </c>
      <c r="BA299" s="29">
        <v>7451.69</v>
      </c>
      <c r="BB299" s="29">
        <v>4710.54</v>
      </c>
      <c r="BC299" s="29">
        <v>651.45000000000005</v>
      </c>
      <c r="BD299" s="29">
        <v>3221.92</v>
      </c>
      <c r="BE299" s="29">
        <v>5277.17</v>
      </c>
      <c r="BF299" s="28"/>
      <c r="BG299" s="29">
        <v>3707.15</v>
      </c>
      <c r="BH299" s="29">
        <v>1153.7</v>
      </c>
      <c r="BI299" s="29">
        <v>2691.27</v>
      </c>
      <c r="BJ299" s="29">
        <v>6829.3</v>
      </c>
      <c r="BK299" s="29">
        <v>2126.4299999999998</v>
      </c>
      <c r="BL299" s="29">
        <v>3632.82</v>
      </c>
      <c r="BM299" s="29">
        <v>3105.83</v>
      </c>
      <c r="BN299" s="29">
        <v>843.38</v>
      </c>
      <c r="BO299" s="29">
        <v>3459.68</v>
      </c>
      <c r="BP299" s="29">
        <v>1571.9</v>
      </c>
      <c r="BQ299" s="29">
        <v>988.48</v>
      </c>
      <c r="BR299" s="29">
        <v>1874.37</v>
      </c>
      <c r="BS299" s="29">
        <v>322.27</v>
      </c>
      <c r="BT299" s="29">
        <v>235.88</v>
      </c>
      <c r="BU299" s="29">
        <v>3228.6</v>
      </c>
      <c r="BV299" s="29">
        <v>284.26</v>
      </c>
      <c r="BW299" s="29">
        <v>602.59</v>
      </c>
      <c r="BX299" s="29">
        <v>1502.43</v>
      </c>
      <c r="BY299" s="28"/>
      <c r="BZ299" s="28"/>
      <c r="CA299" s="28"/>
      <c r="CB299" s="28"/>
      <c r="CC299" s="29">
        <v>1320.92</v>
      </c>
      <c r="CD299" s="29">
        <v>467.05</v>
      </c>
      <c r="CE299" s="29">
        <v>189.46</v>
      </c>
      <c r="CF299" s="29">
        <v>146.75</v>
      </c>
      <c r="CG299" s="29">
        <v>433.94</v>
      </c>
    </row>
    <row r="300" spans="1:85" x14ac:dyDescent="0.2">
      <c r="A300" s="24" t="s">
        <v>372</v>
      </c>
      <c r="B300" s="29">
        <v>129328.74</v>
      </c>
      <c r="C300" s="28"/>
      <c r="D300" s="29">
        <v>3180.41</v>
      </c>
      <c r="E300" s="29">
        <v>11595.4</v>
      </c>
      <c r="F300" s="29">
        <v>22823.62</v>
      </c>
      <c r="G300" s="29">
        <v>6339.57</v>
      </c>
      <c r="H300" s="29">
        <v>8497.7800000000007</v>
      </c>
      <c r="I300" s="29">
        <v>4441.04</v>
      </c>
      <c r="J300" s="29">
        <v>13061.38</v>
      </c>
      <c r="K300" s="29">
        <v>15337.27</v>
      </c>
      <c r="L300" s="29">
        <v>4016.29</v>
      </c>
      <c r="M300" s="29">
        <v>13168.23</v>
      </c>
      <c r="N300" s="29">
        <v>8174.5</v>
      </c>
      <c r="O300" s="29">
        <v>3789.98</v>
      </c>
      <c r="P300" s="29">
        <v>5283.01</v>
      </c>
      <c r="Q300" s="29">
        <v>6095.92</v>
      </c>
      <c r="R300" s="28"/>
      <c r="S300" s="28"/>
      <c r="T300" s="28"/>
      <c r="U300" s="29">
        <v>1761.89</v>
      </c>
      <c r="V300" s="29">
        <v>770.3</v>
      </c>
      <c r="W300" s="28"/>
      <c r="X300" s="29">
        <v>3072.03</v>
      </c>
      <c r="Y300" s="29">
        <v>49.44</v>
      </c>
      <c r="Z300" s="29">
        <v>58.94</v>
      </c>
      <c r="AA300" s="29">
        <v>11595.4</v>
      </c>
      <c r="AB300" s="29">
        <v>2883.61</v>
      </c>
      <c r="AC300" s="29">
        <v>504.82</v>
      </c>
      <c r="AD300" s="29">
        <v>274.02999999999997</v>
      </c>
      <c r="AE300" s="29">
        <v>576.69000000000005</v>
      </c>
      <c r="AF300" s="29">
        <v>724.71</v>
      </c>
      <c r="AG300" s="29">
        <v>492.13</v>
      </c>
      <c r="AH300" s="29">
        <v>2634.1</v>
      </c>
      <c r="AI300" s="29">
        <v>1332.34</v>
      </c>
      <c r="AJ300" s="29">
        <v>1051.74</v>
      </c>
      <c r="AK300" s="29">
        <v>753.34</v>
      </c>
      <c r="AL300" s="29">
        <v>1443.48</v>
      </c>
      <c r="AM300" s="29">
        <v>1323.17</v>
      </c>
      <c r="AN300" s="29">
        <v>1446.36</v>
      </c>
      <c r="AO300" s="29">
        <v>536.54</v>
      </c>
      <c r="AP300" s="29">
        <v>1346.99</v>
      </c>
      <c r="AQ300" s="29">
        <v>3007.09</v>
      </c>
      <c r="AR300" s="29">
        <v>1348.49</v>
      </c>
      <c r="AS300" s="29">
        <v>495.51</v>
      </c>
      <c r="AT300" s="29">
        <v>648.48</v>
      </c>
      <c r="AU300" s="29">
        <v>6339.57</v>
      </c>
      <c r="AV300" s="29">
        <v>4334.05</v>
      </c>
      <c r="AW300" s="29">
        <v>4163.7299999999996</v>
      </c>
      <c r="AX300" s="29">
        <v>4441.04</v>
      </c>
      <c r="AY300" s="29">
        <v>1140.19</v>
      </c>
      <c r="AZ300" s="29">
        <v>3772.27</v>
      </c>
      <c r="BA300" s="29">
        <v>8148.92</v>
      </c>
      <c r="BB300" s="29">
        <v>5183.51</v>
      </c>
      <c r="BC300" s="29">
        <v>676.95</v>
      </c>
      <c r="BD300" s="29">
        <v>3470.41</v>
      </c>
      <c r="BE300" s="29">
        <v>5566.75</v>
      </c>
      <c r="BF300" s="28"/>
      <c r="BG300" s="29">
        <v>4016.29</v>
      </c>
      <c r="BH300" s="29">
        <v>1218.5999999999999</v>
      </c>
      <c r="BI300" s="29">
        <v>2862.73</v>
      </c>
      <c r="BJ300" s="29">
        <v>6868.33</v>
      </c>
      <c r="BK300" s="29">
        <v>2218.56</v>
      </c>
      <c r="BL300" s="29">
        <v>3889.64</v>
      </c>
      <c r="BM300" s="29">
        <v>3378.38</v>
      </c>
      <c r="BN300" s="29">
        <v>906.48</v>
      </c>
      <c r="BO300" s="29">
        <v>3789.98</v>
      </c>
      <c r="BP300" s="29">
        <v>1682.6</v>
      </c>
      <c r="BQ300" s="29">
        <v>1039.3399999999999</v>
      </c>
      <c r="BR300" s="29">
        <v>1966.01</v>
      </c>
      <c r="BS300" s="29">
        <v>344.99</v>
      </c>
      <c r="BT300" s="29">
        <v>250.06</v>
      </c>
      <c r="BU300" s="29">
        <v>3554.3</v>
      </c>
      <c r="BV300" s="29">
        <v>298</v>
      </c>
      <c r="BW300" s="29">
        <v>629.29999999999995</v>
      </c>
      <c r="BX300" s="29">
        <v>1614.32</v>
      </c>
      <c r="BY300" s="28"/>
      <c r="BZ300" s="28"/>
      <c r="CA300" s="28"/>
      <c r="CB300" s="28"/>
      <c r="CC300" s="29">
        <v>1203.8699999999999</v>
      </c>
      <c r="CD300" s="29">
        <v>437.14</v>
      </c>
      <c r="CE300" s="29">
        <v>177.23</v>
      </c>
      <c r="CF300" s="29">
        <v>135.77000000000001</v>
      </c>
      <c r="CG300" s="29">
        <v>401.51</v>
      </c>
    </row>
    <row r="301" spans="1:85" x14ac:dyDescent="0.2">
      <c r="A301" s="24" t="s">
        <v>373</v>
      </c>
      <c r="B301" s="29">
        <v>129648.35</v>
      </c>
      <c r="C301" s="28"/>
      <c r="D301" s="29">
        <v>3263.57</v>
      </c>
      <c r="E301" s="29">
        <v>11999.38</v>
      </c>
      <c r="F301" s="29">
        <v>22906.1</v>
      </c>
      <c r="G301" s="29">
        <v>6337.56</v>
      </c>
      <c r="H301" s="29">
        <v>8274</v>
      </c>
      <c r="I301" s="29">
        <v>4367.51</v>
      </c>
      <c r="J301" s="29">
        <v>13292.53</v>
      </c>
      <c r="K301" s="29">
        <v>15274.96</v>
      </c>
      <c r="L301" s="29">
        <v>4176.6899999999996</v>
      </c>
      <c r="M301" s="29">
        <v>12716.14</v>
      </c>
      <c r="N301" s="29">
        <v>8205.17</v>
      </c>
      <c r="O301" s="29">
        <v>3905.13</v>
      </c>
      <c r="P301" s="29">
        <v>5271.06</v>
      </c>
      <c r="Q301" s="29">
        <v>6063.5</v>
      </c>
      <c r="R301" s="28"/>
      <c r="S301" s="28"/>
      <c r="T301" s="28"/>
      <c r="U301" s="29">
        <v>1777.61</v>
      </c>
      <c r="V301" s="29">
        <v>803.64</v>
      </c>
      <c r="W301" s="28"/>
      <c r="X301" s="29">
        <v>3152.67</v>
      </c>
      <c r="Y301" s="29">
        <v>50.91</v>
      </c>
      <c r="Z301" s="29">
        <v>59.99</v>
      </c>
      <c r="AA301" s="29">
        <v>11999.38</v>
      </c>
      <c r="AB301" s="29">
        <v>2877.98</v>
      </c>
      <c r="AC301" s="29">
        <v>487.31</v>
      </c>
      <c r="AD301" s="29">
        <v>279.27</v>
      </c>
      <c r="AE301" s="29">
        <v>563.05999999999995</v>
      </c>
      <c r="AF301" s="29">
        <v>730.12</v>
      </c>
      <c r="AG301" s="29">
        <v>500.25</v>
      </c>
      <c r="AH301" s="29">
        <v>2650.81</v>
      </c>
      <c r="AI301" s="29">
        <v>1348.53</v>
      </c>
      <c r="AJ301" s="29">
        <v>1059.93</v>
      </c>
      <c r="AK301" s="29">
        <v>743.48</v>
      </c>
      <c r="AL301" s="29">
        <v>1496.04</v>
      </c>
      <c r="AM301" s="29">
        <v>1334.7</v>
      </c>
      <c r="AN301" s="29">
        <v>1437.98</v>
      </c>
      <c r="AO301" s="29">
        <v>531.70000000000005</v>
      </c>
      <c r="AP301" s="29">
        <v>1349.1</v>
      </c>
      <c r="AQ301" s="29">
        <v>3024.84</v>
      </c>
      <c r="AR301" s="29">
        <v>1349.47</v>
      </c>
      <c r="AS301" s="29">
        <v>494.92</v>
      </c>
      <c r="AT301" s="29">
        <v>646.6</v>
      </c>
      <c r="AU301" s="29">
        <v>6337.56</v>
      </c>
      <c r="AV301" s="29">
        <v>4173.16</v>
      </c>
      <c r="AW301" s="29">
        <v>4100.84</v>
      </c>
      <c r="AX301" s="29">
        <v>4367.51</v>
      </c>
      <c r="AY301" s="29">
        <v>1145.43</v>
      </c>
      <c r="AZ301" s="29">
        <v>3788.57</v>
      </c>
      <c r="BA301" s="29">
        <v>8358.5300000000007</v>
      </c>
      <c r="BB301" s="29">
        <v>5296.9</v>
      </c>
      <c r="BC301" s="29">
        <v>683.29</v>
      </c>
      <c r="BD301" s="29">
        <v>3456.24</v>
      </c>
      <c r="BE301" s="29">
        <v>5421.47</v>
      </c>
      <c r="BF301" s="28"/>
      <c r="BG301" s="29">
        <v>4176.6899999999996</v>
      </c>
      <c r="BH301" s="29">
        <v>1202.3499999999999</v>
      </c>
      <c r="BI301" s="29">
        <v>2801.92</v>
      </c>
      <c r="BJ301" s="29">
        <v>6536.43</v>
      </c>
      <c r="BK301" s="29">
        <v>2175.44</v>
      </c>
      <c r="BL301" s="29">
        <v>3863.04</v>
      </c>
      <c r="BM301" s="29">
        <v>3435.11</v>
      </c>
      <c r="BN301" s="29">
        <v>907.03</v>
      </c>
      <c r="BO301" s="29">
        <v>3905.13</v>
      </c>
      <c r="BP301" s="29">
        <v>1684.03</v>
      </c>
      <c r="BQ301" s="29">
        <v>1036.28</v>
      </c>
      <c r="BR301" s="29">
        <v>1949.81</v>
      </c>
      <c r="BS301" s="29">
        <v>348.13</v>
      </c>
      <c r="BT301" s="29">
        <v>252.82</v>
      </c>
      <c r="BU301" s="29">
        <v>3522.56</v>
      </c>
      <c r="BV301" s="29">
        <v>295.12</v>
      </c>
      <c r="BW301" s="29">
        <v>610.66</v>
      </c>
      <c r="BX301" s="29">
        <v>1635.15</v>
      </c>
      <c r="BY301" s="28"/>
      <c r="BZ301" s="28"/>
      <c r="CA301" s="28"/>
      <c r="CB301" s="28"/>
      <c r="CC301" s="29">
        <v>1285.03</v>
      </c>
      <c r="CD301" s="29">
        <v>476.86</v>
      </c>
      <c r="CE301" s="29">
        <v>194.58</v>
      </c>
      <c r="CF301" s="29">
        <v>143.97999999999999</v>
      </c>
      <c r="CG301" s="29">
        <v>431.74</v>
      </c>
    </row>
    <row r="302" spans="1:85" x14ac:dyDescent="0.2">
      <c r="A302" s="24" t="s">
        <v>374</v>
      </c>
      <c r="B302" s="29">
        <v>130837.85</v>
      </c>
      <c r="C302" s="28"/>
      <c r="D302" s="29">
        <v>3285.14</v>
      </c>
      <c r="E302" s="29">
        <v>12068.94</v>
      </c>
      <c r="F302" s="29">
        <v>23081.14</v>
      </c>
      <c r="G302" s="29">
        <v>6304.84</v>
      </c>
      <c r="H302" s="29">
        <v>8003.59</v>
      </c>
      <c r="I302" s="29">
        <v>4374.18</v>
      </c>
      <c r="J302" s="29">
        <v>13650.4</v>
      </c>
      <c r="K302" s="29">
        <v>15392.98</v>
      </c>
      <c r="L302" s="29">
        <v>4336.42</v>
      </c>
      <c r="M302" s="29">
        <v>12637.63</v>
      </c>
      <c r="N302" s="29">
        <v>8419.2900000000009</v>
      </c>
      <c r="O302" s="29">
        <v>4079.48</v>
      </c>
      <c r="P302" s="29">
        <v>5329.86</v>
      </c>
      <c r="Q302" s="29">
        <v>6131.05</v>
      </c>
      <c r="R302" s="28"/>
      <c r="S302" s="28"/>
      <c r="T302" s="28"/>
      <c r="U302" s="29">
        <v>1831.89</v>
      </c>
      <c r="V302" s="29">
        <v>846.28</v>
      </c>
      <c r="W302" s="28"/>
      <c r="X302" s="29">
        <v>3169.42</v>
      </c>
      <c r="Y302" s="29">
        <v>54.06</v>
      </c>
      <c r="Z302" s="29">
        <v>61.66</v>
      </c>
      <c r="AA302" s="29">
        <v>12068.94</v>
      </c>
      <c r="AB302" s="29">
        <v>2939.5</v>
      </c>
      <c r="AC302" s="29">
        <v>500.68</v>
      </c>
      <c r="AD302" s="29">
        <v>280.07</v>
      </c>
      <c r="AE302" s="29">
        <v>563.57000000000005</v>
      </c>
      <c r="AF302" s="29">
        <v>729.63</v>
      </c>
      <c r="AG302" s="29">
        <v>521.21</v>
      </c>
      <c r="AH302" s="29">
        <v>2663.33</v>
      </c>
      <c r="AI302" s="29">
        <v>1367.19</v>
      </c>
      <c r="AJ302" s="29">
        <v>1051.96</v>
      </c>
      <c r="AK302" s="29">
        <v>764.62</v>
      </c>
      <c r="AL302" s="29">
        <v>1507.07</v>
      </c>
      <c r="AM302" s="29">
        <v>1361.12</v>
      </c>
      <c r="AN302" s="29">
        <v>1429.24</v>
      </c>
      <c r="AO302" s="29">
        <v>533.14</v>
      </c>
      <c r="AP302" s="29">
        <v>1337.67</v>
      </c>
      <c r="AQ302" s="29">
        <v>3020.98</v>
      </c>
      <c r="AR302" s="29">
        <v>1360.67</v>
      </c>
      <c r="AS302" s="29">
        <v>505.18</v>
      </c>
      <c r="AT302" s="29">
        <v>644.30999999999995</v>
      </c>
      <c r="AU302" s="29">
        <v>6304.84</v>
      </c>
      <c r="AV302" s="29">
        <v>4026.67</v>
      </c>
      <c r="AW302" s="29">
        <v>3976.92</v>
      </c>
      <c r="AX302" s="29">
        <v>4374.18</v>
      </c>
      <c r="AY302" s="29">
        <v>1178.56</v>
      </c>
      <c r="AZ302" s="29">
        <v>3858.18</v>
      </c>
      <c r="BA302" s="29">
        <v>8613.65</v>
      </c>
      <c r="BB302" s="29">
        <v>5481.67</v>
      </c>
      <c r="BC302" s="29">
        <v>730.69</v>
      </c>
      <c r="BD302" s="29">
        <v>3479.6</v>
      </c>
      <c r="BE302" s="29">
        <v>5289.02</v>
      </c>
      <c r="BF302" s="28"/>
      <c r="BG302" s="29">
        <v>4336.42</v>
      </c>
      <c r="BH302" s="29">
        <v>1206.07</v>
      </c>
      <c r="BI302" s="29">
        <v>2808.24</v>
      </c>
      <c r="BJ302" s="29">
        <v>6443.65</v>
      </c>
      <c r="BK302" s="29">
        <v>2179.67</v>
      </c>
      <c r="BL302" s="29">
        <v>3925.92</v>
      </c>
      <c r="BM302" s="29">
        <v>3556.48</v>
      </c>
      <c r="BN302" s="29">
        <v>936.9</v>
      </c>
      <c r="BO302" s="29">
        <v>4079.48</v>
      </c>
      <c r="BP302" s="29">
        <v>1714.82</v>
      </c>
      <c r="BQ302" s="29">
        <v>1049.04</v>
      </c>
      <c r="BR302" s="29">
        <v>1955.31</v>
      </c>
      <c r="BS302" s="29">
        <v>353.61</v>
      </c>
      <c r="BT302" s="29">
        <v>257.07</v>
      </c>
      <c r="BU302" s="29">
        <v>3566.95</v>
      </c>
      <c r="BV302" s="29">
        <v>294.82</v>
      </c>
      <c r="BW302" s="29">
        <v>596.75</v>
      </c>
      <c r="BX302" s="29">
        <v>1672.53</v>
      </c>
      <c r="BY302" s="28"/>
      <c r="BZ302" s="28"/>
      <c r="CA302" s="28"/>
      <c r="CB302" s="28"/>
      <c r="CC302" s="29">
        <v>1289.6300000000001</v>
      </c>
      <c r="CD302" s="29">
        <v>487.98</v>
      </c>
      <c r="CE302" s="29">
        <v>200.77</v>
      </c>
      <c r="CF302" s="29">
        <v>151.79</v>
      </c>
      <c r="CG302" s="29">
        <v>451.08</v>
      </c>
    </row>
    <row r="303" spans="1:85" x14ac:dyDescent="0.2">
      <c r="A303" s="24" t="s">
        <v>375</v>
      </c>
      <c r="B303" s="29">
        <v>128093.75</v>
      </c>
      <c r="C303" s="28"/>
      <c r="D303" s="29">
        <v>3168.75</v>
      </c>
      <c r="E303" s="29">
        <v>10895.57</v>
      </c>
      <c r="F303" s="29">
        <v>22908.67</v>
      </c>
      <c r="G303" s="29">
        <v>6257.75</v>
      </c>
      <c r="H303" s="29">
        <v>7671.32</v>
      </c>
      <c r="I303" s="29">
        <v>4234.74</v>
      </c>
      <c r="J303" s="29">
        <v>13584.59</v>
      </c>
      <c r="K303" s="29">
        <v>14872.15</v>
      </c>
      <c r="L303" s="29">
        <v>4342.8500000000004</v>
      </c>
      <c r="M303" s="29">
        <v>12631.52</v>
      </c>
      <c r="N303" s="29">
        <v>8374.3799999999992</v>
      </c>
      <c r="O303" s="29">
        <v>4071.37</v>
      </c>
      <c r="P303" s="29">
        <v>5296.44</v>
      </c>
      <c r="Q303" s="29">
        <v>6056.36</v>
      </c>
      <c r="R303" s="28"/>
      <c r="S303" s="28"/>
      <c r="T303" s="28"/>
      <c r="U303" s="29">
        <v>1816.55</v>
      </c>
      <c r="V303" s="29">
        <v>844.91</v>
      </c>
      <c r="W303" s="28"/>
      <c r="X303" s="29">
        <v>3056.19</v>
      </c>
      <c r="Y303" s="29">
        <v>51.08</v>
      </c>
      <c r="Z303" s="29">
        <v>61.48</v>
      </c>
      <c r="AA303" s="29">
        <v>10895.57</v>
      </c>
      <c r="AB303" s="29">
        <v>2925.58</v>
      </c>
      <c r="AC303" s="29">
        <v>497.92</v>
      </c>
      <c r="AD303" s="29">
        <v>280.45999999999998</v>
      </c>
      <c r="AE303" s="29">
        <v>574.03</v>
      </c>
      <c r="AF303" s="29">
        <v>742.92</v>
      </c>
      <c r="AG303" s="29">
        <v>531.08000000000004</v>
      </c>
      <c r="AH303" s="29">
        <v>2634.73</v>
      </c>
      <c r="AI303" s="29">
        <v>1353.29</v>
      </c>
      <c r="AJ303" s="29">
        <v>1043.33</v>
      </c>
      <c r="AK303" s="29">
        <v>777.1</v>
      </c>
      <c r="AL303" s="29">
        <v>1440.04</v>
      </c>
      <c r="AM303" s="29">
        <v>1365.33</v>
      </c>
      <c r="AN303" s="29">
        <v>1408.82</v>
      </c>
      <c r="AO303" s="29">
        <v>528.42999999999995</v>
      </c>
      <c r="AP303" s="29">
        <v>1322.27</v>
      </c>
      <c r="AQ303" s="29">
        <v>3000.87</v>
      </c>
      <c r="AR303" s="29">
        <v>1346.46</v>
      </c>
      <c r="AS303" s="29">
        <v>502.04</v>
      </c>
      <c r="AT303" s="29">
        <v>634</v>
      </c>
      <c r="AU303" s="29">
        <v>6257.75</v>
      </c>
      <c r="AV303" s="29">
        <v>3852.54</v>
      </c>
      <c r="AW303" s="29">
        <v>3818.79</v>
      </c>
      <c r="AX303" s="29">
        <v>4234.74</v>
      </c>
      <c r="AY303" s="29">
        <v>1178.9000000000001</v>
      </c>
      <c r="AZ303" s="29">
        <v>3806.8</v>
      </c>
      <c r="BA303" s="29">
        <v>8598.89</v>
      </c>
      <c r="BB303" s="29">
        <v>5435.72</v>
      </c>
      <c r="BC303" s="29">
        <v>699.44</v>
      </c>
      <c r="BD303" s="29">
        <v>3289.14</v>
      </c>
      <c r="BE303" s="29">
        <v>5020.7299999999996</v>
      </c>
      <c r="BF303" s="28"/>
      <c r="BG303" s="29">
        <v>4342.8500000000004</v>
      </c>
      <c r="BH303" s="29">
        <v>1191.27</v>
      </c>
      <c r="BI303" s="29">
        <v>2762.18</v>
      </c>
      <c r="BJ303" s="29">
        <v>6536.53</v>
      </c>
      <c r="BK303" s="29">
        <v>2141.5300000000002</v>
      </c>
      <c r="BL303" s="29">
        <v>3909.55</v>
      </c>
      <c r="BM303" s="29">
        <v>3507.72</v>
      </c>
      <c r="BN303" s="29">
        <v>957.11</v>
      </c>
      <c r="BO303" s="29">
        <v>4071.37</v>
      </c>
      <c r="BP303" s="29">
        <v>1728.34</v>
      </c>
      <c r="BQ303" s="29">
        <v>1045.49</v>
      </c>
      <c r="BR303" s="29">
        <v>1911.21</v>
      </c>
      <c r="BS303" s="29">
        <v>352.69</v>
      </c>
      <c r="BT303" s="29">
        <v>258.70999999999998</v>
      </c>
      <c r="BU303" s="29">
        <v>3533.8</v>
      </c>
      <c r="BV303" s="29">
        <v>289.08999999999997</v>
      </c>
      <c r="BW303" s="29">
        <v>570.71</v>
      </c>
      <c r="BX303" s="29">
        <v>1662.75</v>
      </c>
      <c r="BY303" s="28"/>
      <c r="BZ303" s="28"/>
      <c r="CA303" s="28"/>
      <c r="CB303" s="28"/>
      <c r="CC303" s="29">
        <v>1320.35</v>
      </c>
      <c r="CD303" s="29">
        <v>511.55</v>
      </c>
      <c r="CE303" s="29">
        <v>209.45</v>
      </c>
      <c r="CF303" s="29">
        <v>166.38</v>
      </c>
      <c r="CG303" s="29">
        <v>470.45</v>
      </c>
    </row>
    <row r="304" spans="1:85" x14ac:dyDescent="0.2">
      <c r="A304" s="24" t="s">
        <v>376</v>
      </c>
      <c r="B304" s="29">
        <v>120973.24</v>
      </c>
      <c r="C304" s="28"/>
      <c r="D304" s="29">
        <v>3004.29</v>
      </c>
      <c r="E304" s="29">
        <v>9994.35</v>
      </c>
      <c r="F304" s="29">
        <v>21789.78</v>
      </c>
      <c r="G304" s="29">
        <v>5931.91</v>
      </c>
      <c r="H304" s="29">
        <v>7014.7</v>
      </c>
      <c r="I304" s="29">
        <v>3915.32</v>
      </c>
      <c r="J304" s="29">
        <v>13018.45</v>
      </c>
      <c r="K304" s="29">
        <v>13883.23</v>
      </c>
      <c r="L304" s="29">
        <v>4169.5</v>
      </c>
      <c r="M304" s="29">
        <v>11904.16</v>
      </c>
      <c r="N304" s="29">
        <v>8020.2</v>
      </c>
      <c r="O304" s="29">
        <v>3918.63</v>
      </c>
      <c r="P304" s="29">
        <v>5057.87</v>
      </c>
      <c r="Q304" s="29">
        <v>5741.59</v>
      </c>
      <c r="R304" s="28"/>
      <c r="S304" s="28"/>
      <c r="T304" s="28"/>
      <c r="U304" s="29">
        <v>1747.15</v>
      </c>
      <c r="V304" s="29">
        <v>826.88</v>
      </c>
      <c r="W304" s="28"/>
      <c r="X304" s="29">
        <v>2898.39</v>
      </c>
      <c r="Y304" s="29">
        <v>48.06</v>
      </c>
      <c r="Z304" s="29">
        <v>57.84</v>
      </c>
      <c r="AA304" s="29">
        <v>9994.35</v>
      </c>
      <c r="AB304" s="29">
        <v>2808.33</v>
      </c>
      <c r="AC304" s="29">
        <v>473.84</v>
      </c>
      <c r="AD304" s="29">
        <v>270.64999999999998</v>
      </c>
      <c r="AE304" s="29">
        <v>544.76</v>
      </c>
      <c r="AF304" s="29">
        <v>721.31</v>
      </c>
      <c r="AG304" s="29">
        <v>504.38</v>
      </c>
      <c r="AH304" s="29">
        <v>2516.98</v>
      </c>
      <c r="AI304" s="29">
        <v>1284.44</v>
      </c>
      <c r="AJ304" s="29">
        <v>994.67</v>
      </c>
      <c r="AK304" s="29">
        <v>753.41</v>
      </c>
      <c r="AL304" s="29">
        <v>1362.54</v>
      </c>
      <c r="AM304" s="29">
        <v>1299.72</v>
      </c>
      <c r="AN304" s="29">
        <v>1315.98</v>
      </c>
      <c r="AO304" s="29">
        <v>502.61</v>
      </c>
      <c r="AP304" s="29">
        <v>1249.7</v>
      </c>
      <c r="AQ304" s="29">
        <v>2834.49</v>
      </c>
      <c r="AR304" s="29">
        <v>1279.0899999999999</v>
      </c>
      <c r="AS304" s="29">
        <v>476.51</v>
      </c>
      <c r="AT304" s="29">
        <v>596.38</v>
      </c>
      <c r="AU304" s="29">
        <v>5931.91</v>
      </c>
      <c r="AV304" s="29">
        <v>3499.37</v>
      </c>
      <c r="AW304" s="29">
        <v>3515.32</v>
      </c>
      <c r="AX304" s="29">
        <v>3915.32</v>
      </c>
      <c r="AY304" s="29">
        <v>1133.77</v>
      </c>
      <c r="AZ304" s="29">
        <v>3635.6</v>
      </c>
      <c r="BA304" s="29">
        <v>8249.08</v>
      </c>
      <c r="BB304" s="29">
        <v>5155.76</v>
      </c>
      <c r="BC304" s="29">
        <v>661.15</v>
      </c>
      <c r="BD304" s="29">
        <v>3057.06</v>
      </c>
      <c r="BE304" s="29">
        <v>4610.0600000000004</v>
      </c>
      <c r="BF304" s="28"/>
      <c r="BG304" s="29">
        <v>4169.5</v>
      </c>
      <c r="BH304" s="29">
        <v>1136.5</v>
      </c>
      <c r="BI304" s="29">
        <v>2636.52</v>
      </c>
      <c r="BJ304" s="29">
        <v>6077.08</v>
      </c>
      <c r="BK304" s="29">
        <v>2054.06</v>
      </c>
      <c r="BL304" s="29">
        <v>3760.84</v>
      </c>
      <c r="BM304" s="29">
        <v>3313.03</v>
      </c>
      <c r="BN304" s="29">
        <v>946.33</v>
      </c>
      <c r="BO304" s="29">
        <v>3918.63</v>
      </c>
      <c r="BP304" s="29">
        <v>1685.93</v>
      </c>
      <c r="BQ304" s="29">
        <v>1002.18</v>
      </c>
      <c r="BR304" s="29">
        <v>1781.74</v>
      </c>
      <c r="BS304" s="29">
        <v>339.12</v>
      </c>
      <c r="BT304" s="29">
        <v>248.9</v>
      </c>
      <c r="BU304" s="29">
        <v>3350.69</v>
      </c>
      <c r="BV304" s="29">
        <v>272</v>
      </c>
      <c r="BW304" s="29">
        <v>527.82000000000005</v>
      </c>
      <c r="BX304" s="29">
        <v>1591.07</v>
      </c>
      <c r="BY304" s="28"/>
      <c r="BZ304" s="28"/>
      <c r="CA304" s="28"/>
      <c r="CB304" s="28"/>
      <c r="CC304" s="29">
        <v>1301.3599999999999</v>
      </c>
      <c r="CD304" s="29">
        <v>515.20000000000005</v>
      </c>
      <c r="CE304" s="29">
        <v>209.19</v>
      </c>
      <c r="CF304" s="29">
        <v>178.96</v>
      </c>
      <c r="CG304" s="29">
        <v>456.76</v>
      </c>
    </row>
    <row r="305" spans="1:85" x14ac:dyDescent="0.2">
      <c r="A305" s="24" t="s">
        <v>377</v>
      </c>
      <c r="B305" s="29">
        <v>124808.02</v>
      </c>
      <c r="C305" s="28"/>
      <c r="D305" s="29">
        <v>3102.13</v>
      </c>
      <c r="E305" s="29">
        <v>9964.4500000000007</v>
      </c>
      <c r="F305" s="29">
        <v>22729.360000000001</v>
      </c>
      <c r="G305" s="29">
        <v>6107.3</v>
      </c>
      <c r="H305" s="29">
        <v>7228.38</v>
      </c>
      <c r="I305" s="29">
        <v>3989.76</v>
      </c>
      <c r="J305" s="29">
        <v>13402.15</v>
      </c>
      <c r="K305" s="29">
        <v>14259.22</v>
      </c>
      <c r="L305" s="29">
        <v>4293.93</v>
      </c>
      <c r="M305" s="29">
        <v>12514.66</v>
      </c>
      <c r="N305" s="29">
        <v>8279.4</v>
      </c>
      <c r="O305" s="29">
        <v>4042.56</v>
      </c>
      <c r="P305" s="29">
        <v>5241.0600000000004</v>
      </c>
      <c r="Q305" s="29">
        <v>5907.67</v>
      </c>
      <c r="R305" s="28"/>
      <c r="S305" s="28"/>
      <c r="T305" s="28"/>
      <c r="U305" s="29">
        <v>1787.52</v>
      </c>
      <c r="V305" s="29">
        <v>876.02</v>
      </c>
      <c r="W305" s="28"/>
      <c r="X305" s="29">
        <v>2990.9</v>
      </c>
      <c r="Y305" s="29">
        <v>50.83</v>
      </c>
      <c r="Z305" s="29">
        <v>60.4</v>
      </c>
      <c r="AA305" s="29">
        <v>9964.4500000000007</v>
      </c>
      <c r="AB305" s="29">
        <v>3453.45</v>
      </c>
      <c r="AC305" s="29">
        <v>480.88</v>
      </c>
      <c r="AD305" s="29">
        <v>278.83999999999997</v>
      </c>
      <c r="AE305" s="29">
        <v>560.87</v>
      </c>
      <c r="AF305" s="29">
        <v>752.8</v>
      </c>
      <c r="AG305" s="29">
        <v>505.32</v>
      </c>
      <c r="AH305" s="29">
        <v>2556.41</v>
      </c>
      <c r="AI305" s="29">
        <v>1318.4</v>
      </c>
      <c r="AJ305" s="29">
        <v>1013.98</v>
      </c>
      <c r="AK305" s="29">
        <v>762.36</v>
      </c>
      <c r="AL305" s="29">
        <v>1323.44</v>
      </c>
      <c r="AM305" s="29">
        <v>1345.5</v>
      </c>
      <c r="AN305" s="29">
        <v>1329.29</v>
      </c>
      <c r="AO305" s="29">
        <v>511.89</v>
      </c>
      <c r="AP305" s="29">
        <v>1263.54</v>
      </c>
      <c r="AQ305" s="29">
        <v>2880.45</v>
      </c>
      <c r="AR305" s="29">
        <v>1305.76</v>
      </c>
      <c r="AS305" s="29">
        <v>486.14</v>
      </c>
      <c r="AT305" s="29">
        <v>600.03</v>
      </c>
      <c r="AU305" s="29">
        <v>6107.3</v>
      </c>
      <c r="AV305" s="29">
        <v>3594.94</v>
      </c>
      <c r="AW305" s="29">
        <v>3633.44</v>
      </c>
      <c r="AX305" s="29">
        <v>3989.76</v>
      </c>
      <c r="AY305" s="29">
        <v>1164.6400000000001</v>
      </c>
      <c r="AZ305" s="29">
        <v>3708.32</v>
      </c>
      <c r="BA305" s="29">
        <v>8529.19</v>
      </c>
      <c r="BB305" s="29">
        <v>5268.34</v>
      </c>
      <c r="BC305" s="29">
        <v>656.32</v>
      </c>
      <c r="BD305" s="29">
        <v>3208.05</v>
      </c>
      <c r="BE305" s="29">
        <v>4696.4799999999996</v>
      </c>
      <c r="BF305" s="28"/>
      <c r="BG305" s="29">
        <v>4293.93</v>
      </c>
      <c r="BH305" s="29">
        <v>1164.5</v>
      </c>
      <c r="BI305" s="29">
        <v>2760.13</v>
      </c>
      <c r="BJ305" s="29">
        <v>6465.05</v>
      </c>
      <c r="BK305" s="29">
        <v>2124.98</v>
      </c>
      <c r="BL305" s="29">
        <v>3892.16</v>
      </c>
      <c r="BM305" s="29">
        <v>3369.67</v>
      </c>
      <c r="BN305" s="29">
        <v>1017.57</v>
      </c>
      <c r="BO305" s="29">
        <v>4042.56</v>
      </c>
      <c r="BP305" s="29">
        <v>1764.64</v>
      </c>
      <c r="BQ305" s="29">
        <v>1036.03</v>
      </c>
      <c r="BR305" s="29">
        <v>1833.97</v>
      </c>
      <c r="BS305" s="29">
        <v>350.2</v>
      </c>
      <c r="BT305" s="29">
        <v>256.20999999999998</v>
      </c>
      <c r="BU305" s="29">
        <v>3452.04</v>
      </c>
      <c r="BV305" s="29">
        <v>276.47000000000003</v>
      </c>
      <c r="BW305" s="29">
        <v>535.41999999999996</v>
      </c>
      <c r="BX305" s="29">
        <v>1643.75</v>
      </c>
      <c r="BY305" s="28"/>
      <c r="BZ305" s="28"/>
      <c r="CA305" s="28"/>
      <c r="CB305" s="28"/>
      <c r="CC305" s="29">
        <v>1242.49</v>
      </c>
      <c r="CD305" s="29">
        <v>504.66</v>
      </c>
      <c r="CE305" s="29">
        <v>199.58</v>
      </c>
      <c r="CF305" s="29">
        <v>183.26</v>
      </c>
      <c r="CG305" s="29">
        <v>444.04</v>
      </c>
    </row>
    <row r="306" spans="1:85" x14ac:dyDescent="0.2">
      <c r="A306" s="24" t="s">
        <v>378</v>
      </c>
      <c r="B306" s="29">
        <v>124317.36</v>
      </c>
      <c r="C306" s="28"/>
      <c r="D306" s="29">
        <v>3158.62</v>
      </c>
      <c r="E306" s="29">
        <v>9880.39</v>
      </c>
      <c r="F306" s="29">
        <v>22272.62</v>
      </c>
      <c r="G306" s="29">
        <v>6119.03</v>
      </c>
      <c r="H306" s="29">
        <v>7244.71</v>
      </c>
      <c r="I306" s="29">
        <v>4003.08</v>
      </c>
      <c r="J306" s="29">
        <v>13269.61</v>
      </c>
      <c r="K306" s="29">
        <v>14280.91</v>
      </c>
      <c r="L306" s="29">
        <v>4264.3100000000004</v>
      </c>
      <c r="M306" s="29">
        <v>12548.15</v>
      </c>
      <c r="N306" s="29">
        <v>8265.5</v>
      </c>
      <c r="O306" s="29">
        <v>3998.69</v>
      </c>
      <c r="P306" s="29">
        <v>5302.29</v>
      </c>
      <c r="Q306" s="29">
        <v>5973.14</v>
      </c>
      <c r="R306" s="28"/>
      <c r="S306" s="28"/>
      <c r="T306" s="28"/>
      <c r="U306" s="29">
        <v>1781.62</v>
      </c>
      <c r="V306" s="29">
        <v>875.85</v>
      </c>
      <c r="W306" s="28"/>
      <c r="X306" s="29">
        <v>3048.34</v>
      </c>
      <c r="Y306" s="29">
        <v>49.25</v>
      </c>
      <c r="Z306" s="29">
        <v>61.03</v>
      </c>
      <c r="AA306" s="29">
        <v>9880.39</v>
      </c>
      <c r="AB306" s="29">
        <v>3413.9</v>
      </c>
      <c r="AC306" s="29">
        <v>467.32</v>
      </c>
      <c r="AD306" s="29">
        <v>278.54000000000002</v>
      </c>
      <c r="AE306" s="29">
        <v>542.21</v>
      </c>
      <c r="AF306" s="29">
        <v>742.13</v>
      </c>
      <c r="AG306" s="29">
        <v>480.98</v>
      </c>
      <c r="AH306" s="29">
        <v>2455.56</v>
      </c>
      <c r="AI306" s="29">
        <v>1308.0899999999999</v>
      </c>
      <c r="AJ306" s="29">
        <v>991.49</v>
      </c>
      <c r="AK306" s="29">
        <v>733.47</v>
      </c>
      <c r="AL306" s="29">
        <v>1321.56</v>
      </c>
      <c r="AM306" s="29">
        <v>1336.35</v>
      </c>
      <c r="AN306" s="29">
        <v>1301.56</v>
      </c>
      <c r="AO306" s="29">
        <v>498.85</v>
      </c>
      <c r="AP306" s="29">
        <v>1241.8</v>
      </c>
      <c r="AQ306" s="29">
        <v>2799.83</v>
      </c>
      <c r="AR306" s="29">
        <v>1299.22</v>
      </c>
      <c r="AS306" s="29">
        <v>477.47</v>
      </c>
      <c r="AT306" s="29">
        <v>582.28</v>
      </c>
      <c r="AU306" s="29">
        <v>6119.03</v>
      </c>
      <c r="AV306" s="29">
        <v>3604.88</v>
      </c>
      <c r="AW306" s="29">
        <v>3639.83</v>
      </c>
      <c r="AX306" s="29">
        <v>4003.08</v>
      </c>
      <c r="AY306" s="29">
        <v>1161.8</v>
      </c>
      <c r="AZ306" s="29">
        <v>3678.15</v>
      </c>
      <c r="BA306" s="29">
        <v>8429.66</v>
      </c>
      <c r="BB306" s="29">
        <v>5214.66</v>
      </c>
      <c r="BC306" s="29">
        <v>582.89</v>
      </c>
      <c r="BD306" s="29">
        <v>3289.23</v>
      </c>
      <c r="BE306" s="29">
        <v>4745.67</v>
      </c>
      <c r="BF306" s="28"/>
      <c r="BG306" s="29">
        <v>4264.3100000000004</v>
      </c>
      <c r="BH306" s="29">
        <v>1147.75</v>
      </c>
      <c r="BI306" s="29">
        <v>2709.42</v>
      </c>
      <c r="BJ306" s="29">
        <v>6548.67</v>
      </c>
      <c r="BK306" s="29">
        <v>2142.3200000000002</v>
      </c>
      <c r="BL306" s="29">
        <v>3928.15</v>
      </c>
      <c r="BM306" s="29">
        <v>3287.08</v>
      </c>
      <c r="BN306" s="29">
        <v>1050.27</v>
      </c>
      <c r="BO306" s="29">
        <v>3998.69</v>
      </c>
      <c r="BP306" s="29">
        <v>1788.54</v>
      </c>
      <c r="BQ306" s="29">
        <v>1053.33</v>
      </c>
      <c r="BR306" s="29">
        <v>1844.74</v>
      </c>
      <c r="BS306" s="29">
        <v>355.05</v>
      </c>
      <c r="BT306" s="29">
        <v>260.63</v>
      </c>
      <c r="BU306" s="29">
        <v>3514.79</v>
      </c>
      <c r="BV306" s="29">
        <v>275.36</v>
      </c>
      <c r="BW306" s="29">
        <v>538.69000000000005</v>
      </c>
      <c r="BX306" s="29">
        <v>1644.3</v>
      </c>
      <c r="BY306" s="28"/>
      <c r="BZ306" s="28"/>
      <c r="CA306" s="28"/>
      <c r="CB306" s="28"/>
      <c r="CC306" s="29">
        <v>1262.92</v>
      </c>
      <c r="CD306" s="29">
        <v>524.59</v>
      </c>
      <c r="CE306" s="29">
        <v>203.95</v>
      </c>
      <c r="CF306" s="29">
        <v>196.94</v>
      </c>
      <c r="CG306" s="29">
        <v>475.12</v>
      </c>
    </row>
    <row r="307" spans="1:85" x14ac:dyDescent="0.2">
      <c r="A307" s="24" t="s">
        <v>379</v>
      </c>
      <c r="B307" s="29">
        <v>126691.3</v>
      </c>
      <c r="C307" s="28"/>
      <c r="D307" s="29">
        <v>3128.51</v>
      </c>
      <c r="E307" s="29">
        <v>10891.81</v>
      </c>
      <c r="F307" s="29">
        <v>22192.3</v>
      </c>
      <c r="G307" s="29">
        <v>6520.02</v>
      </c>
      <c r="H307" s="29">
        <v>7851.75</v>
      </c>
      <c r="I307" s="29">
        <v>4222.4399999999996</v>
      </c>
      <c r="J307" s="29">
        <v>13211.62</v>
      </c>
      <c r="K307" s="29">
        <v>14734.73</v>
      </c>
      <c r="L307" s="29">
        <v>4165.25</v>
      </c>
      <c r="M307" s="29">
        <v>12795.58</v>
      </c>
      <c r="N307" s="29">
        <v>8101.01</v>
      </c>
      <c r="O307" s="29">
        <v>3896.43</v>
      </c>
      <c r="P307" s="29">
        <v>5167.49</v>
      </c>
      <c r="Q307" s="29">
        <v>6109.56</v>
      </c>
      <c r="R307" s="28"/>
      <c r="S307" s="28"/>
      <c r="T307" s="28"/>
      <c r="U307" s="29">
        <v>1754.41</v>
      </c>
      <c r="V307" s="29">
        <v>857.06</v>
      </c>
      <c r="W307" s="28"/>
      <c r="X307" s="29">
        <v>3017.74</v>
      </c>
      <c r="Y307" s="29">
        <v>49.06</v>
      </c>
      <c r="Z307" s="29">
        <v>61.71</v>
      </c>
      <c r="AA307" s="29">
        <v>10891.81</v>
      </c>
      <c r="AB307" s="29">
        <v>3416.62</v>
      </c>
      <c r="AC307" s="29">
        <v>456.56</v>
      </c>
      <c r="AD307" s="29">
        <v>280.58</v>
      </c>
      <c r="AE307" s="29">
        <v>533.55999999999995</v>
      </c>
      <c r="AF307" s="29">
        <v>732.24</v>
      </c>
      <c r="AG307" s="29">
        <v>468.68</v>
      </c>
      <c r="AH307" s="29">
        <v>2442.06</v>
      </c>
      <c r="AI307" s="29">
        <v>1330.26</v>
      </c>
      <c r="AJ307" s="29">
        <v>989.75</v>
      </c>
      <c r="AK307" s="29">
        <v>738.5</v>
      </c>
      <c r="AL307" s="29">
        <v>1292.1099999999999</v>
      </c>
      <c r="AM307" s="29">
        <v>1337.22</v>
      </c>
      <c r="AN307" s="29">
        <v>1296</v>
      </c>
      <c r="AO307" s="29">
        <v>495.2</v>
      </c>
      <c r="AP307" s="29">
        <v>1236.18</v>
      </c>
      <c r="AQ307" s="29">
        <v>2780.62</v>
      </c>
      <c r="AR307" s="29">
        <v>1310.91</v>
      </c>
      <c r="AS307" s="29">
        <v>477.74</v>
      </c>
      <c r="AT307" s="29">
        <v>577.53</v>
      </c>
      <c r="AU307" s="29">
        <v>6520.02</v>
      </c>
      <c r="AV307" s="29">
        <v>3923.66</v>
      </c>
      <c r="AW307" s="29">
        <v>3928.09</v>
      </c>
      <c r="AX307" s="29">
        <v>4222.4399999999996</v>
      </c>
      <c r="AY307" s="29">
        <v>1161.6199999999999</v>
      </c>
      <c r="AZ307" s="29">
        <v>3681.86</v>
      </c>
      <c r="BA307" s="29">
        <v>8368.1299999999992</v>
      </c>
      <c r="BB307" s="29">
        <v>5115.3100000000004</v>
      </c>
      <c r="BC307" s="29">
        <v>563.99</v>
      </c>
      <c r="BD307" s="29">
        <v>3484.72</v>
      </c>
      <c r="BE307" s="29">
        <v>5102.0600000000004</v>
      </c>
      <c r="BF307" s="28"/>
      <c r="BG307" s="29">
        <v>4165.25</v>
      </c>
      <c r="BH307" s="29">
        <v>1156.42</v>
      </c>
      <c r="BI307" s="29">
        <v>2792.19</v>
      </c>
      <c r="BJ307" s="29">
        <v>6687.15</v>
      </c>
      <c r="BK307" s="29">
        <v>2159.8200000000002</v>
      </c>
      <c r="BL307" s="29">
        <v>3871.18</v>
      </c>
      <c r="BM307" s="29">
        <v>3155.28</v>
      </c>
      <c r="BN307" s="29">
        <v>1074.56</v>
      </c>
      <c r="BO307" s="29">
        <v>3896.43</v>
      </c>
      <c r="BP307" s="29">
        <v>1822.93</v>
      </c>
      <c r="BQ307" s="29">
        <v>824.54</v>
      </c>
      <c r="BR307" s="29">
        <v>1891.42</v>
      </c>
      <c r="BS307" s="29">
        <v>363.69</v>
      </c>
      <c r="BT307" s="29">
        <v>264.91000000000003</v>
      </c>
      <c r="BU307" s="29">
        <v>3636.4</v>
      </c>
      <c r="BV307" s="29">
        <v>272.51</v>
      </c>
      <c r="BW307" s="29">
        <v>564.53</v>
      </c>
      <c r="BX307" s="29">
        <v>1636.12</v>
      </c>
      <c r="BY307" s="28"/>
      <c r="BZ307" s="28"/>
      <c r="CA307" s="28"/>
      <c r="CB307" s="28"/>
      <c r="CC307" s="29">
        <v>1250.8800000000001</v>
      </c>
      <c r="CD307" s="29">
        <v>530.74</v>
      </c>
      <c r="CE307" s="29">
        <v>203.71</v>
      </c>
      <c r="CF307" s="29">
        <v>195.11</v>
      </c>
      <c r="CG307" s="29">
        <v>477.03</v>
      </c>
    </row>
    <row r="308" spans="1:85" x14ac:dyDescent="0.2">
      <c r="A308" s="24" t="s">
        <v>380</v>
      </c>
      <c r="B308" s="29">
        <v>134875.09</v>
      </c>
      <c r="C308" s="28"/>
      <c r="D308" s="29">
        <v>3264.77</v>
      </c>
      <c r="E308" s="29">
        <v>11683.88</v>
      </c>
      <c r="F308" s="29">
        <v>22783.49</v>
      </c>
      <c r="G308" s="29">
        <v>7029.84</v>
      </c>
      <c r="H308" s="29">
        <v>8705.89</v>
      </c>
      <c r="I308" s="29">
        <v>4604.2299999999996</v>
      </c>
      <c r="J308" s="29">
        <v>13996.73</v>
      </c>
      <c r="K308" s="29">
        <v>15908.19</v>
      </c>
      <c r="L308" s="29">
        <v>4392.72</v>
      </c>
      <c r="M308" s="29">
        <v>13620.94</v>
      </c>
      <c r="N308" s="29">
        <v>8661.31</v>
      </c>
      <c r="O308" s="29">
        <v>4154.95</v>
      </c>
      <c r="P308" s="29">
        <v>5749.61</v>
      </c>
      <c r="Q308" s="29">
        <v>6400.52</v>
      </c>
      <c r="R308" s="28"/>
      <c r="S308" s="28"/>
      <c r="T308" s="28"/>
      <c r="U308" s="29">
        <v>1854.35</v>
      </c>
      <c r="V308" s="29">
        <v>889.79</v>
      </c>
      <c r="W308" s="28"/>
      <c r="X308" s="29">
        <v>3147.17</v>
      </c>
      <c r="Y308" s="29">
        <v>51.9</v>
      </c>
      <c r="Z308" s="29">
        <v>65.69</v>
      </c>
      <c r="AA308" s="29">
        <v>11683.88</v>
      </c>
      <c r="AB308" s="29">
        <v>3511.02</v>
      </c>
      <c r="AC308" s="29">
        <v>466.11</v>
      </c>
      <c r="AD308" s="29">
        <v>289.08</v>
      </c>
      <c r="AE308" s="29">
        <v>542.79999999999995</v>
      </c>
      <c r="AF308" s="29">
        <v>740.29</v>
      </c>
      <c r="AG308" s="29">
        <v>482.69</v>
      </c>
      <c r="AH308" s="29">
        <v>2493.92</v>
      </c>
      <c r="AI308" s="29">
        <v>1384.3</v>
      </c>
      <c r="AJ308" s="29">
        <v>998.96</v>
      </c>
      <c r="AK308" s="29">
        <v>777.23</v>
      </c>
      <c r="AL308" s="29">
        <v>1315.59</v>
      </c>
      <c r="AM308" s="29">
        <v>1384.13</v>
      </c>
      <c r="AN308" s="29">
        <v>1331.73</v>
      </c>
      <c r="AO308" s="29">
        <v>506.35</v>
      </c>
      <c r="AP308" s="29">
        <v>1277.8800000000001</v>
      </c>
      <c r="AQ308" s="29">
        <v>2813.79</v>
      </c>
      <c r="AR308" s="29">
        <v>1376.28</v>
      </c>
      <c r="AS308" s="29">
        <v>493.93</v>
      </c>
      <c r="AT308" s="29">
        <v>597.41</v>
      </c>
      <c r="AU308" s="29">
        <v>7029.84</v>
      </c>
      <c r="AV308" s="29">
        <v>4366.99</v>
      </c>
      <c r="AW308" s="29">
        <v>4338.8999999999996</v>
      </c>
      <c r="AX308" s="29">
        <v>4604.2299999999996</v>
      </c>
      <c r="AY308" s="29">
        <v>1224.73</v>
      </c>
      <c r="AZ308" s="29">
        <v>3861.43</v>
      </c>
      <c r="BA308" s="29">
        <v>8910.58</v>
      </c>
      <c r="BB308" s="29">
        <v>5417.58</v>
      </c>
      <c r="BC308" s="29">
        <v>596.53</v>
      </c>
      <c r="BD308" s="29">
        <v>3771.65</v>
      </c>
      <c r="BE308" s="29">
        <v>5610.13</v>
      </c>
      <c r="BF308" s="28"/>
      <c r="BG308" s="29">
        <v>4392.72</v>
      </c>
      <c r="BH308" s="29">
        <v>1201.68</v>
      </c>
      <c r="BI308" s="29">
        <v>2938.11</v>
      </c>
      <c r="BJ308" s="29">
        <v>7209.34</v>
      </c>
      <c r="BK308" s="29">
        <v>2271.81</v>
      </c>
      <c r="BL308" s="29">
        <v>4180.01</v>
      </c>
      <c r="BM308" s="29">
        <v>3307.14</v>
      </c>
      <c r="BN308" s="29">
        <v>1174.1500000000001</v>
      </c>
      <c r="BO308" s="29">
        <v>4154.95</v>
      </c>
      <c r="BP308" s="29">
        <v>1944.87</v>
      </c>
      <c r="BQ308" s="29">
        <v>1132.55</v>
      </c>
      <c r="BR308" s="29">
        <v>2000.55</v>
      </c>
      <c r="BS308" s="29">
        <v>389.41</v>
      </c>
      <c r="BT308" s="29">
        <v>282.23</v>
      </c>
      <c r="BU308" s="29">
        <v>3775.56</v>
      </c>
      <c r="BV308" s="29">
        <v>285.31</v>
      </c>
      <c r="BW308" s="29">
        <v>606.53</v>
      </c>
      <c r="BX308" s="29">
        <v>1733.12</v>
      </c>
      <c r="BY308" s="28"/>
      <c r="BZ308" s="28"/>
      <c r="CA308" s="28"/>
      <c r="CB308" s="28"/>
      <c r="CC308" s="29">
        <v>1223.74</v>
      </c>
      <c r="CD308" s="29">
        <v>530.66999999999996</v>
      </c>
      <c r="CE308" s="29">
        <v>200.75</v>
      </c>
      <c r="CF308" s="29">
        <v>186.65</v>
      </c>
      <c r="CG308" s="29">
        <v>469.66</v>
      </c>
    </row>
    <row r="309" spans="1:85" x14ac:dyDescent="0.2">
      <c r="A309" s="24" t="s">
        <v>381</v>
      </c>
      <c r="B309" s="29">
        <v>129146.54</v>
      </c>
      <c r="C309" s="28"/>
      <c r="D309" s="29">
        <v>3104.3</v>
      </c>
      <c r="E309" s="29">
        <v>11272.31</v>
      </c>
      <c r="F309" s="29">
        <v>20983.4</v>
      </c>
      <c r="G309" s="29">
        <v>6868.75</v>
      </c>
      <c r="H309" s="29">
        <v>8867.8700000000008</v>
      </c>
      <c r="I309" s="29">
        <v>4587.24</v>
      </c>
      <c r="J309" s="29">
        <v>13359.33</v>
      </c>
      <c r="K309" s="29">
        <v>15552.7</v>
      </c>
      <c r="L309" s="29">
        <v>4167.49</v>
      </c>
      <c r="M309" s="29">
        <v>12559.08</v>
      </c>
      <c r="N309" s="29">
        <v>8351.56</v>
      </c>
      <c r="O309" s="29">
        <v>4074.12</v>
      </c>
      <c r="P309" s="29">
        <v>5582.74</v>
      </c>
      <c r="Q309" s="29">
        <v>6021.3</v>
      </c>
      <c r="R309" s="28"/>
      <c r="S309" s="28"/>
      <c r="T309" s="28"/>
      <c r="U309" s="29">
        <v>1795.06</v>
      </c>
      <c r="V309" s="29">
        <v>842.47</v>
      </c>
      <c r="W309" s="28"/>
      <c r="X309" s="29">
        <v>2990.66</v>
      </c>
      <c r="Y309" s="29">
        <v>50.91</v>
      </c>
      <c r="Z309" s="29">
        <v>62.73</v>
      </c>
      <c r="AA309" s="29">
        <v>11272.31</v>
      </c>
      <c r="AB309" s="29">
        <v>2762.65</v>
      </c>
      <c r="AC309" s="29">
        <v>492.63</v>
      </c>
      <c r="AD309" s="29">
        <v>276.91000000000003</v>
      </c>
      <c r="AE309" s="29">
        <v>477.45</v>
      </c>
      <c r="AF309" s="29">
        <v>663.16</v>
      </c>
      <c r="AG309" s="29">
        <v>449.16</v>
      </c>
      <c r="AH309" s="29">
        <v>2384.2800000000002</v>
      </c>
      <c r="AI309" s="29">
        <v>1325.43</v>
      </c>
      <c r="AJ309" s="29">
        <v>899.26</v>
      </c>
      <c r="AK309" s="29">
        <v>721.11</v>
      </c>
      <c r="AL309" s="29">
        <v>1233.67</v>
      </c>
      <c r="AM309" s="29">
        <v>1341.11</v>
      </c>
      <c r="AN309" s="29">
        <v>1243.01</v>
      </c>
      <c r="AO309" s="29">
        <v>501.2</v>
      </c>
      <c r="AP309" s="29">
        <v>1240.1099999999999</v>
      </c>
      <c r="AQ309" s="29">
        <v>2610.89</v>
      </c>
      <c r="AR309" s="29">
        <v>1332.9</v>
      </c>
      <c r="AS309" s="29">
        <v>469.63</v>
      </c>
      <c r="AT309" s="29">
        <v>558.82000000000005</v>
      </c>
      <c r="AU309" s="29">
        <v>6868.75</v>
      </c>
      <c r="AV309" s="29">
        <v>4473.8500000000004</v>
      </c>
      <c r="AW309" s="29">
        <v>4394.0200000000004</v>
      </c>
      <c r="AX309" s="29">
        <v>4587.24</v>
      </c>
      <c r="AY309" s="29">
        <v>1154.53</v>
      </c>
      <c r="AZ309" s="29">
        <v>3648.62</v>
      </c>
      <c r="BA309" s="29">
        <v>8556.18</v>
      </c>
      <c r="BB309" s="29">
        <v>5222.92</v>
      </c>
      <c r="BC309" s="29">
        <v>568.38</v>
      </c>
      <c r="BD309" s="29">
        <v>3654.61</v>
      </c>
      <c r="BE309" s="29">
        <v>5634.72</v>
      </c>
      <c r="BF309" s="28"/>
      <c r="BG309" s="29">
        <v>4167.49</v>
      </c>
      <c r="BH309" s="29">
        <v>1128.83</v>
      </c>
      <c r="BI309" s="29">
        <v>2772.51</v>
      </c>
      <c r="BJ309" s="29">
        <v>6498.53</v>
      </c>
      <c r="BK309" s="29">
        <v>2159.21</v>
      </c>
      <c r="BL309" s="29">
        <v>4005.89</v>
      </c>
      <c r="BM309" s="29">
        <v>3195.47</v>
      </c>
      <c r="BN309" s="29">
        <v>1150.2</v>
      </c>
      <c r="BO309" s="29">
        <v>4074.12</v>
      </c>
      <c r="BP309" s="29">
        <v>1902.01</v>
      </c>
      <c r="BQ309" s="29">
        <v>1093.67</v>
      </c>
      <c r="BR309" s="29">
        <v>1936.35</v>
      </c>
      <c r="BS309" s="29">
        <v>376.84</v>
      </c>
      <c r="BT309" s="29">
        <v>273.87</v>
      </c>
      <c r="BU309" s="29">
        <v>3478.46</v>
      </c>
      <c r="BV309" s="29">
        <v>272.98</v>
      </c>
      <c r="BW309" s="29">
        <v>596.61</v>
      </c>
      <c r="BX309" s="29">
        <v>1673.25</v>
      </c>
      <c r="BY309" s="28"/>
      <c r="BZ309" s="28"/>
      <c r="CA309" s="28"/>
      <c r="CB309" s="28"/>
      <c r="CC309" s="29">
        <v>1285.6600000000001</v>
      </c>
      <c r="CD309" s="29">
        <v>568.69000000000005</v>
      </c>
      <c r="CE309" s="29">
        <v>211.46</v>
      </c>
      <c r="CF309" s="29">
        <v>184.03</v>
      </c>
      <c r="CG309" s="29">
        <v>494.3</v>
      </c>
    </row>
    <row r="310" spans="1:85" x14ac:dyDescent="0.2">
      <c r="A310" s="24" t="s">
        <v>382</v>
      </c>
      <c r="B310" s="29">
        <v>131038.25</v>
      </c>
      <c r="C310" s="28"/>
      <c r="D310" s="29">
        <v>3116.79</v>
      </c>
      <c r="E310" s="29">
        <v>10654.39</v>
      </c>
      <c r="F310" s="29">
        <v>21110.04</v>
      </c>
      <c r="G310" s="29">
        <v>7151.67</v>
      </c>
      <c r="H310" s="29">
        <v>9512.2099999999991</v>
      </c>
      <c r="I310" s="29">
        <v>4773.76</v>
      </c>
      <c r="J310" s="29">
        <v>13516.89</v>
      </c>
      <c r="K310" s="29">
        <v>16161.75</v>
      </c>
      <c r="L310" s="29">
        <v>4313.3599999999997</v>
      </c>
      <c r="M310" s="29">
        <v>12396.65</v>
      </c>
      <c r="N310" s="29">
        <v>8526.2900000000009</v>
      </c>
      <c r="O310" s="29">
        <v>4197.97</v>
      </c>
      <c r="P310" s="29">
        <v>5712.91</v>
      </c>
      <c r="Q310" s="29">
        <v>6032.99</v>
      </c>
      <c r="R310" s="28"/>
      <c r="S310" s="28"/>
      <c r="T310" s="28"/>
      <c r="U310" s="29">
        <v>1822.09</v>
      </c>
      <c r="V310" s="29">
        <v>838.47</v>
      </c>
      <c r="W310" s="28"/>
      <c r="X310" s="29">
        <v>3000.37</v>
      </c>
      <c r="Y310" s="29">
        <v>52.9</v>
      </c>
      <c r="Z310" s="29">
        <v>63.51</v>
      </c>
      <c r="AA310" s="29">
        <v>10654.39</v>
      </c>
      <c r="AB310" s="29">
        <v>2786.88</v>
      </c>
      <c r="AC310" s="29">
        <v>502.44</v>
      </c>
      <c r="AD310" s="29">
        <v>280.36</v>
      </c>
      <c r="AE310" s="29">
        <v>457.16</v>
      </c>
      <c r="AF310" s="29">
        <v>646.29999999999995</v>
      </c>
      <c r="AG310" s="29">
        <v>429.61</v>
      </c>
      <c r="AH310" s="29">
        <v>2481.94</v>
      </c>
      <c r="AI310" s="29">
        <v>1355.47</v>
      </c>
      <c r="AJ310" s="29">
        <v>876.03</v>
      </c>
      <c r="AK310" s="29">
        <v>727.82</v>
      </c>
      <c r="AL310" s="29">
        <v>1183.22</v>
      </c>
      <c r="AM310" s="29">
        <v>1327.9</v>
      </c>
      <c r="AN310" s="29">
        <v>1236.1199999999999</v>
      </c>
      <c r="AO310" s="29">
        <v>526.16999999999996</v>
      </c>
      <c r="AP310" s="29">
        <v>1288.55</v>
      </c>
      <c r="AQ310" s="29">
        <v>2612.19</v>
      </c>
      <c r="AR310" s="29">
        <v>1360.56</v>
      </c>
      <c r="AS310" s="29">
        <v>473.58</v>
      </c>
      <c r="AT310" s="29">
        <v>557.74</v>
      </c>
      <c r="AU310" s="29">
        <v>7151.67</v>
      </c>
      <c r="AV310" s="29">
        <v>4789.1000000000004</v>
      </c>
      <c r="AW310" s="29">
        <v>4723.1099999999997</v>
      </c>
      <c r="AX310" s="29">
        <v>4773.76</v>
      </c>
      <c r="AY310" s="29">
        <v>1160.7</v>
      </c>
      <c r="AZ310" s="29">
        <v>3710.52</v>
      </c>
      <c r="BA310" s="29">
        <v>8645.67</v>
      </c>
      <c r="BB310" s="29">
        <v>5317.08</v>
      </c>
      <c r="BC310" s="29">
        <v>597.62</v>
      </c>
      <c r="BD310" s="29">
        <v>3813.06</v>
      </c>
      <c r="BE310" s="29">
        <v>5981.83</v>
      </c>
      <c r="BF310" s="28"/>
      <c r="BG310" s="29">
        <v>4313.3599999999997</v>
      </c>
      <c r="BH310" s="29">
        <v>1158.7</v>
      </c>
      <c r="BI310" s="29">
        <v>2920.68</v>
      </c>
      <c r="BJ310" s="29">
        <v>6198.08</v>
      </c>
      <c r="BK310" s="29">
        <v>2119.1799999999998</v>
      </c>
      <c r="BL310" s="29">
        <v>4071.8</v>
      </c>
      <c r="BM310" s="29">
        <v>3283.25</v>
      </c>
      <c r="BN310" s="29">
        <v>1171.23</v>
      </c>
      <c r="BO310" s="29">
        <v>4197.97</v>
      </c>
      <c r="BP310" s="29">
        <v>1956.91</v>
      </c>
      <c r="BQ310" s="29">
        <v>1118.9000000000001</v>
      </c>
      <c r="BR310" s="29">
        <v>1971.21</v>
      </c>
      <c r="BS310" s="29">
        <v>385.01</v>
      </c>
      <c r="BT310" s="29">
        <v>280.87</v>
      </c>
      <c r="BU310" s="29">
        <v>3435.81</v>
      </c>
      <c r="BV310" s="29">
        <v>278.43</v>
      </c>
      <c r="BW310" s="29">
        <v>609.32000000000005</v>
      </c>
      <c r="BX310" s="29">
        <v>1709.44</v>
      </c>
      <c r="BY310" s="28"/>
      <c r="BZ310" s="28"/>
      <c r="CA310" s="28"/>
      <c r="CB310" s="28"/>
      <c r="CC310" s="29">
        <v>1234.8</v>
      </c>
      <c r="CD310" s="29">
        <v>560.25</v>
      </c>
      <c r="CE310" s="29">
        <v>202.92</v>
      </c>
      <c r="CF310" s="29">
        <v>167.28</v>
      </c>
      <c r="CG310" s="29">
        <v>472.27</v>
      </c>
    </row>
    <row r="311" spans="1:85" x14ac:dyDescent="0.2">
      <c r="A311" s="24" t="s">
        <v>383</v>
      </c>
      <c r="B311" s="29">
        <v>128430.1</v>
      </c>
      <c r="C311" s="28"/>
      <c r="D311" s="29">
        <v>3205.65</v>
      </c>
      <c r="E311" s="29">
        <v>8727.9599999999991</v>
      </c>
      <c r="F311" s="29">
        <v>20617.3</v>
      </c>
      <c r="G311" s="29">
        <v>7112.39</v>
      </c>
      <c r="H311" s="29">
        <v>9649.7000000000007</v>
      </c>
      <c r="I311" s="29">
        <v>4722.97</v>
      </c>
      <c r="J311" s="29">
        <v>13618.87</v>
      </c>
      <c r="K311" s="29">
        <v>16224.62</v>
      </c>
      <c r="L311" s="29">
        <v>4435.58</v>
      </c>
      <c r="M311" s="29">
        <v>11754.97</v>
      </c>
      <c r="N311" s="29">
        <v>8665.58</v>
      </c>
      <c r="O311" s="29">
        <v>4422.18</v>
      </c>
      <c r="P311" s="29">
        <v>5661.93</v>
      </c>
      <c r="Q311" s="29">
        <v>5669.91</v>
      </c>
      <c r="R311" s="28"/>
      <c r="S311" s="28"/>
      <c r="T311" s="28"/>
      <c r="U311" s="29">
        <v>1858.64</v>
      </c>
      <c r="V311" s="29">
        <v>831.7</v>
      </c>
      <c r="W311" s="28"/>
      <c r="X311" s="29">
        <v>3088.83</v>
      </c>
      <c r="Y311" s="29">
        <v>54.91</v>
      </c>
      <c r="Z311" s="29">
        <v>61.92</v>
      </c>
      <c r="AA311" s="29">
        <v>8727.9599999999991</v>
      </c>
      <c r="AB311" s="29">
        <v>2745.68</v>
      </c>
      <c r="AC311" s="29">
        <v>495.84</v>
      </c>
      <c r="AD311" s="29">
        <v>277.8</v>
      </c>
      <c r="AE311" s="29">
        <v>431.53</v>
      </c>
      <c r="AF311" s="29">
        <v>617.71</v>
      </c>
      <c r="AG311" s="29">
        <v>418.32</v>
      </c>
      <c r="AH311" s="29">
        <v>2420.6</v>
      </c>
      <c r="AI311" s="29">
        <v>1320.86</v>
      </c>
      <c r="AJ311" s="29">
        <v>839.37</v>
      </c>
      <c r="AK311" s="29">
        <v>713.98</v>
      </c>
      <c r="AL311" s="29">
        <v>1194.9000000000001</v>
      </c>
      <c r="AM311" s="29">
        <v>1257.8399999999999</v>
      </c>
      <c r="AN311" s="29">
        <v>1202.81</v>
      </c>
      <c r="AO311" s="29">
        <v>526.6</v>
      </c>
      <c r="AP311" s="29">
        <v>1275.8599999999999</v>
      </c>
      <c r="AQ311" s="29">
        <v>2510.2199999999998</v>
      </c>
      <c r="AR311" s="29">
        <v>1363.85</v>
      </c>
      <c r="AS311" s="29">
        <v>458.09</v>
      </c>
      <c r="AT311" s="29">
        <v>545.42999999999995</v>
      </c>
      <c r="AU311" s="29">
        <v>7112.39</v>
      </c>
      <c r="AV311" s="29">
        <v>4857.97</v>
      </c>
      <c r="AW311" s="29">
        <v>4791.7299999999996</v>
      </c>
      <c r="AX311" s="29">
        <v>4722.97</v>
      </c>
      <c r="AY311" s="29">
        <v>1148.23</v>
      </c>
      <c r="AZ311" s="29">
        <v>3669.29</v>
      </c>
      <c r="BA311" s="29">
        <v>8801.35</v>
      </c>
      <c r="BB311" s="29">
        <v>5395.6</v>
      </c>
      <c r="BC311" s="29">
        <v>600.64</v>
      </c>
      <c r="BD311" s="29">
        <v>3737.58</v>
      </c>
      <c r="BE311" s="29">
        <v>6071.47</v>
      </c>
      <c r="BF311" s="28"/>
      <c r="BG311" s="29">
        <v>4435.58</v>
      </c>
      <c r="BH311" s="29">
        <v>1128.21</v>
      </c>
      <c r="BI311" s="29">
        <v>2848.88</v>
      </c>
      <c r="BJ311" s="29">
        <v>5715.57</v>
      </c>
      <c r="BK311" s="29">
        <v>2062.31</v>
      </c>
      <c r="BL311" s="29">
        <v>4109.2700000000004</v>
      </c>
      <c r="BM311" s="29">
        <v>3402.61</v>
      </c>
      <c r="BN311" s="29">
        <v>1153.7</v>
      </c>
      <c r="BO311" s="29">
        <v>4422.18</v>
      </c>
      <c r="BP311" s="29">
        <v>1942.3</v>
      </c>
      <c r="BQ311" s="29">
        <v>1108.1400000000001</v>
      </c>
      <c r="BR311" s="29">
        <v>1950.38</v>
      </c>
      <c r="BS311" s="29">
        <v>378.31</v>
      </c>
      <c r="BT311" s="29">
        <v>282.81</v>
      </c>
      <c r="BU311" s="29">
        <v>3049.2</v>
      </c>
      <c r="BV311" s="29">
        <v>276.69</v>
      </c>
      <c r="BW311" s="29">
        <v>599.72</v>
      </c>
      <c r="BX311" s="29">
        <v>1744.3</v>
      </c>
      <c r="BY311" s="28"/>
      <c r="BZ311" s="28"/>
      <c r="CA311" s="28"/>
      <c r="CB311" s="28"/>
      <c r="CC311" s="29">
        <v>1243.3900000000001</v>
      </c>
      <c r="CD311" s="29">
        <v>578.70000000000005</v>
      </c>
      <c r="CE311" s="29">
        <v>204.92</v>
      </c>
      <c r="CF311" s="29">
        <v>163.66999999999999</v>
      </c>
      <c r="CG311" s="29">
        <v>469.87</v>
      </c>
    </row>
    <row r="312" spans="1:85" x14ac:dyDescent="0.2">
      <c r="A312" s="24" t="s">
        <v>384</v>
      </c>
      <c r="B312" s="29">
        <v>127785.64</v>
      </c>
      <c r="C312" s="28"/>
      <c r="D312" s="29">
        <v>3243.36</v>
      </c>
      <c r="E312" s="29">
        <v>8241.66</v>
      </c>
      <c r="F312" s="29">
        <v>20120.919999999998</v>
      </c>
      <c r="G312" s="29">
        <v>6980.17</v>
      </c>
      <c r="H312" s="29">
        <v>9973.89</v>
      </c>
      <c r="I312" s="29">
        <v>4839.8</v>
      </c>
      <c r="J312" s="29">
        <v>13621.76</v>
      </c>
      <c r="K312" s="29">
        <v>16464.84</v>
      </c>
      <c r="L312" s="29">
        <v>4499.0600000000004</v>
      </c>
      <c r="M312" s="29">
        <v>11206.91</v>
      </c>
      <c r="N312" s="29">
        <v>8690.65</v>
      </c>
      <c r="O312" s="29">
        <v>4558.6000000000004</v>
      </c>
      <c r="P312" s="29">
        <v>5802.51</v>
      </c>
      <c r="Q312" s="29">
        <v>5550.17</v>
      </c>
      <c r="R312" s="28"/>
      <c r="S312" s="28"/>
      <c r="T312" s="28"/>
      <c r="U312" s="29">
        <v>1888.49</v>
      </c>
      <c r="V312" s="29">
        <v>826.96</v>
      </c>
      <c r="W312" s="28"/>
      <c r="X312" s="29">
        <v>3122.89</v>
      </c>
      <c r="Y312" s="29">
        <v>58.07</v>
      </c>
      <c r="Z312" s="29">
        <v>62.4</v>
      </c>
      <c r="AA312" s="29">
        <v>8241.66</v>
      </c>
      <c r="AB312" s="29">
        <v>2604.0700000000002</v>
      </c>
      <c r="AC312" s="29">
        <v>484.37</v>
      </c>
      <c r="AD312" s="29">
        <v>273.74</v>
      </c>
      <c r="AE312" s="29">
        <v>362.78</v>
      </c>
      <c r="AF312" s="29">
        <v>553.70000000000005</v>
      </c>
      <c r="AG312" s="29">
        <v>397.08</v>
      </c>
      <c r="AH312" s="29">
        <v>2327.61</v>
      </c>
      <c r="AI312" s="29">
        <v>1360.4</v>
      </c>
      <c r="AJ312" s="29">
        <v>798.42</v>
      </c>
      <c r="AK312" s="29">
        <v>677.13</v>
      </c>
      <c r="AL312" s="29">
        <v>1177.8699999999999</v>
      </c>
      <c r="AM312" s="29">
        <v>1262.45</v>
      </c>
      <c r="AN312" s="29">
        <v>1198.3699999999999</v>
      </c>
      <c r="AO312" s="29">
        <v>513.6</v>
      </c>
      <c r="AP312" s="29">
        <v>1310.17</v>
      </c>
      <c r="AQ312" s="29">
        <v>2423.7600000000002</v>
      </c>
      <c r="AR312" s="29">
        <v>1405.89</v>
      </c>
      <c r="AS312" s="29">
        <v>439.16</v>
      </c>
      <c r="AT312" s="29">
        <v>550.36</v>
      </c>
      <c r="AU312" s="29">
        <v>6980.17</v>
      </c>
      <c r="AV312" s="29">
        <v>4995.49</v>
      </c>
      <c r="AW312" s="29">
        <v>4978.3999999999996</v>
      </c>
      <c r="AX312" s="29">
        <v>4839.8</v>
      </c>
      <c r="AY312" s="29">
        <v>1159.94</v>
      </c>
      <c r="AZ312" s="29">
        <v>3643.13</v>
      </c>
      <c r="BA312" s="29">
        <v>8818.7000000000007</v>
      </c>
      <c r="BB312" s="29">
        <v>5524.41</v>
      </c>
      <c r="BC312" s="29">
        <v>625.97</v>
      </c>
      <c r="BD312" s="29">
        <v>3671.14</v>
      </c>
      <c r="BE312" s="29">
        <v>6264.37</v>
      </c>
      <c r="BF312" s="28"/>
      <c r="BG312" s="29">
        <v>4499.0600000000004</v>
      </c>
      <c r="BH312" s="29">
        <v>1132.25</v>
      </c>
      <c r="BI312" s="29">
        <v>2903.12</v>
      </c>
      <c r="BJ312" s="29">
        <v>5131.37</v>
      </c>
      <c r="BK312" s="29">
        <v>2040.17</v>
      </c>
      <c r="BL312" s="29">
        <v>4088.44</v>
      </c>
      <c r="BM312" s="29">
        <v>3460.13</v>
      </c>
      <c r="BN312" s="29">
        <v>1142.08</v>
      </c>
      <c r="BO312" s="29">
        <v>4558.6000000000004</v>
      </c>
      <c r="BP312" s="29">
        <v>1915.05</v>
      </c>
      <c r="BQ312" s="29">
        <v>1117.6600000000001</v>
      </c>
      <c r="BR312" s="29">
        <v>2111.3000000000002</v>
      </c>
      <c r="BS312" s="29">
        <v>374.01</v>
      </c>
      <c r="BT312" s="29">
        <v>284.49</v>
      </c>
      <c r="BU312" s="29">
        <v>2916.19</v>
      </c>
      <c r="BV312" s="29">
        <v>271.83</v>
      </c>
      <c r="BW312" s="29">
        <v>598.72</v>
      </c>
      <c r="BX312" s="29">
        <v>1763.43</v>
      </c>
      <c r="BY312" s="28"/>
      <c r="BZ312" s="28"/>
      <c r="CA312" s="28"/>
      <c r="CB312" s="28"/>
      <c r="CC312" s="29">
        <v>1259.8900000000001</v>
      </c>
      <c r="CD312" s="29">
        <v>598.75</v>
      </c>
      <c r="CE312" s="29">
        <v>207.11</v>
      </c>
      <c r="CF312" s="29">
        <v>159.25</v>
      </c>
      <c r="CG312" s="29">
        <v>465.34</v>
      </c>
    </row>
    <row r="313" spans="1:85" x14ac:dyDescent="0.2">
      <c r="A313" s="24" t="s">
        <v>385</v>
      </c>
      <c r="B313" s="29">
        <v>126635.43</v>
      </c>
      <c r="C313" s="28"/>
      <c r="D313" s="29">
        <v>3250.79</v>
      </c>
      <c r="E313" s="29">
        <v>8722.02</v>
      </c>
      <c r="F313" s="29">
        <v>18521.560000000001</v>
      </c>
      <c r="G313" s="29">
        <v>6841.73</v>
      </c>
      <c r="H313" s="29">
        <v>10175.31</v>
      </c>
      <c r="I313" s="29">
        <v>4831.2</v>
      </c>
      <c r="J313" s="29">
        <v>13618.87</v>
      </c>
      <c r="K313" s="29">
        <v>16518.66</v>
      </c>
      <c r="L313" s="29">
        <v>4455.47</v>
      </c>
      <c r="M313" s="29">
        <v>11212.12</v>
      </c>
      <c r="N313" s="29">
        <v>8662.56</v>
      </c>
      <c r="O313" s="29">
        <v>4623.01</v>
      </c>
      <c r="P313" s="29">
        <v>5612.65</v>
      </c>
      <c r="Q313" s="29">
        <v>5582.28</v>
      </c>
      <c r="R313" s="28"/>
      <c r="S313" s="28"/>
      <c r="T313" s="28"/>
      <c r="U313" s="29">
        <v>1887.48</v>
      </c>
      <c r="V313" s="29">
        <v>824.06</v>
      </c>
      <c r="W313" s="28"/>
      <c r="X313" s="29">
        <v>3128.52</v>
      </c>
      <c r="Y313" s="29">
        <v>58.14</v>
      </c>
      <c r="Z313" s="29">
        <v>64.13</v>
      </c>
      <c r="AA313" s="29">
        <v>8722.02</v>
      </c>
      <c r="AB313" s="29">
        <v>2359.66</v>
      </c>
      <c r="AC313" s="29">
        <v>396.6</v>
      </c>
      <c r="AD313" s="29">
        <v>250.01</v>
      </c>
      <c r="AE313" s="29">
        <v>331.81</v>
      </c>
      <c r="AF313" s="29">
        <v>502.06</v>
      </c>
      <c r="AG313" s="29">
        <v>365.82</v>
      </c>
      <c r="AH313" s="29">
        <v>2049.21</v>
      </c>
      <c r="AI313" s="29">
        <v>1246.8</v>
      </c>
      <c r="AJ313" s="29">
        <v>751.26</v>
      </c>
      <c r="AK313" s="29">
        <v>626.99</v>
      </c>
      <c r="AL313" s="29">
        <v>1131.77</v>
      </c>
      <c r="AM313" s="29">
        <v>1219</v>
      </c>
      <c r="AN313" s="29">
        <v>1128.01</v>
      </c>
      <c r="AO313" s="29">
        <v>452.31</v>
      </c>
      <c r="AP313" s="29">
        <v>1222.2</v>
      </c>
      <c r="AQ313" s="29">
        <v>2231.35</v>
      </c>
      <c r="AR313" s="29">
        <v>1322.57</v>
      </c>
      <c r="AS313" s="29">
        <v>406.76</v>
      </c>
      <c r="AT313" s="29">
        <v>527.39</v>
      </c>
      <c r="AU313" s="29">
        <v>6841.73</v>
      </c>
      <c r="AV313" s="29">
        <v>5047.62</v>
      </c>
      <c r="AW313" s="29">
        <v>5127.6899999999996</v>
      </c>
      <c r="AX313" s="29">
        <v>4831.2</v>
      </c>
      <c r="AY313" s="29">
        <v>1157.29</v>
      </c>
      <c r="AZ313" s="29">
        <v>3609.33</v>
      </c>
      <c r="BA313" s="29">
        <v>8852.25</v>
      </c>
      <c r="BB313" s="29">
        <v>5605.48</v>
      </c>
      <c r="BC313" s="29">
        <v>616.85</v>
      </c>
      <c r="BD313" s="29">
        <v>3541</v>
      </c>
      <c r="BE313" s="29">
        <v>6362.63</v>
      </c>
      <c r="BF313" s="28"/>
      <c r="BG313" s="29">
        <v>4455.47</v>
      </c>
      <c r="BH313" s="29">
        <v>1129.3399999999999</v>
      </c>
      <c r="BI313" s="29">
        <v>2907.38</v>
      </c>
      <c r="BJ313" s="29">
        <v>5165.55</v>
      </c>
      <c r="BK313" s="29">
        <v>2009.84</v>
      </c>
      <c r="BL313" s="29">
        <v>4073.94</v>
      </c>
      <c r="BM313" s="29">
        <v>3449.54</v>
      </c>
      <c r="BN313" s="29">
        <v>1139.0899999999999</v>
      </c>
      <c r="BO313" s="29">
        <v>4623.01</v>
      </c>
      <c r="BP313" s="29">
        <v>1875.59</v>
      </c>
      <c r="BQ313" s="29">
        <v>1101.8900000000001</v>
      </c>
      <c r="BR313" s="29">
        <v>1977.48</v>
      </c>
      <c r="BS313" s="29">
        <v>370.79</v>
      </c>
      <c r="BT313" s="29">
        <v>286.89</v>
      </c>
      <c r="BU313" s="29">
        <v>2968.98</v>
      </c>
      <c r="BV313" s="29">
        <v>264.33999999999997</v>
      </c>
      <c r="BW313" s="29">
        <v>597.48</v>
      </c>
      <c r="BX313" s="29">
        <v>1751.48</v>
      </c>
      <c r="BY313" s="28"/>
      <c r="BZ313" s="28"/>
      <c r="CA313" s="28"/>
      <c r="CB313" s="28"/>
      <c r="CC313" s="29">
        <v>1270.82</v>
      </c>
      <c r="CD313" s="29">
        <v>617.66999999999996</v>
      </c>
      <c r="CE313" s="29">
        <v>209.85</v>
      </c>
      <c r="CF313" s="29">
        <v>159.72999999999999</v>
      </c>
      <c r="CG313" s="29">
        <v>457.38</v>
      </c>
    </row>
    <row r="314" spans="1:85" x14ac:dyDescent="0.2">
      <c r="A314" s="24" t="s">
        <v>386</v>
      </c>
      <c r="B314" s="29">
        <v>128829.96</v>
      </c>
      <c r="C314" s="28"/>
      <c r="D314" s="29">
        <v>3321.31</v>
      </c>
      <c r="E314" s="29">
        <v>10123.709999999999</v>
      </c>
      <c r="F314" s="29">
        <v>18670.96</v>
      </c>
      <c r="G314" s="29">
        <v>6960.89</v>
      </c>
      <c r="H314" s="29">
        <v>10253.33</v>
      </c>
      <c r="I314" s="29">
        <v>4874.01</v>
      </c>
      <c r="J314" s="29">
        <v>13991.48</v>
      </c>
      <c r="K314" s="29">
        <v>16572.150000000001</v>
      </c>
      <c r="L314" s="29">
        <v>4561.8900000000003</v>
      </c>
      <c r="M314" s="29">
        <v>10581.06</v>
      </c>
      <c r="N314" s="29">
        <v>8736.61</v>
      </c>
      <c r="O314" s="29">
        <v>4770.3999999999996</v>
      </c>
      <c r="P314" s="29">
        <v>5644.82</v>
      </c>
      <c r="Q314" s="29">
        <v>5735.54</v>
      </c>
      <c r="R314" s="28"/>
      <c r="S314" s="28"/>
      <c r="T314" s="28"/>
      <c r="U314" s="29">
        <v>1864.39</v>
      </c>
      <c r="V314" s="29">
        <v>835.14</v>
      </c>
      <c r="W314" s="28"/>
      <c r="X314" s="29">
        <v>3193.25</v>
      </c>
      <c r="Y314" s="29">
        <v>61.33</v>
      </c>
      <c r="Z314" s="29">
        <v>66.73</v>
      </c>
      <c r="AA314" s="29">
        <v>10123.709999999999</v>
      </c>
      <c r="AB314" s="29">
        <v>2515.35</v>
      </c>
      <c r="AC314" s="29">
        <v>390.06</v>
      </c>
      <c r="AD314" s="29">
        <v>249.45</v>
      </c>
      <c r="AE314" s="29">
        <v>370.88</v>
      </c>
      <c r="AF314" s="29">
        <v>504.96</v>
      </c>
      <c r="AG314" s="29">
        <v>371.74</v>
      </c>
      <c r="AH314" s="29">
        <v>1990.26</v>
      </c>
      <c r="AI314" s="29">
        <v>1204.6400000000001</v>
      </c>
      <c r="AJ314" s="29">
        <v>774.81</v>
      </c>
      <c r="AK314" s="29">
        <v>656.2</v>
      </c>
      <c r="AL314" s="29">
        <v>1133.77</v>
      </c>
      <c r="AM314" s="29">
        <v>1270.55</v>
      </c>
      <c r="AN314" s="29">
        <v>1140.69</v>
      </c>
      <c r="AO314" s="29">
        <v>429.52</v>
      </c>
      <c r="AP314" s="29">
        <v>1187.6199999999999</v>
      </c>
      <c r="AQ314" s="29">
        <v>2234</v>
      </c>
      <c r="AR314" s="29">
        <v>1306.1099999999999</v>
      </c>
      <c r="AS314" s="29">
        <v>409.36</v>
      </c>
      <c r="AT314" s="29">
        <v>531</v>
      </c>
      <c r="AU314" s="29">
        <v>6960.89</v>
      </c>
      <c r="AV314" s="29">
        <v>5055.72</v>
      </c>
      <c r="AW314" s="29">
        <v>5197.6099999999997</v>
      </c>
      <c r="AX314" s="29">
        <v>4874.01</v>
      </c>
      <c r="AY314" s="29">
        <v>1191.98</v>
      </c>
      <c r="AZ314" s="29">
        <v>3715.81</v>
      </c>
      <c r="BA314" s="29">
        <v>9083.69</v>
      </c>
      <c r="BB314" s="29">
        <v>5769.79</v>
      </c>
      <c r="BC314" s="29">
        <v>628.66</v>
      </c>
      <c r="BD314" s="29">
        <v>3484.57</v>
      </c>
      <c r="BE314" s="29">
        <v>6313.06</v>
      </c>
      <c r="BF314" s="28"/>
      <c r="BG314" s="29">
        <v>4561.8900000000003</v>
      </c>
      <c r="BH314" s="29">
        <v>1059.57</v>
      </c>
      <c r="BI314" s="29">
        <v>2551.39</v>
      </c>
      <c r="BJ314" s="29">
        <v>4983.72</v>
      </c>
      <c r="BK314" s="29">
        <v>1986.37</v>
      </c>
      <c r="BL314" s="29">
        <v>4096.8</v>
      </c>
      <c r="BM314" s="29">
        <v>3510.2</v>
      </c>
      <c r="BN314" s="29">
        <v>1129.6199999999999</v>
      </c>
      <c r="BO314" s="29">
        <v>4770.3999999999996</v>
      </c>
      <c r="BP314" s="29">
        <v>1885.23</v>
      </c>
      <c r="BQ314" s="29">
        <v>1110.73</v>
      </c>
      <c r="BR314" s="29">
        <v>1979.5</v>
      </c>
      <c r="BS314" s="29">
        <v>375.35</v>
      </c>
      <c r="BT314" s="29">
        <v>294.02</v>
      </c>
      <c r="BU314" s="29">
        <v>3110.67</v>
      </c>
      <c r="BV314" s="29">
        <v>260.24</v>
      </c>
      <c r="BW314" s="29">
        <v>588.58000000000004</v>
      </c>
      <c r="BX314" s="29">
        <v>1776.04</v>
      </c>
      <c r="BY314" s="28"/>
      <c r="BZ314" s="28"/>
      <c r="CA314" s="28"/>
      <c r="CB314" s="28"/>
      <c r="CC314" s="29">
        <v>1268.2</v>
      </c>
      <c r="CD314" s="29">
        <v>619.28</v>
      </c>
      <c r="CE314" s="29">
        <v>209.81</v>
      </c>
      <c r="CF314" s="29">
        <v>160.44</v>
      </c>
      <c r="CG314" s="29">
        <v>453.81</v>
      </c>
    </row>
    <row r="315" spans="1:85" x14ac:dyDescent="0.2">
      <c r="A315" s="24" t="s">
        <v>387</v>
      </c>
      <c r="B315" s="29">
        <v>125429.39</v>
      </c>
      <c r="C315" s="28"/>
      <c r="D315" s="29">
        <v>3373.23</v>
      </c>
      <c r="E315" s="29">
        <v>11621.3</v>
      </c>
      <c r="F315" s="29">
        <v>17620.28</v>
      </c>
      <c r="G315" s="29">
        <v>6404.02</v>
      </c>
      <c r="H315" s="29">
        <v>9531.57</v>
      </c>
      <c r="I315" s="29">
        <v>4609.18</v>
      </c>
      <c r="J315" s="29">
        <v>13622.36</v>
      </c>
      <c r="K315" s="29">
        <v>15870.77</v>
      </c>
      <c r="L315" s="29">
        <v>4330.26</v>
      </c>
      <c r="M315" s="29">
        <v>10333.56</v>
      </c>
      <c r="N315" s="29">
        <v>8475.49</v>
      </c>
      <c r="O315" s="29">
        <v>4591.12</v>
      </c>
      <c r="P315" s="29">
        <v>5448.92</v>
      </c>
      <c r="Q315" s="29">
        <v>5687.45</v>
      </c>
      <c r="R315" s="28"/>
      <c r="S315" s="28"/>
      <c r="T315" s="28"/>
      <c r="U315" s="29">
        <v>1798.56</v>
      </c>
      <c r="V315" s="29">
        <v>806.19</v>
      </c>
      <c r="W315" s="28"/>
      <c r="X315" s="29">
        <v>3243.56</v>
      </c>
      <c r="Y315" s="29">
        <v>62.98</v>
      </c>
      <c r="Z315" s="29">
        <v>66.680000000000007</v>
      </c>
      <c r="AA315" s="29">
        <v>11621.3</v>
      </c>
      <c r="AB315" s="29">
        <v>2472.88</v>
      </c>
      <c r="AC315" s="29">
        <v>384.31</v>
      </c>
      <c r="AD315" s="29">
        <v>241.74</v>
      </c>
      <c r="AE315" s="29">
        <v>351.55</v>
      </c>
      <c r="AF315" s="29">
        <v>461.02</v>
      </c>
      <c r="AG315" s="29">
        <v>336.12</v>
      </c>
      <c r="AH315" s="29">
        <v>1855.65</v>
      </c>
      <c r="AI315" s="29">
        <v>1123.31</v>
      </c>
      <c r="AJ315" s="29">
        <v>712.97</v>
      </c>
      <c r="AK315" s="29">
        <v>620.22</v>
      </c>
      <c r="AL315" s="29">
        <v>1038.3499999999999</v>
      </c>
      <c r="AM315" s="29">
        <v>1271.21</v>
      </c>
      <c r="AN315" s="29">
        <v>1077.6300000000001</v>
      </c>
      <c r="AO315" s="29">
        <v>391.7</v>
      </c>
      <c r="AP315" s="29">
        <v>1133.77</v>
      </c>
      <c r="AQ315" s="29">
        <v>2033.29</v>
      </c>
      <c r="AR315" s="29">
        <v>1225.08</v>
      </c>
      <c r="AS315" s="29">
        <v>391.36</v>
      </c>
      <c r="AT315" s="29">
        <v>498.12</v>
      </c>
      <c r="AU315" s="29">
        <v>6404.02</v>
      </c>
      <c r="AV315" s="29">
        <v>4674.2700000000004</v>
      </c>
      <c r="AW315" s="29">
        <v>4857.3100000000004</v>
      </c>
      <c r="AX315" s="29">
        <v>4609.18</v>
      </c>
      <c r="AY315" s="29">
        <v>1178.42</v>
      </c>
      <c r="AZ315" s="29">
        <v>3621.26</v>
      </c>
      <c r="BA315" s="29">
        <v>8822.68</v>
      </c>
      <c r="BB315" s="29">
        <v>5629.72</v>
      </c>
      <c r="BC315" s="29">
        <v>585.1</v>
      </c>
      <c r="BD315" s="29">
        <v>3452.52</v>
      </c>
      <c r="BE315" s="29">
        <v>5818.05</v>
      </c>
      <c r="BF315" s="28"/>
      <c r="BG315" s="29">
        <v>4330.26</v>
      </c>
      <c r="BH315" s="29">
        <v>1031.18</v>
      </c>
      <c r="BI315" s="29">
        <v>2449.8000000000002</v>
      </c>
      <c r="BJ315" s="29">
        <v>4920.29</v>
      </c>
      <c r="BK315" s="29">
        <v>1932.29</v>
      </c>
      <c r="BL315" s="29">
        <v>4020.15</v>
      </c>
      <c r="BM315" s="29">
        <v>3354.12</v>
      </c>
      <c r="BN315" s="29">
        <v>1101.23</v>
      </c>
      <c r="BO315" s="29">
        <v>4591.12</v>
      </c>
      <c r="BP315" s="29">
        <v>1818.48</v>
      </c>
      <c r="BQ315" s="29">
        <v>1076.98</v>
      </c>
      <c r="BR315" s="29">
        <v>1893.64</v>
      </c>
      <c r="BS315" s="29">
        <v>367.91</v>
      </c>
      <c r="BT315" s="29">
        <v>291.91000000000003</v>
      </c>
      <c r="BU315" s="29">
        <v>3167.83</v>
      </c>
      <c r="BV315" s="29">
        <v>251</v>
      </c>
      <c r="BW315" s="29">
        <v>556.48</v>
      </c>
      <c r="BX315" s="29">
        <v>1712.14</v>
      </c>
      <c r="BY315" s="28"/>
      <c r="BZ315" s="28"/>
      <c r="CA315" s="28"/>
      <c r="CB315" s="28"/>
      <c r="CC315" s="29">
        <v>1242.93</v>
      </c>
      <c r="CD315" s="29">
        <v>621.46</v>
      </c>
      <c r="CE315" s="29">
        <v>212.96</v>
      </c>
      <c r="CF315" s="29">
        <v>159.37</v>
      </c>
      <c r="CG315" s="29">
        <v>462.81</v>
      </c>
    </row>
    <row r="316" spans="1:85" x14ac:dyDescent="0.2">
      <c r="A316" s="24" t="s">
        <v>388</v>
      </c>
      <c r="B316" s="29">
        <v>117369.99</v>
      </c>
      <c r="C316" s="28"/>
      <c r="D316" s="29">
        <v>3136.6</v>
      </c>
      <c r="E316" s="29">
        <v>11135.34</v>
      </c>
      <c r="F316" s="29">
        <v>16853.02</v>
      </c>
      <c r="G316" s="29">
        <v>5837.36</v>
      </c>
      <c r="H316" s="29">
        <v>8283.44</v>
      </c>
      <c r="I316" s="29">
        <v>3992.9</v>
      </c>
      <c r="J316" s="29">
        <v>12923.8</v>
      </c>
      <c r="K316" s="29">
        <v>14338.33</v>
      </c>
      <c r="L316" s="29">
        <v>4094.43</v>
      </c>
      <c r="M316" s="29">
        <v>10174.82</v>
      </c>
      <c r="N316" s="29">
        <v>8092.09</v>
      </c>
      <c r="O316" s="29">
        <v>4335</v>
      </c>
      <c r="P316" s="29">
        <v>5279.37</v>
      </c>
      <c r="Q316" s="29">
        <v>5160.78</v>
      </c>
      <c r="R316" s="28"/>
      <c r="S316" s="28"/>
      <c r="T316" s="28"/>
      <c r="U316" s="29">
        <v>1706.85</v>
      </c>
      <c r="V316" s="29">
        <v>770.32</v>
      </c>
      <c r="W316" s="28"/>
      <c r="X316" s="29">
        <v>3016.36</v>
      </c>
      <c r="Y316" s="29">
        <v>58.79</v>
      </c>
      <c r="Z316" s="29">
        <v>61.45</v>
      </c>
      <c r="AA316" s="29">
        <v>11135.34</v>
      </c>
      <c r="AB316" s="29">
        <v>2396.02</v>
      </c>
      <c r="AC316" s="29">
        <v>359.44</v>
      </c>
      <c r="AD316" s="29">
        <v>222.98</v>
      </c>
      <c r="AE316" s="29">
        <v>358.25</v>
      </c>
      <c r="AF316" s="29">
        <v>449.14</v>
      </c>
      <c r="AG316" s="29">
        <v>329.82</v>
      </c>
      <c r="AH316" s="29">
        <v>1760.47</v>
      </c>
      <c r="AI316" s="29">
        <v>1062.43</v>
      </c>
      <c r="AJ316" s="29">
        <v>683.09</v>
      </c>
      <c r="AK316" s="29">
        <v>611.54</v>
      </c>
      <c r="AL316" s="29">
        <v>972.41</v>
      </c>
      <c r="AM316" s="29">
        <v>1176.3599999999999</v>
      </c>
      <c r="AN316" s="29">
        <v>1028.9100000000001</v>
      </c>
      <c r="AO316" s="29">
        <v>373.34</v>
      </c>
      <c r="AP316" s="29">
        <v>1052.08</v>
      </c>
      <c r="AQ316" s="29">
        <v>1985.61</v>
      </c>
      <c r="AR316" s="29">
        <v>1190.43</v>
      </c>
      <c r="AS316" s="29">
        <v>372.71</v>
      </c>
      <c r="AT316" s="29">
        <v>467.97</v>
      </c>
      <c r="AU316" s="29">
        <v>5837.36</v>
      </c>
      <c r="AV316" s="29">
        <v>4046.03</v>
      </c>
      <c r="AW316" s="29">
        <v>4237.42</v>
      </c>
      <c r="AX316" s="29">
        <v>3992.9</v>
      </c>
      <c r="AY316" s="29">
        <v>1095.6500000000001</v>
      </c>
      <c r="AZ316" s="29">
        <v>3421.49</v>
      </c>
      <c r="BA316" s="29">
        <v>8406.65</v>
      </c>
      <c r="BB316" s="29">
        <v>5280.09</v>
      </c>
      <c r="BC316" s="29">
        <v>495.61</v>
      </c>
      <c r="BD316" s="29">
        <v>3111.62</v>
      </c>
      <c r="BE316" s="29">
        <v>5066.5200000000004</v>
      </c>
      <c r="BF316" s="28"/>
      <c r="BG316" s="29">
        <v>4094.43</v>
      </c>
      <c r="BH316" s="29">
        <v>995.93</v>
      </c>
      <c r="BI316" s="29">
        <v>2383.6999999999998</v>
      </c>
      <c r="BJ316" s="29">
        <v>4913.5600000000004</v>
      </c>
      <c r="BK316" s="29">
        <v>1881.63</v>
      </c>
      <c r="BL316" s="29">
        <v>3877.17</v>
      </c>
      <c r="BM316" s="29">
        <v>3145.73</v>
      </c>
      <c r="BN316" s="29">
        <v>1069.19</v>
      </c>
      <c r="BO316" s="29">
        <v>4335</v>
      </c>
      <c r="BP316" s="29">
        <v>1743.22</v>
      </c>
      <c r="BQ316" s="29">
        <v>1047.51</v>
      </c>
      <c r="BR316" s="29">
        <v>1855.06</v>
      </c>
      <c r="BS316" s="29">
        <v>351.2</v>
      </c>
      <c r="BT316" s="29">
        <v>282.38</v>
      </c>
      <c r="BU316" s="29">
        <v>2807.61</v>
      </c>
      <c r="BV316" s="29">
        <v>235.2</v>
      </c>
      <c r="BW316" s="29">
        <v>496.62</v>
      </c>
      <c r="BX316" s="29">
        <v>1621.35</v>
      </c>
      <c r="BY316" s="28"/>
      <c r="BZ316" s="28"/>
      <c r="CA316" s="28"/>
      <c r="CB316" s="28"/>
      <c r="CC316" s="29">
        <v>1200.22</v>
      </c>
      <c r="CD316" s="29">
        <v>598.33000000000004</v>
      </c>
      <c r="CE316" s="29">
        <v>204.74</v>
      </c>
      <c r="CF316" s="29">
        <v>154.22999999999999</v>
      </c>
      <c r="CG316" s="29">
        <v>447.23</v>
      </c>
    </row>
    <row r="317" spans="1:85" x14ac:dyDescent="0.2">
      <c r="A317" s="24" t="s">
        <v>389</v>
      </c>
      <c r="B317" s="29">
        <v>118240.91</v>
      </c>
      <c r="C317" s="28"/>
      <c r="D317" s="29">
        <v>3254.27</v>
      </c>
      <c r="E317" s="29">
        <v>10625.9</v>
      </c>
      <c r="F317" s="29">
        <v>17797.48</v>
      </c>
      <c r="G317" s="29">
        <v>5911.46</v>
      </c>
      <c r="H317" s="29">
        <v>7929.39</v>
      </c>
      <c r="I317" s="29">
        <v>3904.82</v>
      </c>
      <c r="J317" s="29">
        <v>13343.09</v>
      </c>
      <c r="K317" s="29">
        <v>14130.02</v>
      </c>
      <c r="L317" s="29">
        <v>4285.74</v>
      </c>
      <c r="M317" s="29">
        <v>9935.94</v>
      </c>
      <c r="N317" s="29">
        <v>8297.39</v>
      </c>
      <c r="O317" s="29">
        <v>4561.67</v>
      </c>
      <c r="P317" s="29">
        <v>5354.42</v>
      </c>
      <c r="Q317" s="29">
        <v>5062.63</v>
      </c>
      <c r="R317" s="28"/>
      <c r="S317" s="28"/>
      <c r="T317" s="28"/>
      <c r="U317" s="29">
        <v>1770.79</v>
      </c>
      <c r="V317" s="29">
        <v>765.84</v>
      </c>
      <c r="W317" s="28"/>
      <c r="X317" s="29">
        <v>3132.14</v>
      </c>
      <c r="Y317" s="29">
        <v>60.97</v>
      </c>
      <c r="Z317" s="29">
        <v>61.16</v>
      </c>
      <c r="AA317" s="29">
        <v>10625.9</v>
      </c>
      <c r="AB317" s="29">
        <v>2635.65</v>
      </c>
      <c r="AC317" s="29">
        <v>374.24</v>
      </c>
      <c r="AD317" s="29">
        <v>234.95</v>
      </c>
      <c r="AE317" s="29">
        <v>389.51</v>
      </c>
      <c r="AF317" s="29">
        <v>490.37</v>
      </c>
      <c r="AG317" s="29">
        <v>357.99</v>
      </c>
      <c r="AH317" s="29">
        <v>1914.02</v>
      </c>
      <c r="AI317" s="29">
        <v>1068.4000000000001</v>
      </c>
      <c r="AJ317" s="29">
        <v>731.48</v>
      </c>
      <c r="AK317" s="29">
        <v>669.67</v>
      </c>
      <c r="AL317" s="29">
        <v>1020.32</v>
      </c>
      <c r="AM317" s="29">
        <v>1166.72</v>
      </c>
      <c r="AN317" s="29">
        <v>1058.6199999999999</v>
      </c>
      <c r="AO317" s="29">
        <v>394.52</v>
      </c>
      <c r="AP317" s="29">
        <v>1073.99</v>
      </c>
      <c r="AQ317" s="29">
        <v>2118.27</v>
      </c>
      <c r="AR317" s="29">
        <v>1218.9100000000001</v>
      </c>
      <c r="AS317" s="29">
        <v>389.33</v>
      </c>
      <c r="AT317" s="29">
        <v>490.51</v>
      </c>
      <c r="AU317" s="29">
        <v>5911.46</v>
      </c>
      <c r="AV317" s="29">
        <v>3938.52</v>
      </c>
      <c r="AW317" s="29">
        <v>3990.87</v>
      </c>
      <c r="AX317" s="29">
        <v>3904.82</v>
      </c>
      <c r="AY317" s="29">
        <v>1120.9000000000001</v>
      </c>
      <c r="AZ317" s="29">
        <v>3482.04</v>
      </c>
      <c r="BA317" s="29">
        <v>8740.15</v>
      </c>
      <c r="BB317" s="29">
        <v>5376.95</v>
      </c>
      <c r="BC317" s="29">
        <v>435.63</v>
      </c>
      <c r="BD317" s="29">
        <v>3116.26</v>
      </c>
      <c r="BE317" s="29">
        <v>4815.2299999999996</v>
      </c>
      <c r="BF317" s="28"/>
      <c r="BG317" s="29">
        <v>4285.74</v>
      </c>
      <c r="BH317" s="29">
        <v>978.96</v>
      </c>
      <c r="BI317" s="29">
        <v>2319.38</v>
      </c>
      <c r="BJ317" s="29">
        <v>4726.63</v>
      </c>
      <c r="BK317" s="29">
        <v>1910.98</v>
      </c>
      <c r="BL317" s="29">
        <v>3966.37</v>
      </c>
      <c r="BM317" s="29">
        <v>3251.7</v>
      </c>
      <c r="BN317" s="29">
        <v>1079.32</v>
      </c>
      <c r="BO317" s="29">
        <v>4561.67</v>
      </c>
      <c r="BP317" s="29">
        <v>1781.8</v>
      </c>
      <c r="BQ317" s="29">
        <v>1063.75</v>
      </c>
      <c r="BR317" s="29">
        <v>1867.19</v>
      </c>
      <c r="BS317" s="29">
        <v>353.89</v>
      </c>
      <c r="BT317" s="29">
        <v>287.79000000000002</v>
      </c>
      <c r="BU317" s="29">
        <v>2670.71</v>
      </c>
      <c r="BV317" s="29">
        <v>237.99</v>
      </c>
      <c r="BW317" s="29">
        <v>474.2</v>
      </c>
      <c r="BX317" s="29">
        <v>1679.73</v>
      </c>
      <c r="BY317" s="28"/>
      <c r="BZ317" s="28"/>
      <c r="CA317" s="28"/>
      <c r="CB317" s="28"/>
      <c r="CC317" s="29">
        <v>1131.5899999999999</v>
      </c>
      <c r="CD317" s="29">
        <v>575.25</v>
      </c>
      <c r="CE317" s="29">
        <v>193.32</v>
      </c>
      <c r="CF317" s="29">
        <v>146.02000000000001</v>
      </c>
      <c r="CG317" s="29">
        <v>430.98</v>
      </c>
    </row>
    <row r="318" spans="1:85" x14ac:dyDescent="0.2">
      <c r="A318" s="24" t="s">
        <v>390</v>
      </c>
      <c r="B318" s="29">
        <v>123927.1</v>
      </c>
      <c r="C318" s="28"/>
      <c r="D318" s="29">
        <v>3618.79</v>
      </c>
      <c r="E318" s="29">
        <v>10186.379999999999</v>
      </c>
      <c r="F318" s="29">
        <v>18738.240000000002</v>
      </c>
      <c r="G318" s="29">
        <v>6145.81</v>
      </c>
      <c r="H318" s="29">
        <v>8048.93</v>
      </c>
      <c r="I318" s="29">
        <v>4019.29</v>
      </c>
      <c r="J318" s="29">
        <v>14261.74</v>
      </c>
      <c r="K318" s="29">
        <v>15028.28</v>
      </c>
      <c r="L318" s="29">
        <v>4559.3999999999996</v>
      </c>
      <c r="M318" s="29">
        <v>10646.99</v>
      </c>
      <c r="N318" s="29">
        <v>8823.43</v>
      </c>
      <c r="O318" s="29">
        <v>4898.8900000000003</v>
      </c>
      <c r="P318" s="29">
        <v>5703.48</v>
      </c>
      <c r="Q318" s="29">
        <v>5139.5200000000004</v>
      </c>
      <c r="R318" s="28"/>
      <c r="S318" s="28"/>
      <c r="T318" s="28"/>
      <c r="U318" s="29">
        <v>1900.33</v>
      </c>
      <c r="V318" s="29">
        <v>809.91</v>
      </c>
      <c r="W318" s="28"/>
      <c r="X318" s="29">
        <v>3486.86</v>
      </c>
      <c r="Y318" s="29">
        <v>66.83</v>
      </c>
      <c r="Z318" s="29">
        <v>65.099999999999994</v>
      </c>
      <c r="AA318" s="29">
        <v>10186.379999999999</v>
      </c>
      <c r="AB318" s="29">
        <v>3017.69</v>
      </c>
      <c r="AC318" s="29">
        <v>374.86</v>
      </c>
      <c r="AD318" s="29">
        <v>242.2</v>
      </c>
      <c r="AE318" s="29">
        <v>393.24</v>
      </c>
      <c r="AF318" s="29">
        <v>503.55</v>
      </c>
      <c r="AG318" s="29">
        <v>376.57</v>
      </c>
      <c r="AH318" s="29">
        <v>2013.63</v>
      </c>
      <c r="AI318" s="29">
        <v>1113.43</v>
      </c>
      <c r="AJ318" s="29">
        <v>743.55</v>
      </c>
      <c r="AK318" s="29">
        <v>690.28</v>
      </c>
      <c r="AL318" s="29">
        <v>1099.6300000000001</v>
      </c>
      <c r="AM318" s="29">
        <v>1172.1600000000001</v>
      </c>
      <c r="AN318" s="29">
        <v>1093.3699999999999</v>
      </c>
      <c r="AO318" s="29">
        <v>406.45</v>
      </c>
      <c r="AP318" s="29">
        <v>1113.8900000000001</v>
      </c>
      <c r="AQ318" s="29">
        <v>2196.7399999999998</v>
      </c>
      <c r="AR318" s="29">
        <v>1270.01</v>
      </c>
      <c r="AS318" s="29">
        <v>402.67</v>
      </c>
      <c r="AT318" s="29">
        <v>514.32000000000005</v>
      </c>
      <c r="AU318" s="29">
        <v>6145.81</v>
      </c>
      <c r="AV318" s="29">
        <v>4036.82</v>
      </c>
      <c r="AW318" s="29">
        <v>4012.11</v>
      </c>
      <c r="AX318" s="29">
        <v>4019.29</v>
      </c>
      <c r="AY318" s="29">
        <v>1171.6600000000001</v>
      </c>
      <c r="AZ318" s="29">
        <v>3671.2</v>
      </c>
      <c r="BA318" s="29">
        <v>9418.8799999999992</v>
      </c>
      <c r="BB318" s="29">
        <v>5788.67</v>
      </c>
      <c r="BC318" s="29">
        <v>479.29</v>
      </c>
      <c r="BD318" s="29">
        <v>3505.94</v>
      </c>
      <c r="BE318" s="29">
        <v>4874.26</v>
      </c>
      <c r="BF318" s="28"/>
      <c r="BG318" s="29">
        <v>4559.3999999999996</v>
      </c>
      <c r="BH318" s="29">
        <v>1081.1400000000001</v>
      </c>
      <c r="BI318" s="29">
        <v>2711.98</v>
      </c>
      <c r="BJ318" s="29">
        <v>4867.8599999999997</v>
      </c>
      <c r="BK318" s="29">
        <v>1986</v>
      </c>
      <c r="BL318" s="29">
        <v>4228.79</v>
      </c>
      <c r="BM318" s="29">
        <v>3460.67</v>
      </c>
      <c r="BN318" s="29">
        <v>1133.97</v>
      </c>
      <c r="BO318" s="29">
        <v>4898.8900000000003</v>
      </c>
      <c r="BP318" s="29">
        <v>1883.29</v>
      </c>
      <c r="BQ318" s="29">
        <v>1120.3800000000001</v>
      </c>
      <c r="BR318" s="29">
        <v>2024.64</v>
      </c>
      <c r="BS318" s="29">
        <v>371.05</v>
      </c>
      <c r="BT318" s="29">
        <v>304.11</v>
      </c>
      <c r="BU318" s="29">
        <v>2621.29</v>
      </c>
      <c r="BV318" s="29">
        <v>252.37</v>
      </c>
      <c r="BW318" s="29">
        <v>480.71</v>
      </c>
      <c r="BX318" s="29">
        <v>1785.15</v>
      </c>
      <c r="BY318" s="28"/>
      <c r="BZ318" s="28"/>
      <c r="CA318" s="28"/>
      <c r="CB318" s="28"/>
      <c r="CC318" s="29">
        <v>1165.44</v>
      </c>
      <c r="CD318" s="29">
        <v>605.36</v>
      </c>
      <c r="CE318" s="29">
        <v>191.12</v>
      </c>
      <c r="CF318" s="29">
        <v>145.16999999999999</v>
      </c>
      <c r="CG318" s="29">
        <v>429.54</v>
      </c>
    </row>
    <row r="319" spans="1:85" x14ac:dyDescent="0.2">
      <c r="A319" s="24" t="s">
        <v>391</v>
      </c>
      <c r="B319" s="29">
        <v>120682.34</v>
      </c>
      <c r="C319" s="28"/>
      <c r="D319" s="29">
        <v>3589.89</v>
      </c>
      <c r="E319" s="29">
        <v>9112.32</v>
      </c>
      <c r="F319" s="29">
        <v>18457.91</v>
      </c>
      <c r="G319" s="29">
        <v>6253.83</v>
      </c>
      <c r="H319" s="29">
        <v>7706.33</v>
      </c>
      <c r="I319" s="29">
        <v>3880.48</v>
      </c>
      <c r="J319" s="29">
        <v>14036.91</v>
      </c>
      <c r="K319" s="29">
        <v>14766.51</v>
      </c>
      <c r="L319" s="29">
        <v>4491.04</v>
      </c>
      <c r="M319" s="29">
        <v>10241.42</v>
      </c>
      <c r="N319" s="29">
        <v>8566.24</v>
      </c>
      <c r="O319" s="29">
        <v>4828.93</v>
      </c>
      <c r="P319" s="29">
        <v>5724.04</v>
      </c>
      <c r="Q319" s="29">
        <v>4943.32</v>
      </c>
      <c r="R319" s="28"/>
      <c r="S319" s="28"/>
      <c r="T319" s="28"/>
      <c r="U319" s="29">
        <v>1883.78</v>
      </c>
      <c r="V319" s="29">
        <v>800.9</v>
      </c>
      <c r="W319" s="28"/>
      <c r="X319" s="29">
        <v>3458.53</v>
      </c>
      <c r="Y319" s="29">
        <v>66.83</v>
      </c>
      <c r="Z319" s="29">
        <v>64.53</v>
      </c>
      <c r="AA319" s="29">
        <v>9112.32</v>
      </c>
      <c r="AB319" s="29">
        <v>2912.72</v>
      </c>
      <c r="AC319" s="29">
        <v>340.75</v>
      </c>
      <c r="AD319" s="29">
        <v>230.42</v>
      </c>
      <c r="AE319" s="29">
        <v>394.96</v>
      </c>
      <c r="AF319" s="29">
        <v>509.39</v>
      </c>
      <c r="AG319" s="29">
        <v>388.59</v>
      </c>
      <c r="AH319" s="29">
        <v>1988.3</v>
      </c>
      <c r="AI319" s="29">
        <v>1097.73</v>
      </c>
      <c r="AJ319" s="29">
        <v>741.76</v>
      </c>
      <c r="AK319" s="29">
        <v>672.83</v>
      </c>
      <c r="AL319" s="29">
        <v>1102.1099999999999</v>
      </c>
      <c r="AM319" s="29">
        <v>1107.1099999999999</v>
      </c>
      <c r="AN319" s="29">
        <v>1085.25</v>
      </c>
      <c r="AO319" s="29">
        <v>396.32</v>
      </c>
      <c r="AP319" s="29">
        <v>1076.3499999999999</v>
      </c>
      <c r="AQ319" s="29">
        <v>2238.11</v>
      </c>
      <c r="AR319" s="29">
        <v>1261.19</v>
      </c>
      <c r="AS319" s="29">
        <v>395.69</v>
      </c>
      <c r="AT319" s="29">
        <v>518.33000000000004</v>
      </c>
      <c r="AU319" s="29">
        <v>6253.83</v>
      </c>
      <c r="AV319" s="29">
        <v>3917.2</v>
      </c>
      <c r="AW319" s="29">
        <v>3789.14</v>
      </c>
      <c r="AX319" s="29">
        <v>3880.48</v>
      </c>
      <c r="AY319" s="29">
        <v>1146.6500000000001</v>
      </c>
      <c r="AZ319" s="29">
        <v>3584.66</v>
      </c>
      <c r="BA319" s="29">
        <v>9305.6</v>
      </c>
      <c r="BB319" s="29">
        <v>5640.5</v>
      </c>
      <c r="BC319" s="29">
        <v>476.08</v>
      </c>
      <c r="BD319" s="29">
        <v>3626.22</v>
      </c>
      <c r="BE319" s="29">
        <v>4640.6099999999997</v>
      </c>
      <c r="BF319" s="28"/>
      <c r="BG319" s="29">
        <v>4491.04</v>
      </c>
      <c r="BH319" s="29">
        <v>1077.3499999999999</v>
      </c>
      <c r="BI319" s="29">
        <v>2718.4</v>
      </c>
      <c r="BJ319" s="29">
        <v>4500.63</v>
      </c>
      <c r="BK319" s="29">
        <v>1945.04</v>
      </c>
      <c r="BL319" s="29">
        <v>4065.4</v>
      </c>
      <c r="BM319" s="29">
        <v>3377.51</v>
      </c>
      <c r="BN319" s="29">
        <v>1123.33</v>
      </c>
      <c r="BO319" s="29">
        <v>4828.93</v>
      </c>
      <c r="BP319" s="29">
        <v>1869.47</v>
      </c>
      <c r="BQ319" s="29">
        <v>1119.75</v>
      </c>
      <c r="BR319" s="29">
        <v>2073.11</v>
      </c>
      <c r="BS319" s="29">
        <v>362.76</v>
      </c>
      <c r="BT319" s="29">
        <v>298.95</v>
      </c>
      <c r="BU319" s="29">
        <v>2472.96</v>
      </c>
      <c r="BV319" s="29">
        <v>250.92</v>
      </c>
      <c r="BW319" s="29">
        <v>456.83</v>
      </c>
      <c r="BX319" s="29">
        <v>1762.61</v>
      </c>
      <c r="BY319" s="28"/>
      <c r="BZ319" s="28"/>
      <c r="CA319" s="28"/>
      <c r="CB319" s="28"/>
      <c r="CC319" s="29">
        <v>1244.0999999999999</v>
      </c>
      <c r="CD319" s="29">
        <v>656.23</v>
      </c>
      <c r="CE319" s="29">
        <v>209.5</v>
      </c>
      <c r="CF319" s="29">
        <v>152.56</v>
      </c>
      <c r="CG319" s="29">
        <v>447.84</v>
      </c>
    </row>
    <row r="320" spans="1:85" x14ac:dyDescent="0.2">
      <c r="A320" s="24" t="s">
        <v>392</v>
      </c>
      <c r="B320" s="29">
        <v>119791.21</v>
      </c>
      <c r="C320" s="28"/>
      <c r="D320" s="29">
        <v>3586.4</v>
      </c>
      <c r="E320" s="29">
        <v>8996.07</v>
      </c>
      <c r="F320" s="29">
        <v>18137.05</v>
      </c>
      <c r="G320" s="29">
        <v>6436</v>
      </c>
      <c r="H320" s="29">
        <v>7661.68</v>
      </c>
      <c r="I320" s="29">
        <v>3882.61</v>
      </c>
      <c r="J320" s="29">
        <v>13904.92</v>
      </c>
      <c r="K320" s="29">
        <v>14880.75</v>
      </c>
      <c r="L320" s="29">
        <v>4369.92</v>
      </c>
      <c r="M320" s="29">
        <v>10191.1</v>
      </c>
      <c r="N320" s="29">
        <v>8523.93</v>
      </c>
      <c r="O320" s="29">
        <v>4666.2299999999996</v>
      </c>
      <c r="P320" s="29">
        <v>5619.54</v>
      </c>
      <c r="Q320" s="29">
        <v>4923.24</v>
      </c>
      <c r="R320" s="28"/>
      <c r="S320" s="28"/>
      <c r="T320" s="28"/>
      <c r="U320" s="29">
        <v>1833.47</v>
      </c>
      <c r="V320" s="29">
        <v>796.87</v>
      </c>
      <c r="W320" s="28"/>
      <c r="X320" s="29">
        <v>3455.76</v>
      </c>
      <c r="Y320" s="29">
        <v>65.8</v>
      </c>
      <c r="Z320" s="29">
        <v>64.849999999999994</v>
      </c>
      <c r="AA320" s="29">
        <v>8996.07</v>
      </c>
      <c r="AB320" s="29">
        <v>2839.67</v>
      </c>
      <c r="AC320" s="29">
        <v>324.79000000000002</v>
      </c>
      <c r="AD320" s="29">
        <v>226.42</v>
      </c>
      <c r="AE320" s="29">
        <v>409.61</v>
      </c>
      <c r="AF320" s="29">
        <v>519.16999999999996</v>
      </c>
      <c r="AG320" s="29">
        <v>397.97</v>
      </c>
      <c r="AH320" s="29">
        <v>1966.59</v>
      </c>
      <c r="AI320" s="29">
        <v>1037.6500000000001</v>
      </c>
      <c r="AJ320" s="29">
        <v>744.14</v>
      </c>
      <c r="AK320" s="29">
        <v>663.23</v>
      </c>
      <c r="AL320" s="29">
        <v>1069.98</v>
      </c>
      <c r="AM320" s="29">
        <v>1103.1500000000001</v>
      </c>
      <c r="AN320" s="29">
        <v>1058.3499999999999</v>
      </c>
      <c r="AO320" s="29">
        <v>381.61</v>
      </c>
      <c r="AP320" s="29">
        <v>1045.3900000000001</v>
      </c>
      <c r="AQ320" s="29">
        <v>2218.36</v>
      </c>
      <c r="AR320" s="29">
        <v>1225.92</v>
      </c>
      <c r="AS320" s="29">
        <v>389.13</v>
      </c>
      <c r="AT320" s="29">
        <v>515.91999999999996</v>
      </c>
      <c r="AU320" s="29">
        <v>6436</v>
      </c>
      <c r="AV320" s="29">
        <v>3915.48</v>
      </c>
      <c r="AW320" s="29">
        <v>3746.2</v>
      </c>
      <c r="AX320" s="29">
        <v>3882.61</v>
      </c>
      <c r="AY320" s="29">
        <v>1151.22</v>
      </c>
      <c r="AZ320" s="29">
        <v>3586.85</v>
      </c>
      <c r="BA320" s="29">
        <v>9166.85</v>
      </c>
      <c r="BB320" s="29">
        <v>5452.67</v>
      </c>
      <c r="BC320" s="29">
        <v>578.99</v>
      </c>
      <c r="BD320" s="29">
        <v>3872.55</v>
      </c>
      <c r="BE320" s="29">
        <v>4582.08</v>
      </c>
      <c r="BF320" s="28"/>
      <c r="BG320" s="29">
        <v>4369.92</v>
      </c>
      <c r="BH320" s="29">
        <v>1045.71</v>
      </c>
      <c r="BI320" s="29">
        <v>2535.91</v>
      </c>
      <c r="BJ320" s="29">
        <v>4673.72</v>
      </c>
      <c r="BK320" s="29">
        <v>1935.76</v>
      </c>
      <c r="BL320" s="29">
        <v>4111.4799999999996</v>
      </c>
      <c r="BM320" s="29">
        <v>3263.83</v>
      </c>
      <c r="BN320" s="29">
        <v>1148.6099999999999</v>
      </c>
      <c r="BO320" s="29">
        <v>4666.2299999999996</v>
      </c>
      <c r="BP320" s="29">
        <v>1880.78</v>
      </c>
      <c r="BQ320" s="29">
        <v>1103.25</v>
      </c>
      <c r="BR320" s="29">
        <v>1974.21</v>
      </c>
      <c r="BS320" s="29">
        <v>363.45</v>
      </c>
      <c r="BT320" s="29">
        <v>297.85000000000002</v>
      </c>
      <c r="BU320" s="29">
        <v>2492.35</v>
      </c>
      <c r="BV320" s="29">
        <v>248.83</v>
      </c>
      <c r="BW320" s="29">
        <v>453.44</v>
      </c>
      <c r="BX320" s="29">
        <v>1728.63</v>
      </c>
      <c r="BY320" s="28"/>
      <c r="BZ320" s="28"/>
      <c r="CA320" s="28"/>
      <c r="CB320" s="28"/>
      <c r="CC320" s="29">
        <v>1225.6300000000001</v>
      </c>
      <c r="CD320" s="29">
        <v>658.15</v>
      </c>
      <c r="CE320" s="29">
        <v>205.81</v>
      </c>
      <c r="CF320" s="29">
        <v>153.54</v>
      </c>
      <c r="CG320" s="29">
        <v>441.55</v>
      </c>
    </row>
    <row r="321" spans="1:85" x14ac:dyDescent="0.2">
      <c r="A321" s="24" t="s">
        <v>393</v>
      </c>
      <c r="B321" s="29">
        <v>123856.71</v>
      </c>
      <c r="C321" s="28"/>
      <c r="D321" s="29">
        <v>3697.78</v>
      </c>
      <c r="E321" s="29">
        <v>9369.93</v>
      </c>
      <c r="F321" s="29">
        <v>18533.939999999999</v>
      </c>
      <c r="G321" s="29">
        <v>6854.09</v>
      </c>
      <c r="H321" s="29">
        <v>8073.73</v>
      </c>
      <c r="I321" s="29">
        <v>4060.5</v>
      </c>
      <c r="J321" s="29">
        <v>14221.92</v>
      </c>
      <c r="K321" s="29">
        <v>15421.03</v>
      </c>
      <c r="L321" s="29">
        <v>4347.37</v>
      </c>
      <c r="M321" s="29">
        <v>10955.16</v>
      </c>
      <c r="N321" s="29">
        <v>8616.01</v>
      </c>
      <c r="O321" s="29">
        <v>4591.2700000000004</v>
      </c>
      <c r="P321" s="29">
        <v>5951.78</v>
      </c>
      <c r="Q321" s="29">
        <v>5067.6899999999996</v>
      </c>
      <c r="R321" s="28"/>
      <c r="S321" s="28"/>
      <c r="T321" s="28"/>
      <c r="U321" s="29">
        <v>1854.81</v>
      </c>
      <c r="V321" s="29">
        <v>824.71</v>
      </c>
      <c r="W321" s="28"/>
      <c r="X321" s="29">
        <v>3562.85</v>
      </c>
      <c r="Y321" s="29">
        <v>67.66</v>
      </c>
      <c r="Z321" s="29">
        <v>67.27</v>
      </c>
      <c r="AA321" s="29">
        <v>9369.93</v>
      </c>
      <c r="AB321" s="29">
        <v>2866</v>
      </c>
      <c r="AC321" s="29">
        <v>314.31</v>
      </c>
      <c r="AD321" s="29">
        <v>229.92</v>
      </c>
      <c r="AE321" s="29">
        <v>424.74</v>
      </c>
      <c r="AF321" s="29">
        <v>534.65</v>
      </c>
      <c r="AG321" s="29">
        <v>411.72</v>
      </c>
      <c r="AH321" s="29">
        <v>2008.71</v>
      </c>
      <c r="AI321" s="29">
        <v>1080.79</v>
      </c>
      <c r="AJ321" s="29">
        <v>758.86</v>
      </c>
      <c r="AK321" s="29">
        <v>655.57</v>
      </c>
      <c r="AL321" s="29">
        <v>1086.3499999999999</v>
      </c>
      <c r="AM321" s="29">
        <v>1135.26</v>
      </c>
      <c r="AN321" s="29">
        <v>1092.45</v>
      </c>
      <c r="AO321" s="29">
        <v>385.99</v>
      </c>
      <c r="AP321" s="29">
        <v>1065.6500000000001</v>
      </c>
      <c r="AQ321" s="29">
        <v>2293.87</v>
      </c>
      <c r="AR321" s="29">
        <v>1266.17</v>
      </c>
      <c r="AS321" s="29">
        <v>399.43</v>
      </c>
      <c r="AT321" s="29">
        <v>523.51</v>
      </c>
      <c r="AU321" s="29">
        <v>6854.09</v>
      </c>
      <c r="AV321" s="29">
        <v>4147.51</v>
      </c>
      <c r="AW321" s="29">
        <v>3926.22</v>
      </c>
      <c r="AX321" s="29">
        <v>4060.5</v>
      </c>
      <c r="AY321" s="29">
        <v>1177.93</v>
      </c>
      <c r="AZ321" s="29">
        <v>3679.73</v>
      </c>
      <c r="BA321" s="29">
        <v>9364.26</v>
      </c>
      <c r="BB321" s="29">
        <v>5547.28</v>
      </c>
      <c r="BC321" s="29">
        <v>644.89</v>
      </c>
      <c r="BD321" s="29">
        <v>4054.31</v>
      </c>
      <c r="BE321" s="29">
        <v>4760.3</v>
      </c>
      <c r="BF321" s="28"/>
      <c r="BG321" s="29">
        <v>4347.37</v>
      </c>
      <c r="BH321" s="29">
        <v>1091.48</v>
      </c>
      <c r="BI321" s="29">
        <v>2704.46</v>
      </c>
      <c r="BJ321" s="29">
        <v>5171.08</v>
      </c>
      <c r="BK321" s="29">
        <v>1988.14</v>
      </c>
      <c r="BL321" s="29">
        <v>4197.8</v>
      </c>
      <c r="BM321" s="29">
        <v>3220.06</v>
      </c>
      <c r="BN321" s="29">
        <v>1198.1600000000001</v>
      </c>
      <c r="BO321" s="29">
        <v>4591.2700000000004</v>
      </c>
      <c r="BP321" s="29">
        <v>1988.85</v>
      </c>
      <c r="BQ321" s="29">
        <v>1138.3</v>
      </c>
      <c r="BR321" s="29">
        <v>2146.5300000000002</v>
      </c>
      <c r="BS321" s="29">
        <v>370.27</v>
      </c>
      <c r="BT321" s="29">
        <v>307.83999999999997</v>
      </c>
      <c r="BU321" s="29">
        <v>2603.4699999999998</v>
      </c>
      <c r="BV321" s="29">
        <v>253.64</v>
      </c>
      <c r="BW321" s="29">
        <v>464.91</v>
      </c>
      <c r="BX321" s="29">
        <v>1745.67</v>
      </c>
      <c r="BY321" s="28"/>
      <c r="BZ321" s="28"/>
      <c r="CA321" s="28"/>
      <c r="CB321" s="28"/>
      <c r="CC321" s="29">
        <v>1189.78</v>
      </c>
      <c r="CD321" s="29">
        <v>643.70000000000005</v>
      </c>
      <c r="CE321" s="29">
        <v>198.42</v>
      </c>
      <c r="CF321" s="29">
        <v>158.91999999999999</v>
      </c>
      <c r="CG321" s="29">
        <v>439.54</v>
      </c>
    </row>
    <row r="322" spans="1:85" x14ac:dyDescent="0.2">
      <c r="A322" s="24" t="s">
        <v>394</v>
      </c>
      <c r="B322" s="29">
        <v>125378.64</v>
      </c>
      <c r="C322" s="28"/>
      <c r="D322" s="29">
        <v>3540.38</v>
      </c>
      <c r="E322" s="29">
        <v>9666.64</v>
      </c>
      <c r="F322" s="29">
        <v>18135.93</v>
      </c>
      <c r="G322" s="29">
        <v>7146.27</v>
      </c>
      <c r="H322" s="29">
        <v>8380.2999999999993</v>
      </c>
      <c r="I322" s="29">
        <v>4204.42</v>
      </c>
      <c r="J322" s="29">
        <v>14133.74</v>
      </c>
      <c r="K322" s="29">
        <v>15553.08</v>
      </c>
      <c r="L322" s="29">
        <v>4231.78</v>
      </c>
      <c r="M322" s="29">
        <v>11897.59</v>
      </c>
      <c r="N322" s="29">
        <v>8657.4599999999991</v>
      </c>
      <c r="O322" s="29">
        <v>4465.12</v>
      </c>
      <c r="P322" s="29">
        <v>6186.87</v>
      </c>
      <c r="Q322" s="29">
        <v>5104.74</v>
      </c>
      <c r="R322" s="28"/>
      <c r="S322" s="28"/>
      <c r="T322" s="28"/>
      <c r="U322" s="29">
        <v>1839.97</v>
      </c>
      <c r="V322" s="29">
        <v>822.13</v>
      </c>
      <c r="W322" s="28"/>
      <c r="X322" s="29">
        <v>3405.62</v>
      </c>
      <c r="Y322" s="29">
        <v>67.53</v>
      </c>
      <c r="Z322" s="29">
        <v>67.239999999999995</v>
      </c>
      <c r="AA322" s="29">
        <v>9666.64</v>
      </c>
      <c r="AB322" s="29">
        <v>2448.5300000000002</v>
      </c>
      <c r="AC322" s="29">
        <v>291.55</v>
      </c>
      <c r="AD322" s="29">
        <v>222.16</v>
      </c>
      <c r="AE322" s="29">
        <v>414.01</v>
      </c>
      <c r="AF322" s="29">
        <v>537.91999999999996</v>
      </c>
      <c r="AG322" s="29">
        <v>421.64</v>
      </c>
      <c r="AH322" s="29">
        <v>1974.57</v>
      </c>
      <c r="AI322" s="29">
        <v>1083.25</v>
      </c>
      <c r="AJ322" s="29">
        <v>779.18</v>
      </c>
      <c r="AK322" s="29">
        <v>651.46</v>
      </c>
      <c r="AL322" s="29">
        <v>1050.31</v>
      </c>
      <c r="AM322" s="29">
        <v>1153.93</v>
      </c>
      <c r="AN322" s="29">
        <v>1104.18</v>
      </c>
      <c r="AO322" s="29">
        <v>374.52</v>
      </c>
      <c r="AP322" s="29">
        <v>1068.22</v>
      </c>
      <c r="AQ322" s="29">
        <v>2352.4499999999998</v>
      </c>
      <c r="AR322" s="29">
        <v>1289.3399999999999</v>
      </c>
      <c r="AS322" s="29">
        <v>389.71</v>
      </c>
      <c r="AT322" s="29">
        <v>529</v>
      </c>
      <c r="AU322" s="29">
        <v>7146.27</v>
      </c>
      <c r="AV322" s="29">
        <v>4329.1400000000003</v>
      </c>
      <c r="AW322" s="29">
        <v>4051.15</v>
      </c>
      <c r="AX322" s="29">
        <v>4204.42</v>
      </c>
      <c r="AY322" s="29">
        <v>1180.3499999999999</v>
      </c>
      <c r="AZ322" s="29">
        <v>3645.95</v>
      </c>
      <c r="BA322" s="29">
        <v>9307.4500000000007</v>
      </c>
      <c r="BB322" s="29">
        <v>5374.45</v>
      </c>
      <c r="BC322" s="29">
        <v>699</v>
      </c>
      <c r="BD322" s="29">
        <v>4120.07</v>
      </c>
      <c r="BE322" s="29">
        <v>4922.57</v>
      </c>
      <c r="BF322" s="28"/>
      <c r="BG322" s="29">
        <v>4231.78</v>
      </c>
      <c r="BH322" s="29">
        <v>1153.18</v>
      </c>
      <c r="BI322" s="29">
        <v>3002.49</v>
      </c>
      <c r="BJ322" s="29">
        <v>5712.82</v>
      </c>
      <c r="BK322" s="29">
        <v>2029.09</v>
      </c>
      <c r="BL322" s="29">
        <v>4298.13</v>
      </c>
      <c r="BM322" s="29">
        <v>3121.85</v>
      </c>
      <c r="BN322" s="29">
        <v>1237.48</v>
      </c>
      <c r="BO322" s="29">
        <v>4465.12</v>
      </c>
      <c r="BP322" s="29">
        <v>2064.91</v>
      </c>
      <c r="BQ322" s="29">
        <v>1146.69</v>
      </c>
      <c r="BR322" s="29">
        <v>2287.04</v>
      </c>
      <c r="BS322" s="29">
        <v>374.79</v>
      </c>
      <c r="BT322" s="29">
        <v>313.44</v>
      </c>
      <c r="BU322" s="29">
        <v>2639.54</v>
      </c>
      <c r="BV322" s="29">
        <v>252.16</v>
      </c>
      <c r="BW322" s="29">
        <v>474.05</v>
      </c>
      <c r="BX322" s="29">
        <v>1739</v>
      </c>
      <c r="BY322" s="28"/>
      <c r="BZ322" s="28"/>
      <c r="CA322" s="28"/>
      <c r="CB322" s="28"/>
      <c r="CC322" s="29">
        <v>1198.19</v>
      </c>
      <c r="CD322" s="29">
        <v>656.62</v>
      </c>
      <c r="CE322" s="29">
        <v>201.17</v>
      </c>
      <c r="CF322" s="29">
        <v>171.37</v>
      </c>
      <c r="CG322" s="29">
        <v>452.17</v>
      </c>
    </row>
    <row r="323" spans="1:85" x14ac:dyDescent="0.2">
      <c r="A323" s="24" t="s">
        <v>395</v>
      </c>
      <c r="B323" s="29">
        <v>122998.15</v>
      </c>
      <c r="C323" s="28"/>
      <c r="D323" s="29">
        <v>3409.51</v>
      </c>
      <c r="E323" s="29">
        <v>9956.39</v>
      </c>
      <c r="F323" s="29">
        <v>17700.669999999998</v>
      </c>
      <c r="G323" s="29">
        <v>7032.14</v>
      </c>
      <c r="H323" s="29">
        <v>8275.58</v>
      </c>
      <c r="I323" s="29">
        <v>4172.1000000000004</v>
      </c>
      <c r="J323" s="29">
        <v>13770.14</v>
      </c>
      <c r="K323" s="29">
        <v>15221.67</v>
      </c>
      <c r="L323" s="29">
        <v>4099.66</v>
      </c>
      <c r="M323" s="29">
        <v>11401.73</v>
      </c>
      <c r="N323" s="29">
        <v>8503.17</v>
      </c>
      <c r="O323" s="29">
        <v>4284.2299999999996</v>
      </c>
      <c r="P323" s="29">
        <v>6228.13</v>
      </c>
      <c r="Q323" s="29">
        <v>4983.8500000000004</v>
      </c>
      <c r="R323" s="28"/>
      <c r="S323" s="28"/>
      <c r="T323" s="28"/>
      <c r="U323" s="29">
        <v>1786.58</v>
      </c>
      <c r="V323" s="29">
        <v>793.23</v>
      </c>
      <c r="W323" s="28"/>
      <c r="X323" s="29">
        <v>3276.67</v>
      </c>
      <c r="Y323" s="29">
        <v>65.33</v>
      </c>
      <c r="Z323" s="29">
        <v>67.5</v>
      </c>
      <c r="AA323" s="29">
        <v>9956.39</v>
      </c>
      <c r="AB323" s="29">
        <v>2394.2800000000002</v>
      </c>
      <c r="AC323" s="29">
        <v>285.92</v>
      </c>
      <c r="AD323" s="29">
        <v>218.33</v>
      </c>
      <c r="AE323" s="29">
        <v>393.7</v>
      </c>
      <c r="AF323" s="29">
        <v>527.99</v>
      </c>
      <c r="AG323" s="29">
        <v>403.67</v>
      </c>
      <c r="AH323" s="29">
        <v>1906.97</v>
      </c>
      <c r="AI323" s="29">
        <v>1062.6500000000001</v>
      </c>
      <c r="AJ323" s="29">
        <v>763.52</v>
      </c>
      <c r="AK323" s="29">
        <v>631.64</v>
      </c>
      <c r="AL323" s="29">
        <v>1016.39</v>
      </c>
      <c r="AM323" s="29">
        <v>1139.1400000000001</v>
      </c>
      <c r="AN323" s="29">
        <v>1073.6500000000001</v>
      </c>
      <c r="AO323" s="29">
        <v>370.15</v>
      </c>
      <c r="AP323" s="29">
        <v>1051.27</v>
      </c>
      <c r="AQ323" s="29">
        <v>2294.17</v>
      </c>
      <c r="AR323" s="29">
        <v>1274.9100000000001</v>
      </c>
      <c r="AS323" s="29">
        <v>375.91</v>
      </c>
      <c r="AT323" s="29">
        <v>516.41999999999996</v>
      </c>
      <c r="AU323" s="29">
        <v>7032.14</v>
      </c>
      <c r="AV323" s="29">
        <v>4279.82</v>
      </c>
      <c r="AW323" s="29">
        <v>3995.76</v>
      </c>
      <c r="AX323" s="29">
        <v>4172.1000000000004</v>
      </c>
      <c r="AY323" s="29">
        <v>1143.19</v>
      </c>
      <c r="AZ323" s="29">
        <v>3550.76</v>
      </c>
      <c r="BA323" s="29">
        <v>9076.19</v>
      </c>
      <c r="BB323" s="29">
        <v>5245.8</v>
      </c>
      <c r="BC323" s="29">
        <v>708.27</v>
      </c>
      <c r="BD323" s="29">
        <v>3967.42</v>
      </c>
      <c r="BE323" s="29">
        <v>4881.29</v>
      </c>
      <c r="BF323" s="28"/>
      <c r="BG323" s="29">
        <v>4099.66</v>
      </c>
      <c r="BH323" s="29">
        <v>1072.0999999999999</v>
      </c>
      <c r="BI323" s="29">
        <v>2696.2</v>
      </c>
      <c r="BJ323" s="29">
        <v>5629.84</v>
      </c>
      <c r="BK323" s="29">
        <v>2003.59</v>
      </c>
      <c r="BL323" s="29">
        <v>4298.93</v>
      </c>
      <c r="BM323" s="29">
        <v>2974.04</v>
      </c>
      <c r="BN323" s="29">
        <v>1230.2</v>
      </c>
      <c r="BO323" s="29">
        <v>4284.2299999999996</v>
      </c>
      <c r="BP323" s="29">
        <v>2088.19</v>
      </c>
      <c r="BQ323" s="29">
        <v>1121.1099999999999</v>
      </c>
      <c r="BR323" s="29">
        <v>2338.08</v>
      </c>
      <c r="BS323" s="29">
        <v>369.41</v>
      </c>
      <c r="BT323" s="29">
        <v>311.33</v>
      </c>
      <c r="BU323" s="29">
        <v>2578.0500000000002</v>
      </c>
      <c r="BV323" s="29">
        <v>245.12</v>
      </c>
      <c r="BW323" s="29">
        <v>468.2</v>
      </c>
      <c r="BX323" s="29">
        <v>1692.49</v>
      </c>
      <c r="BY323" s="28"/>
      <c r="BZ323" s="28"/>
      <c r="CA323" s="28"/>
      <c r="CB323" s="28"/>
      <c r="CC323" s="29">
        <v>1183.05</v>
      </c>
      <c r="CD323" s="29">
        <v>656.92</v>
      </c>
      <c r="CE323" s="29">
        <v>200.69</v>
      </c>
      <c r="CF323" s="29">
        <v>174.38</v>
      </c>
      <c r="CG323" s="29">
        <v>447.06</v>
      </c>
    </row>
    <row r="324" spans="1:85" x14ac:dyDescent="0.2">
      <c r="A324" s="24" t="s">
        <v>396</v>
      </c>
      <c r="B324" s="29">
        <v>123251</v>
      </c>
      <c r="C324" s="28"/>
      <c r="D324" s="29">
        <v>3374.88</v>
      </c>
      <c r="E324" s="29">
        <v>9936.2900000000009</v>
      </c>
      <c r="F324" s="29">
        <v>18019.21</v>
      </c>
      <c r="G324" s="29">
        <v>7092.9</v>
      </c>
      <c r="H324" s="29">
        <v>8145.66</v>
      </c>
      <c r="I324" s="29">
        <v>4164.8100000000004</v>
      </c>
      <c r="J324" s="29">
        <v>13662.97</v>
      </c>
      <c r="K324" s="29">
        <v>15164.05</v>
      </c>
      <c r="L324" s="29">
        <v>3992.98</v>
      </c>
      <c r="M324" s="29">
        <v>11711.85</v>
      </c>
      <c r="N324" s="29">
        <v>8485.86</v>
      </c>
      <c r="O324" s="29">
        <v>4125.76</v>
      </c>
      <c r="P324" s="29">
        <v>6466.73</v>
      </c>
      <c r="Q324" s="29">
        <v>4998.26</v>
      </c>
      <c r="R324" s="28"/>
      <c r="S324" s="28"/>
      <c r="T324" s="28"/>
      <c r="U324" s="29">
        <v>1763.13</v>
      </c>
      <c r="V324" s="29">
        <v>779.93</v>
      </c>
      <c r="W324" s="28"/>
      <c r="X324" s="29">
        <v>3240.16</v>
      </c>
      <c r="Y324" s="29">
        <v>66.05</v>
      </c>
      <c r="Z324" s="29">
        <v>68.67</v>
      </c>
      <c r="AA324" s="29">
        <v>9936.2900000000009</v>
      </c>
      <c r="AB324" s="29">
        <v>2533.29</v>
      </c>
      <c r="AC324" s="29">
        <v>281.32</v>
      </c>
      <c r="AD324" s="29">
        <v>215.56</v>
      </c>
      <c r="AE324" s="29">
        <v>400.57</v>
      </c>
      <c r="AF324" s="29">
        <v>550.76</v>
      </c>
      <c r="AG324" s="29">
        <v>399.34</v>
      </c>
      <c r="AH324" s="29">
        <v>1916.39</v>
      </c>
      <c r="AI324" s="29">
        <v>1103.81</v>
      </c>
      <c r="AJ324" s="29">
        <v>759.06</v>
      </c>
      <c r="AK324" s="29">
        <v>643.12</v>
      </c>
      <c r="AL324" s="29">
        <v>1012.34</v>
      </c>
      <c r="AM324" s="29">
        <v>1138.0899999999999</v>
      </c>
      <c r="AN324" s="29">
        <v>1091.1300000000001</v>
      </c>
      <c r="AO324" s="29">
        <v>375.57</v>
      </c>
      <c r="AP324" s="29">
        <v>1061.43</v>
      </c>
      <c r="AQ324" s="29">
        <v>2308.63</v>
      </c>
      <c r="AR324" s="29">
        <v>1310.79</v>
      </c>
      <c r="AS324" s="29">
        <v>385.19</v>
      </c>
      <c r="AT324" s="29">
        <v>532.83000000000004</v>
      </c>
      <c r="AU324" s="29">
        <v>7092.9</v>
      </c>
      <c r="AV324" s="29">
        <v>4224.9799999999996</v>
      </c>
      <c r="AW324" s="29">
        <v>3920.68</v>
      </c>
      <c r="AX324" s="29">
        <v>4164.8100000000004</v>
      </c>
      <c r="AY324" s="29">
        <v>1143.93</v>
      </c>
      <c r="AZ324" s="29">
        <v>3574.25</v>
      </c>
      <c r="BA324" s="29">
        <v>8944.7900000000009</v>
      </c>
      <c r="BB324" s="29">
        <v>5163.3999999999996</v>
      </c>
      <c r="BC324" s="29">
        <v>731.73</v>
      </c>
      <c r="BD324" s="29">
        <v>4070.06</v>
      </c>
      <c r="BE324" s="29">
        <v>4777.91</v>
      </c>
      <c r="BF324" s="28"/>
      <c r="BG324" s="29">
        <v>3992.98</v>
      </c>
      <c r="BH324" s="29">
        <v>1119.28</v>
      </c>
      <c r="BI324" s="29">
        <v>2835.23</v>
      </c>
      <c r="BJ324" s="29">
        <v>5719.97</v>
      </c>
      <c r="BK324" s="29">
        <v>2037.37</v>
      </c>
      <c r="BL324" s="29">
        <v>4407.74</v>
      </c>
      <c r="BM324" s="29">
        <v>2825.28</v>
      </c>
      <c r="BN324" s="29">
        <v>1252.8399999999999</v>
      </c>
      <c r="BO324" s="29">
        <v>4125.76</v>
      </c>
      <c r="BP324" s="29">
        <v>2162.36</v>
      </c>
      <c r="BQ324" s="29">
        <v>1124.21</v>
      </c>
      <c r="BR324" s="29">
        <v>2499.27</v>
      </c>
      <c r="BS324" s="29">
        <v>363.54</v>
      </c>
      <c r="BT324" s="29">
        <v>317.33999999999997</v>
      </c>
      <c r="BU324" s="29">
        <v>2621.66</v>
      </c>
      <c r="BV324" s="29">
        <v>243.74</v>
      </c>
      <c r="BW324" s="29">
        <v>457.72</v>
      </c>
      <c r="BX324" s="29">
        <v>1675.14</v>
      </c>
      <c r="BY324" s="28"/>
      <c r="BZ324" s="28"/>
      <c r="CA324" s="28"/>
      <c r="CB324" s="28"/>
      <c r="CC324" s="29">
        <v>1150.8599999999999</v>
      </c>
      <c r="CD324" s="29">
        <v>635.72</v>
      </c>
      <c r="CE324" s="29">
        <v>194.74</v>
      </c>
      <c r="CF324" s="29">
        <v>168.38</v>
      </c>
      <c r="CG324" s="29">
        <v>430.11</v>
      </c>
    </row>
    <row r="325" spans="1:85" x14ac:dyDescent="0.2">
      <c r="A325" s="24" t="s">
        <v>397</v>
      </c>
      <c r="B325" s="29">
        <v>123211.48</v>
      </c>
      <c r="C325" s="28"/>
      <c r="D325" s="29">
        <v>3417.84</v>
      </c>
      <c r="E325" s="29">
        <v>9906.93</v>
      </c>
      <c r="F325" s="29">
        <v>18126.48</v>
      </c>
      <c r="G325" s="29">
        <v>7171.73</v>
      </c>
      <c r="H325" s="29">
        <v>8227.6299999999992</v>
      </c>
      <c r="I325" s="29">
        <v>4250.45</v>
      </c>
      <c r="J325" s="29">
        <v>13627.25</v>
      </c>
      <c r="K325" s="29">
        <v>15149.08</v>
      </c>
      <c r="L325" s="29">
        <v>3919.87</v>
      </c>
      <c r="M325" s="29">
        <v>11431.57</v>
      </c>
      <c r="N325" s="29">
        <v>8381.94</v>
      </c>
      <c r="O325" s="29">
        <v>4085.23</v>
      </c>
      <c r="P325" s="29">
        <v>6582.43</v>
      </c>
      <c r="Q325" s="29">
        <v>5067.2299999999996</v>
      </c>
      <c r="R325" s="28"/>
      <c r="S325" s="28"/>
      <c r="T325" s="28"/>
      <c r="U325" s="29">
        <v>1749.75</v>
      </c>
      <c r="V325" s="29">
        <v>758.03</v>
      </c>
      <c r="W325" s="28"/>
      <c r="X325" s="29">
        <v>3276.75</v>
      </c>
      <c r="Y325" s="29">
        <v>69.53</v>
      </c>
      <c r="Z325" s="29">
        <v>71.56</v>
      </c>
      <c r="AA325" s="29">
        <v>9906.93</v>
      </c>
      <c r="AB325" s="29">
        <v>2611.9</v>
      </c>
      <c r="AC325" s="29">
        <v>281.23</v>
      </c>
      <c r="AD325" s="29">
        <v>211.95</v>
      </c>
      <c r="AE325" s="29">
        <v>420.08</v>
      </c>
      <c r="AF325" s="29">
        <v>537.84</v>
      </c>
      <c r="AG325" s="29">
        <v>390.8</v>
      </c>
      <c r="AH325" s="29">
        <v>1891.17</v>
      </c>
      <c r="AI325" s="29">
        <v>1134.0999999999999</v>
      </c>
      <c r="AJ325" s="29">
        <v>743.02</v>
      </c>
      <c r="AK325" s="29">
        <v>651</v>
      </c>
      <c r="AL325" s="29">
        <v>1006.56</v>
      </c>
      <c r="AM325" s="29">
        <v>1148.0899999999999</v>
      </c>
      <c r="AN325" s="29">
        <v>1098.94</v>
      </c>
      <c r="AO325" s="29">
        <v>371.24</v>
      </c>
      <c r="AP325" s="29">
        <v>1067.71</v>
      </c>
      <c r="AQ325" s="29">
        <v>2315.16</v>
      </c>
      <c r="AR325" s="29">
        <v>1324.89</v>
      </c>
      <c r="AS325" s="29">
        <v>395.18</v>
      </c>
      <c r="AT325" s="29">
        <v>525.61</v>
      </c>
      <c r="AU325" s="29">
        <v>7171.73</v>
      </c>
      <c r="AV325" s="29">
        <v>4251.4399999999996</v>
      </c>
      <c r="AW325" s="29">
        <v>3976.19</v>
      </c>
      <c r="AX325" s="29">
        <v>4250.45</v>
      </c>
      <c r="AY325" s="29">
        <v>1137.97</v>
      </c>
      <c r="AZ325" s="29">
        <v>3642</v>
      </c>
      <c r="BA325" s="29">
        <v>8847.2800000000007</v>
      </c>
      <c r="BB325" s="29">
        <v>5052.5600000000004</v>
      </c>
      <c r="BC325" s="29">
        <v>802.35</v>
      </c>
      <c r="BD325" s="29">
        <v>4114.62</v>
      </c>
      <c r="BE325" s="29">
        <v>4777.37</v>
      </c>
      <c r="BF325" s="28"/>
      <c r="BG325" s="29">
        <v>3919.87</v>
      </c>
      <c r="BH325" s="29">
        <v>1120.81</v>
      </c>
      <c r="BI325" s="29">
        <v>2911.79</v>
      </c>
      <c r="BJ325" s="29">
        <v>5370.58</v>
      </c>
      <c r="BK325" s="29">
        <v>2028.38</v>
      </c>
      <c r="BL325" s="29">
        <v>4384.32</v>
      </c>
      <c r="BM325" s="29">
        <v>2744.97</v>
      </c>
      <c r="BN325" s="29">
        <v>1252.6500000000001</v>
      </c>
      <c r="BO325" s="29">
        <v>4085.23</v>
      </c>
      <c r="BP325" s="29">
        <v>2197.96</v>
      </c>
      <c r="BQ325" s="29">
        <v>1135.78</v>
      </c>
      <c r="BR325" s="29">
        <v>2573.5300000000002</v>
      </c>
      <c r="BS325" s="29">
        <v>359.49</v>
      </c>
      <c r="BT325" s="29">
        <v>315.67</v>
      </c>
      <c r="BU325" s="29">
        <v>2698.34</v>
      </c>
      <c r="BV325" s="29">
        <v>238.16</v>
      </c>
      <c r="BW325" s="29">
        <v>456.21</v>
      </c>
      <c r="BX325" s="29">
        <v>1674.52</v>
      </c>
      <c r="BY325" s="28"/>
      <c r="BZ325" s="28"/>
      <c r="CA325" s="28"/>
      <c r="CB325" s="28"/>
      <c r="CC325" s="29">
        <v>1130.8</v>
      </c>
      <c r="CD325" s="29">
        <v>632.34</v>
      </c>
      <c r="CE325" s="29">
        <v>191.57</v>
      </c>
      <c r="CF325" s="29">
        <v>159.81</v>
      </c>
      <c r="CG325" s="29">
        <v>428.54</v>
      </c>
    </row>
    <row r="326" spans="1:85" x14ac:dyDescent="0.2">
      <c r="A326" s="24" t="s">
        <v>398</v>
      </c>
      <c r="B326" s="29">
        <v>127189.15</v>
      </c>
      <c r="C326" s="28"/>
      <c r="D326" s="29">
        <v>3674.7</v>
      </c>
      <c r="E326" s="29">
        <v>10539.72</v>
      </c>
      <c r="F326" s="29">
        <v>18927.66</v>
      </c>
      <c r="G326" s="29">
        <v>7621.59</v>
      </c>
      <c r="H326" s="29">
        <v>8580.35</v>
      </c>
      <c r="I326" s="29">
        <v>4492.97</v>
      </c>
      <c r="J326" s="29">
        <v>13935.11</v>
      </c>
      <c r="K326" s="29">
        <v>15645.76</v>
      </c>
      <c r="L326" s="29">
        <v>4004.77</v>
      </c>
      <c r="M326" s="29">
        <v>11132.58</v>
      </c>
      <c r="N326" s="29">
        <v>8418.2199999999993</v>
      </c>
      <c r="O326" s="29">
        <v>4137.22</v>
      </c>
      <c r="P326" s="29">
        <v>6788.58</v>
      </c>
      <c r="Q326" s="29">
        <v>5350.59</v>
      </c>
      <c r="R326" s="28"/>
      <c r="S326" s="28"/>
      <c r="T326" s="28"/>
      <c r="U326" s="29">
        <v>1791.65</v>
      </c>
      <c r="V326" s="29">
        <v>761.63</v>
      </c>
      <c r="W326" s="28"/>
      <c r="X326" s="29">
        <v>3525.66</v>
      </c>
      <c r="Y326" s="29">
        <v>70.06</v>
      </c>
      <c r="Z326" s="29">
        <v>78.989999999999995</v>
      </c>
      <c r="AA326" s="29">
        <v>10539.72</v>
      </c>
      <c r="AB326" s="29">
        <v>2780.52</v>
      </c>
      <c r="AC326" s="29">
        <v>295.20999999999998</v>
      </c>
      <c r="AD326" s="29">
        <v>220.71</v>
      </c>
      <c r="AE326" s="29">
        <v>460.3</v>
      </c>
      <c r="AF326" s="29">
        <v>569.53</v>
      </c>
      <c r="AG326" s="29">
        <v>394.97</v>
      </c>
      <c r="AH326" s="29">
        <v>1965.26</v>
      </c>
      <c r="AI326" s="29">
        <v>1172.8800000000001</v>
      </c>
      <c r="AJ326" s="29">
        <v>768.78</v>
      </c>
      <c r="AK326" s="29">
        <v>680.17</v>
      </c>
      <c r="AL326" s="29">
        <v>1050.5899999999999</v>
      </c>
      <c r="AM326" s="29">
        <v>1209.81</v>
      </c>
      <c r="AN326" s="29">
        <v>1137.46</v>
      </c>
      <c r="AO326" s="29">
        <v>386.21</v>
      </c>
      <c r="AP326" s="29">
        <v>1104.2</v>
      </c>
      <c r="AQ326" s="29">
        <v>2392.19</v>
      </c>
      <c r="AR326" s="29">
        <v>1368.11</v>
      </c>
      <c r="AS326" s="29">
        <v>423.97</v>
      </c>
      <c r="AT326" s="29">
        <v>546.79</v>
      </c>
      <c r="AU326" s="29">
        <v>7621.59</v>
      </c>
      <c r="AV326" s="29">
        <v>4419.1400000000003</v>
      </c>
      <c r="AW326" s="29">
        <v>4161.22</v>
      </c>
      <c r="AX326" s="29">
        <v>4492.97</v>
      </c>
      <c r="AY326" s="29">
        <v>1182.3499999999999</v>
      </c>
      <c r="AZ326" s="29">
        <v>3762.95</v>
      </c>
      <c r="BA326" s="29">
        <v>8989.81</v>
      </c>
      <c r="BB326" s="29">
        <v>5279.18</v>
      </c>
      <c r="BC326" s="29">
        <v>805.27</v>
      </c>
      <c r="BD326" s="29">
        <v>4255.95</v>
      </c>
      <c r="BE326" s="29">
        <v>4896.3</v>
      </c>
      <c r="BF326" s="28"/>
      <c r="BG326" s="29">
        <v>4004.77</v>
      </c>
      <c r="BH326" s="29">
        <v>1090.1500000000001</v>
      </c>
      <c r="BI326" s="29">
        <v>2753.71</v>
      </c>
      <c r="BJ326" s="29">
        <v>5274.36</v>
      </c>
      <c r="BK326" s="29">
        <v>2014.36</v>
      </c>
      <c r="BL326" s="29">
        <v>4423.18</v>
      </c>
      <c r="BM326" s="29">
        <v>2750.33</v>
      </c>
      <c r="BN326" s="29">
        <v>1244.71</v>
      </c>
      <c r="BO326" s="29">
        <v>4137.22</v>
      </c>
      <c r="BP326" s="29">
        <v>2289.48</v>
      </c>
      <c r="BQ326" s="29">
        <v>1184.32</v>
      </c>
      <c r="BR326" s="29">
        <v>2634.64</v>
      </c>
      <c r="BS326" s="29">
        <v>359.78</v>
      </c>
      <c r="BT326" s="29">
        <v>320.35000000000002</v>
      </c>
      <c r="BU326" s="29">
        <v>2949.58</v>
      </c>
      <c r="BV326" s="29">
        <v>242.18</v>
      </c>
      <c r="BW326" s="29">
        <v>464.76</v>
      </c>
      <c r="BX326" s="29">
        <v>1694.07</v>
      </c>
      <c r="BY326" s="28"/>
      <c r="BZ326" s="28"/>
      <c r="CA326" s="28"/>
      <c r="CB326" s="28"/>
      <c r="CC326" s="29">
        <v>1116.9100000000001</v>
      </c>
      <c r="CD326" s="29">
        <v>632.84</v>
      </c>
      <c r="CE326" s="29">
        <v>187.2</v>
      </c>
      <c r="CF326" s="29">
        <v>147.21</v>
      </c>
      <c r="CG326" s="29">
        <v>423.61</v>
      </c>
    </row>
    <row r="327" spans="1:85" x14ac:dyDescent="0.2">
      <c r="A327" s="24" t="s">
        <v>399</v>
      </c>
      <c r="B327" s="29">
        <v>127992.19</v>
      </c>
      <c r="C327" s="28"/>
      <c r="D327" s="29">
        <v>3611.8</v>
      </c>
      <c r="E327" s="29">
        <v>10747.87</v>
      </c>
      <c r="F327" s="29">
        <v>19073.61</v>
      </c>
      <c r="G327" s="29">
        <v>7869.13</v>
      </c>
      <c r="H327" s="29">
        <v>8741.7800000000007</v>
      </c>
      <c r="I327" s="29">
        <v>4575.55</v>
      </c>
      <c r="J327" s="29">
        <v>14023.08</v>
      </c>
      <c r="K327" s="29">
        <v>15364.29</v>
      </c>
      <c r="L327" s="29">
        <v>3929.55</v>
      </c>
      <c r="M327" s="29">
        <v>11543.5</v>
      </c>
      <c r="N327" s="29">
        <v>8447.36</v>
      </c>
      <c r="O327" s="29">
        <v>4054.2</v>
      </c>
      <c r="P327" s="29">
        <v>6826.39</v>
      </c>
      <c r="Q327" s="29">
        <v>5274.02</v>
      </c>
      <c r="R327" s="28"/>
      <c r="S327" s="28"/>
      <c r="T327" s="28"/>
      <c r="U327" s="29">
        <v>1768.2</v>
      </c>
      <c r="V327" s="29">
        <v>750.95</v>
      </c>
      <c r="W327" s="28"/>
      <c r="X327" s="29">
        <v>3462.09</v>
      </c>
      <c r="Y327" s="29">
        <v>69.63</v>
      </c>
      <c r="Z327" s="29">
        <v>80.09</v>
      </c>
      <c r="AA327" s="29">
        <v>10747.87</v>
      </c>
      <c r="AB327" s="29">
        <v>2784.96</v>
      </c>
      <c r="AC327" s="29">
        <v>301.93</v>
      </c>
      <c r="AD327" s="29">
        <v>221.87</v>
      </c>
      <c r="AE327" s="29">
        <v>487.01</v>
      </c>
      <c r="AF327" s="29">
        <v>581.49</v>
      </c>
      <c r="AG327" s="29">
        <v>389.63</v>
      </c>
      <c r="AH327" s="29">
        <v>1970.33</v>
      </c>
      <c r="AI327" s="29">
        <v>1169.5999999999999</v>
      </c>
      <c r="AJ327" s="29">
        <v>779.04</v>
      </c>
      <c r="AK327" s="29">
        <v>688.58</v>
      </c>
      <c r="AL327" s="29">
        <v>1052.69</v>
      </c>
      <c r="AM327" s="29">
        <v>1243.44</v>
      </c>
      <c r="AN327" s="29">
        <v>1132.43</v>
      </c>
      <c r="AO327" s="29">
        <v>389.91</v>
      </c>
      <c r="AP327" s="29">
        <v>1111.58</v>
      </c>
      <c r="AQ327" s="29">
        <v>2415.73</v>
      </c>
      <c r="AR327" s="29">
        <v>1381.04</v>
      </c>
      <c r="AS327" s="29">
        <v>426.66</v>
      </c>
      <c r="AT327" s="29">
        <v>545.66999999999996</v>
      </c>
      <c r="AU327" s="29">
        <v>7869.13</v>
      </c>
      <c r="AV327" s="29">
        <v>4519.08</v>
      </c>
      <c r="AW327" s="29">
        <v>4222.7</v>
      </c>
      <c r="AX327" s="29">
        <v>4575.55</v>
      </c>
      <c r="AY327" s="29">
        <v>1174.92</v>
      </c>
      <c r="AZ327" s="29">
        <v>3786</v>
      </c>
      <c r="BA327" s="29">
        <v>9062.16</v>
      </c>
      <c r="BB327" s="29">
        <v>5135.3500000000004</v>
      </c>
      <c r="BC327" s="29">
        <v>682.63</v>
      </c>
      <c r="BD327" s="29">
        <v>4177.21</v>
      </c>
      <c r="BE327" s="29">
        <v>4948.08</v>
      </c>
      <c r="BF327" s="28"/>
      <c r="BG327" s="29">
        <v>3929.55</v>
      </c>
      <c r="BH327" s="29">
        <v>1129.5</v>
      </c>
      <c r="BI327" s="29">
        <v>2962.13</v>
      </c>
      <c r="BJ327" s="29">
        <v>5424.26</v>
      </c>
      <c r="BK327" s="29">
        <v>2027.61</v>
      </c>
      <c r="BL327" s="29">
        <v>4530.8500000000004</v>
      </c>
      <c r="BM327" s="29">
        <v>2665.3</v>
      </c>
      <c r="BN327" s="29">
        <v>1251.21</v>
      </c>
      <c r="BO327" s="29">
        <v>4054.2</v>
      </c>
      <c r="BP327" s="29">
        <v>2310.5300000000002</v>
      </c>
      <c r="BQ327" s="29">
        <v>1209.6099999999999</v>
      </c>
      <c r="BR327" s="29">
        <v>2625.15</v>
      </c>
      <c r="BS327" s="29">
        <v>361.3</v>
      </c>
      <c r="BT327" s="29">
        <v>319.8</v>
      </c>
      <c r="BU327" s="29">
        <v>2879.18</v>
      </c>
      <c r="BV327" s="29">
        <v>243.03</v>
      </c>
      <c r="BW327" s="29">
        <v>465.27</v>
      </c>
      <c r="BX327" s="29">
        <v>1686.54</v>
      </c>
      <c r="BY327" s="28"/>
      <c r="BZ327" s="28"/>
      <c r="CA327" s="28"/>
      <c r="CB327" s="28"/>
      <c r="CC327" s="29">
        <v>1128.68</v>
      </c>
      <c r="CD327" s="29">
        <v>662.97</v>
      </c>
      <c r="CE327" s="29">
        <v>194.2</v>
      </c>
      <c r="CF327" s="29">
        <v>139.41</v>
      </c>
      <c r="CG327" s="29">
        <v>428.03</v>
      </c>
    </row>
    <row r="328" spans="1:85" x14ac:dyDescent="0.2">
      <c r="A328" s="24" t="s">
        <v>400</v>
      </c>
      <c r="B328" s="29">
        <v>128225.58</v>
      </c>
      <c r="C328" s="28"/>
      <c r="D328" s="29">
        <v>3641.36</v>
      </c>
      <c r="E328" s="29">
        <v>10916.37</v>
      </c>
      <c r="F328" s="29">
        <v>18722.11</v>
      </c>
      <c r="G328" s="29">
        <v>7949.23</v>
      </c>
      <c r="H328" s="29">
        <v>8814.15</v>
      </c>
      <c r="I328" s="29">
        <v>4642.87</v>
      </c>
      <c r="J328" s="29">
        <v>14080.94</v>
      </c>
      <c r="K328" s="29">
        <v>15297.3</v>
      </c>
      <c r="L328" s="29">
        <v>3933.23</v>
      </c>
      <c r="M328" s="29">
        <v>11587.77</v>
      </c>
      <c r="N328" s="29">
        <v>8767.2800000000007</v>
      </c>
      <c r="O328" s="29">
        <v>4047.92</v>
      </c>
      <c r="P328" s="29">
        <v>6724.58</v>
      </c>
      <c r="Q328" s="29">
        <v>5180.8900000000003</v>
      </c>
      <c r="R328" s="28"/>
      <c r="S328" s="28"/>
      <c r="T328" s="28"/>
      <c r="U328" s="29">
        <v>1771.71</v>
      </c>
      <c r="V328" s="29">
        <v>737.19</v>
      </c>
      <c r="W328" s="28"/>
      <c r="X328" s="29">
        <v>3489.37</v>
      </c>
      <c r="Y328" s="29">
        <v>72.099999999999994</v>
      </c>
      <c r="Z328" s="29">
        <v>79.89</v>
      </c>
      <c r="AA328" s="29">
        <v>10916.37</v>
      </c>
      <c r="AB328" s="29">
        <v>2744.9</v>
      </c>
      <c r="AC328" s="29">
        <v>297.74</v>
      </c>
      <c r="AD328" s="29">
        <v>216.7</v>
      </c>
      <c r="AE328" s="29">
        <v>486.29</v>
      </c>
      <c r="AF328" s="29">
        <v>572.91</v>
      </c>
      <c r="AG328" s="29">
        <v>385.51</v>
      </c>
      <c r="AH328" s="29">
        <v>1944.32</v>
      </c>
      <c r="AI328" s="29">
        <v>1122.48</v>
      </c>
      <c r="AJ328" s="29">
        <v>761.86</v>
      </c>
      <c r="AK328" s="29">
        <v>677.52</v>
      </c>
      <c r="AL328" s="29">
        <v>1042.95</v>
      </c>
      <c r="AM328" s="29">
        <v>1236.1500000000001</v>
      </c>
      <c r="AN328" s="29">
        <v>1096.05</v>
      </c>
      <c r="AO328" s="29">
        <v>379.78</v>
      </c>
      <c r="AP328" s="29">
        <v>1095.82</v>
      </c>
      <c r="AQ328" s="29">
        <v>2349.88</v>
      </c>
      <c r="AR328" s="29">
        <v>1360.91</v>
      </c>
      <c r="AS328" s="29">
        <v>422.6</v>
      </c>
      <c r="AT328" s="29">
        <v>527.73</v>
      </c>
      <c r="AU328" s="29">
        <v>7949.23</v>
      </c>
      <c r="AV328" s="29">
        <v>4551.67</v>
      </c>
      <c r="AW328" s="29">
        <v>4262.4799999999996</v>
      </c>
      <c r="AX328" s="29">
        <v>4642.87</v>
      </c>
      <c r="AY328" s="29">
        <v>1163.75</v>
      </c>
      <c r="AZ328" s="29">
        <v>3792.76</v>
      </c>
      <c r="BA328" s="29">
        <v>9124.44</v>
      </c>
      <c r="BB328" s="29">
        <v>5128.78</v>
      </c>
      <c r="BC328" s="29">
        <v>752.77</v>
      </c>
      <c r="BD328" s="29">
        <v>4011.69</v>
      </c>
      <c r="BE328" s="29">
        <v>4979.3599999999997</v>
      </c>
      <c r="BF328" s="28"/>
      <c r="BG328" s="29">
        <v>3933.23</v>
      </c>
      <c r="BH328" s="29">
        <v>1101.5999999999999</v>
      </c>
      <c r="BI328" s="29">
        <v>2837.78</v>
      </c>
      <c r="BJ328" s="29">
        <v>5615.67</v>
      </c>
      <c r="BK328" s="29">
        <v>2032.71</v>
      </c>
      <c r="BL328" s="29">
        <v>4812.47</v>
      </c>
      <c r="BM328" s="29">
        <v>2668.03</v>
      </c>
      <c r="BN328" s="29">
        <v>1286.77</v>
      </c>
      <c r="BO328" s="29">
        <v>4047.92</v>
      </c>
      <c r="BP328" s="29">
        <v>2358.12</v>
      </c>
      <c r="BQ328" s="29">
        <v>1230.8699999999999</v>
      </c>
      <c r="BR328" s="29">
        <v>2448.36</v>
      </c>
      <c r="BS328" s="29">
        <v>367.21</v>
      </c>
      <c r="BT328" s="29">
        <v>320.02</v>
      </c>
      <c r="BU328" s="29">
        <v>2769.24</v>
      </c>
      <c r="BV328" s="29">
        <v>246.32</v>
      </c>
      <c r="BW328" s="29">
        <v>468.42</v>
      </c>
      <c r="BX328" s="29">
        <v>1696.91</v>
      </c>
      <c r="BY328" s="28"/>
      <c r="BZ328" s="28"/>
      <c r="CA328" s="28"/>
      <c r="CB328" s="28"/>
      <c r="CC328" s="29">
        <v>1108.99</v>
      </c>
      <c r="CD328" s="29">
        <v>659.2</v>
      </c>
      <c r="CE328" s="29">
        <v>193.9</v>
      </c>
      <c r="CF328" s="29">
        <v>134.38</v>
      </c>
      <c r="CG328" s="29">
        <v>422.67</v>
      </c>
    </row>
    <row r="329" spans="1:85" x14ac:dyDescent="0.2">
      <c r="A329" s="24" t="s">
        <v>401</v>
      </c>
      <c r="B329" s="29">
        <v>127333.46</v>
      </c>
      <c r="C329" s="28"/>
      <c r="D329" s="29">
        <v>3647.61</v>
      </c>
      <c r="E329" s="29">
        <v>10883.87</v>
      </c>
      <c r="F329" s="29">
        <v>18016.23</v>
      </c>
      <c r="G329" s="29">
        <v>7928.17</v>
      </c>
      <c r="H329" s="29">
        <v>8962.01</v>
      </c>
      <c r="I329" s="29">
        <v>4640.03</v>
      </c>
      <c r="J329" s="29">
        <v>13799.14</v>
      </c>
      <c r="K329" s="29">
        <v>15126.15</v>
      </c>
      <c r="L329" s="29">
        <v>3913.04</v>
      </c>
      <c r="M329" s="29">
        <v>12033.88</v>
      </c>
      <c r="N329" s="29">
        <v>8675.1</v>
      </c>
      <c r="O329" s="29">
        <v>3969.21</v>
      </c>
      <c r="P329" s="29">
        <v>6753.3</v>
      </c>
      <c r="Q329" s="29">
        <v>5050.63</v>
      </c>
      <c r="R329" s="28"/>
      <c r="S329" s="28"/>
      <c r="T329" s="28"/>
      <c r="U329" s="29">
        <v>1751.21</v>
      </c>
      <c r="V329" s="29">
        <v>766.95</v>
      </c>
      <c r="W329" s="28"/>
      <c r="X329" s="29">
        <v>3499.64</v>
      </c>
      <c r="Y329" s="29">
        <v>67.489999999999995</v>
      </c>
      <c r="Z329" s="29">
        <v>80.48</v>
      </c>
      <c r="AA329" s="29">
        <v>10883.87</v>
      </c>
      <c r="AB329" s="29">
        <v>2575.91</v>
      </c>
      <c r="AC329" s="29">
        <v>271.38</v>
      </c>
      <c r="AD329" s="29">
        <v>207.14</v>
      </c>
      <c r="AE329" s="29">
        <v>438.2</v>
      </c>
      <c r="AF329" s="29">
        <v>543.54</v>
      </c>
      <c r="AG329" s="29">
        <v>375.66</v>
      </c>
      <c r="AH329" s="29">
        <v>1858.81</v>
      </c>
      <c r="AI329" s="29">
        <v>1099.28</v>
      </c>
      <c r="AJ329" s="29">
        <v>733.52</v>
      </c>
      <c r="AK329" s="29">
        <v>640.17999999999995</v>
      </c>
      <c r="AL329" s="29">
        <v>996.04</v>
      </c>
      <c r="AM329" s="29">
        <v>1210.8399999999999</v>
      </c>
      <c r="AN329" s="29">
        <v>1064.9000000000001</v>
      </c>
      <c r="AO329" s="29">
        <v>359.32</v>
      </c>
      <c r="AP329" s="29">
        <v>1076.19</v>
      </c>
      <c r="AQ329" s="29">
        <v>2309.25</v>
      </c>
      <c r="AR329" s="29">
        <v>1348.16</v>
      </c>
      <c r="AS329" s="29">
        <v>398.78</v>
      </c>
      <c r="AT329" s="29">
        <v>509.13</v>
      </c>
      <c r="AU329" s="29">
        <v>7928.17</v>
      </c>
      <c r="AV329" s="29">
        <v>4632.63</v>
      </c>
      <c r="AW329" s="29">
        <v>4329.38</v>
      </c>
      <c r="AX329" s="29">
        <v>4640.03</v>
      </c>
      <c r="AY329" s="29">
        <v>1142.8599999999999</v>
      </c>
      <c r="AZ329" s="29">
        <v>3662.99</v>
      </c>
      <c r="BA329" s="29">
        <v>8993.2900000000009</v>
      </c>
      <c r="BB329" s="29">
        <v>4992.57</v>
      </c>
      <c r="BC329" s="29">
        <v>759.64</v>
      </c>
      <c r="BD329" s="29">
        <v>3888.28</v>
      </c>
      <c r="BE329" s="29">
        <v>5066.62</v>
      </c>
      <c r="BF329" s="28"/>
      <c r="BG329" s="29">
        <v>3913.04</v>
      </c>
      <c r="BH329" s="29">
        <v>1085.7</v>
      </c>
      <c r="BI329" s="29">
        <v>2831.45</v>
      </c>
      <c r="BJ329" s="29">
        <v>6053.87</v>
      </c>
      <c r="BK329" s="29">
        <v>2062.86</v>
      </c>
      <c r="BL329" s="29">
        <v>4766.26</v>
      </c>
      <c r="BM329" s="29">
        <v>2614.56</v>
      </c>
      <c r="BN329" s="29">
        <v>1294.28</v>
      </c>
      <c r="BO329" s="29">
        <v>3969.21</v>
      </c>
      <c r="BP329" s="29">
        <v>2381.9299999999998</v>
      </c>
      <c r="BQ329" s="29">
        <v>1233.31</v>
      </c>
      <c r="BR329" s="29">
        <v>2445.21</v>
      </c>
      <c r="BS329" s="29">
        <v>370.44</v>
      </c>
      <c r="BT329" s="29">
        <v>322.41000000000003</v>
      </c>
      <c r="BU329" s="29">
        <v>2659.82</v>
      </c>
      <c r="BV329" s="29">
        <v>249.79</v>
      </c>
      <c r="BW329" s="29">
        <v>474.63</v>
      </c>
      <c r="BX329" s="29">
        <v>1666.4</v>
      </c>
      <c r="BY329" s="28"/>
      <c r="BZ329" s="28"/>
      <c r="CA329" s="28"/>
      <c r="CB329" s="28"/>
      <c r="CC329" s="29">
        <v>1107.58</v>
      </c>
      <c r="CD329" s="29">
        <v>664.13</v>
      </c>
      <c r="CE329" s="29">
        <v>196.45</v>
      </c>
      <c r="CF329" s="29">
        <v>133.43</v>
      </c>
      <c r="CG329" s="29">
        <v>407.31</v>
      </c>
    </row>
    <row r="330" spans="1:85" x14ac:dyDescent="0.2">
      <c r="A330" s="24" t="s">
        <v>402</v>
      </c>
      <c r="B330" s="29">
        <v>127513.99</v>
      </c>
      <c r="C330" s="28"/>
      <c r="D330" s="29">
        <v>3519.79</v>
      </c>
      <c r="E330" s="29">
        <v>10948.66</v>
      </c>
      <c r="F330" s="29">
        <v>17862.07</v>
      </c>
      <c r="G330" s="29">
        <v>8082.91</v>
      </c>
      <c r="H330" s="29">
        <v>9105.2999999999993</v>
      </c>
      <c r="I330" s="29">
        <v>4678.4399999999996</v>
      </c>
      <c r="J330" s="29">
        <v>13787.07</v>
      </c>
      <c r="K330" s="29">
        <v>15107.72</v>
      </c>
      <c r="L330" s="29">
        <v>3854.5</v>
      </c>
      <c r="M330" s="29">
        <v>12107.05</v>
      </c>
      <c r="N330" s="29">
        <v>8681.68</v>
      </c>
      <c r="O330" s="29">
        <v>3951.99</v>
      </c>
      <c r="P330" s="29">
        <v>6757.52</v>
      </c>
      <c r="Q330" s="29">
        <v>5110.8599999999997</v>
      </c>
      <c r="R330" s="28"/>
      <c r="S330" s="28"/>
      <c r="T330" s="28"/>
      <c r="U330" s="29">
        <v>1760.34</v>
      </c>
      <c r="V330" s="29">
        <v>778.9</v>
      </c>
      <c r="W330" s="28"/>
      <c r="X330" s="29">
        <v>3372.81</v>
      </c>
      <c r="Y330" s="29">
        <v>66.59</v>
      </c>
      <c r="Z330" s="29">
        <v>80.39</v>
      </c>
      <c r="AA330" s="29">
        <v>10948.66</v>
      </c>
      <c r="AB330" s="29">
        <v>2544.77</v>
      </c>
      <c r="AC330" s="29">
        <v>261.10000000000002</v>
      </c>
      <c r="AD330" s="29">
        <v>203.3</v>
      </c>
      <c r="AE330" s="29">
        <v>422.05</v>
      </c>
      <c r="AF330" s="29">
        <v>531.62</v>
      </c>
      <c r="AG330" s="29">
        <v>374.6</v>
      </c>
      <c r="AH330" s="29">
        <v>1847.84</v>
      </c>
      <c r="AI330" s="29">
        <v>1103.1199999999999</v>
      </c>
      <c r="AJ330" s="29">
        <v>724.51</v>
      </c>
      <c r="AK330" s="29">
        <v>628</v>
      </c>
      <c r="AL330" s="29">
        <v>971.53</v>
      </c>
      <c r="AM330" s="29">
        <v>1208.3900000000001</v>
      </c>
      <c r="AN330" s="29">
        <v>1056.73</v>
      </c>
      <c r="AO330" s="29">
        <v>354.29</v>
      </c>
      <c r="AP330" s="29">
        <v>1070.1099999999999</v>
      </c>
      <c r="AQ330" s="29">
        <v>2311.35</v>
      </c>
      <c r="AR330" s="29">
        <v>1354.61</v>
      </c>
      <c r="AS330" s="29">
        <v>391.98</v>
      </c>
      <c r="AT330" s="29">
        <v>502.17</v>
      </c>
      <c r="AU330" s="29">
        <v>8082.91</v>
      </c>
      <c r="AV330" s="29">
        <v>4701.5200000000004</v>
      </c>
      <c r="AW330" s="29">
        <v>4403.78</v>
      </c>
      <c r="AX330" s="29">
        <v>4678.4399999999996</v>
      </c>
      <c r="AY330" s="29">
        <v>1138.83</v>
      </c>
      <c r="AZ330" s="29">
        <v>3644.27</v>
      </c>
      <c r="BA330" s="29">
        <v>9003.9699999999993</v>
      </c>
      <c r="BB330" s="29">
        <v>4892.3900000000003</v>
      </c>
      <c r="BC330" s="29">
        <v>768.99</v>
      </c>
      <c r="BD330" s="29">
        <v>3880.52</v>
      </c>
      <c r="BE330" s="29">
        <v>5154.46</v>
      </c>
      <c r="BF330" s="28"/>
      <c r="BG330" s="29">
        <v>3854.5</v>
      </c>
      <c r="BH330" s="29">
        <v>1084.4000000000001</v>
      </c>
      <c r="BI330" s="29">
        <v>2831.24</v>
      </c>
      <c r="BJ330" s="29">
        <v>6107.01</v>
      </c>
      <c r="BK330" s="29">
        <v>2084.4</v>
      </c>
      <c r="BL330" s="29">
        <v>4814.4399999999996</v>
      </c>
      <c r="BM330" s="29">
        <v>2593.21</v>
      </c>
      <c r="BN330" s="29">
        <v>1274.03</v>
      </c>
      <c r="BO330" s="29">
        <v>3951.99</v>
      </c>
      <c r="BP330" s="29">
        <v>2380.8000000000002</v>
      </c>
      <c r="BQ330" s="29">
        <v>1236.21</v>
      </c>
      <c r="BR330" s="29">
        <v>2448.5700000000002</v>
      </c>
      <c r="BS330" s="29">
        <v>369.6</v>
      </c>
      <c r="BT330" s="29">
        <v>322.35000000000002</v>
      </c>
      <c r="BU330" s="29">
        <v>2695.87</v>
      </c>
      <c r="BV330" s="29">
        <v>252.42</v>
      </c>
      <c r="BW330" s="29">
        <v>474.11</v>
      </c>
      <c r="BX330" s="29">
        <v>1688.46</v>
      </c>
      <c r="BY330" s="28"/>
      <c r="BZ330" s="28"/>
      <c r="CA330" s="28"/>
      <c r="CB330" s="28"/>
      <c r="CC330" s="29">
        <v>1086.98</v>
      </c>
      <c r="CD330" s="29">
        <v>664.23</v>
      </c>
      <c r="CE330" s="29">
        <v>194.87</v>
      </c>
      <c r="CF330" s="29">
        <v>138.78</v>
      </c>
      <c r="CG330" s="29">
        <v>433.3</v>
      </c>
    </row>
    <row r="331" spans="1:85" x14ac:dyDescent="0.2">
      <c r="A331" s="24" t="s">
        <v>403</v>
      </c>
      <c r="B331" s="29">
        <v>124604.19</v>
      </c>
      <c r="C331" s="28"/>
      <c r="D331" s="29">
        <v>3496.58</v>
      </c>
      <c r="E331" s="29">
        <v>10796.95</v>
      </c>
      <c r="F331" s="29">
        <v>17430.5</v>
      </c>
      <c r="G331" s="29">
        <v>7915.48</v>
      </c>
      <c r="H331" s="29">
        <v>8809.98</v>
      </c>
      <c r="I331" s="29">
        <v>4570.4799999999996</v>
      </c>
      <c r="J331" s="29">
        <v>13457.31</v>
      </c>
      <c r="K331" s="29">
        <v>14814.29</v>
      </c>
      <c r="L331" s="29">
        <v>3741.81</v>
      </c>
      <c r="M331" s="29">
        <v>11774.58</v>
      </c>
      <c r="N331" s="29">
        <v>8439.7900000000009</v>
      </c>
      <c r="O331" s="29">
        <v>3796.04</v>
      </c>
      <c r="P331" s="29">
        <v>6677.98</v>
      </c>
      <c r="Q331" s="29">
        <v>4981.55</v>
      </c>
      <c r="R331" s="28"/>
      <c r="S331" s="28"/>
      <c r="T331" s="28"/>
      <c r="U331" s="29">
        <v>1708.66</v>
      </c>
      <c r="V331" s="29">
        <v>790.5</v>
      </c>
      <c r="W331" s="28"/>
      <c r="X331" s="29">
        <v>3350.6</v>
      </c>
      <c r="Y331" s="29">
        <v>65.38</v>
      </c>
      <c r="Z331" s="29">
        <v>80.599999999999994</v>
      </c>
      <c r="AA331" s="29">
        <v>10796.95</v>
      </c>
      <c r="AB331" s="29">
        <v>2482.89</v>
      </c>
      <c r="AC331" s="29">
        <v>242.13</v>
      </c>
      <c r="AD331" s="29">
        <v>200.49</v>
      </c>
      <c r="AE331" s="29">
        <v>383.35</v>
      </c>
      <c r="AF331" s="29">
        <v>511.46</v>
      </c>
      <c r="AG331" s="29">
        <v>368.09</v>
      </c>
      <c r="AH331" s="29">
        <v>1800.72</v>
      </c>
      <c r="AI331" s="29">
        <v>1089.8</v>
      </c>
      <c r="AJ331" s="29">
        <v>702.13</v>
      </c>
      <c r="AK331" s="29">
        <v>611.32000000000005</v>
      </c>
      <c r="AL331" s="29">
        <v>933.36</v>
      </c>
      <c r="AM331" s="29">
        <v>1185.1400000000001</v>
      </c>
      <c r="AN331" s="29">
        <v>1046.6099999999999</v>
      </c>
      <c r="AO331" s="29">
        <v>343.47</v>
      </c>
      <c r="AP331" s="29">
        <v>1047.04</v>
      </c>
      <c r="AQ331" s="29">
        <v>2281.09</v>
      </c>
      <c r="AR331" s="29">
        <v>1328.13</v>
      </c>
      <c r="AS331" s="29">
        <v>389.16</v>
      </c>
      <c r="AT331" s="29">
        <v>484.11</v>
      </c>
      <c r="AU331" s="29">
        <v>7915.48</v>
      </c>
      <c r="AV331" s="29">
        <v>4543.03</v>
      </c>
      <c r="AW331" s="29">
        <v>4266.95</v>
      </c>
      <c r="AX331" s="29">
        <v>4570.4799999999996</v>
      </c>
      <c r="AY331" s="29">
        <v>1118.42</v>
      </c>
      <c r="AZ331" s="29">
        <v>3600.76</v>
      </c>
      <c r="BA331" s="29">
        <v>8738.1200000000008</v>
      </c>
      <c r="BB331" s="29">
        <v>4817.04</v>
      </c>
      <c r="BC331" s="29">
        <v>815.23</v>
      </c>
      <c r="BD331" s="29">
        <v>3820.11</v>
      </c>
      <c r="BE331" s="29">
        <v>4969.24</v>
      </c>
      <c r="BF331" s="28"/>
      <c r="BG331" s="29">
        <v>3741.81</v>
      </c>
      <c r="BH331" s="29">
        <v>1053.94</v>
      </c>
      <c r="BI331" s="29">
        <v>2768.17</v>
      </c>
      <c r="BJ331" s="29">
        <v>5886.69</v>
      </c>
      <c r="BK331" s="29">
        <v>2065.79</v>
      </c>
      <c r="BL331" s="29">
        <v>4711.82</v>
      </c>
      <c r="BM331" s="29">
        <v>2470.8200000000002</v>
      </c>
      <c r="BN331" s="29">
        <v>1257.1600000000001</v>
      </c>
      <c r="BO331" s="29">
        <v>3796.04</v>
      </c>
      <c r="BP331" s="29">
        <v>2356.75</v>
      </c>
      <c r="BQ331" s="29">
        <v>1251.08</v>
      </c>
      <c r="BR331" s="29">
        <v>2389.9699999999998</v>
      </c>
      <c r="BS331" s="29">
        <v>361.83</v>
      </c>
      <c r="BT331" s="29">
        <v>318.35000000000002</v>
      </c>
      <c r="BU331" s="29">
        <v>2623.76</v>
      </c>
      <c r="BV331" s="29">
        <v>248.65</v>
      </c>
      <c r="BW331" s="29">
        <v>456.57</v>
      </c>
      <c r="BX331" s="29">
        <v>1652.57</v>
      </c>
      <c r="BY331" s="28"/>
      <c r="BZ331" s="28"/>
      <c r="CA331" s="28"/>
      <c r="CB331" s="28"/>
      <c r="CC331" s="29">
        <v>1095.0999999999999</v>
      </c>
      <c r="CD331" s="29">
        <v>665.23</v>
      </c>
      <c r="CE331" s="29">
        <v>192.91</v>
      </c>
      <c r="CF331" s="29">
        <v>144.61000000000001</v>
      </c>
      <c r="CG331" s="29">
        <v>441.37</v>
      </c>
    </row>
    <row r="332" spans="1:85" x14ac:dyDescent="0.2">
      <c r="A332" s="24" t="s">
        <v>404</v>
      </c>
      <c r="B332" s="29">
        <v>129634.74</v>
      </c>
      <c r="C332" s="28"/>
      <c r="D332" s="29">
        <v>3638.08</v>
      </c>
      <c r="E332" s="29">
        <v>11189.8</v>
      </c>
      <c r="F332" s="29">
        <v>18594.759999999998</v>
      </c>
      <c r="G332" s="29">
        <v>8619.86</v>
      </c>
      <c r="H332" s="29">
        <v>9317.83</v>
      </c>
      <c r="I332" s="29">
        <v>4776.96</v>
      </c>
      <c r="J332" s="29">
        <v>13864.51</v>
      </c>
      <c r="K332" s="29">
        <v>15315.64</v>
      </c>
      <c r="L332" s="29">
        <v>3765.68</v>
      </c>
      <c r="M332" s="29">
        <v>12015.51</v>
      </c>
      <c r="N332" s="29">
        <v>8642.89</v>
      </c>
      <c r="O332" s="29">
        <v>3786.74</v>
      </c>
      <c r="P332" s="29">
        <v>6973.87</v>
      </c>
      <c r="Q332" s="29">
        <v>5180.46</v>
      </c>
      <c r="R332" s="28"/>
      <c r="S332" s="28"/>
      <c r="T332" s="28"/>
      <c r="U332" s="29">
        <v>1733.45</v>
      </c>
      <c r="V332" s="29">
        <v>798.74</v>
      </c>
      <c r="W332" s="28"/>
      <c r="X332" s="29">
        <v>3488.1</v>
      </c>
      <c r="Y332" s="29">
        <v>66.06</v>
      </c>
      <c r="Z332" s="29">
        <v>83.92</v>
      </c>
      <c r="AA332" s="29">
        <v>11189.8</v>
      </c>
      <c r="AB332" s="29">
        <v>2635.51</v>
      </c>
      <c r="AC332" s="29">
        <v>254.49</v>
      </c>
      <c r="AD332" s="29">
        <v>212.4</v>
      </c>
      <c r="AE332" s="29">
        <v>413.59</v>
      </c>
      <c r="AF332" s="29">
        <v>557.04999999999995</v>
      </c>
      <c r="AG332" s="29">
        <v>385.33</v>
      </c>
      <c r="AH332" s="29">
        <v>1898.02</v>
      </c>
      <c r="AI332" s="29">
        <v>1159.24</v>
      </c>
      <c r="AJ332" s="29">
        <v>766.6</v>
      </c>
      <c r="AK332" s="29">
        <v>643.59</v>
      </c>
      <c r="AL332" s="29">
        <v>957.29</v>
      </c>
      <c r="AM332" s="29">
        <v>1278.3900000000001</v>
      </c>
      <c r="AN332" s="29">
        <v>1105.27</v>
      </c>
      <c r="AO332" s="29">
        <v>366.5</v>
      </c>
      <c r="AP332" s="29">
        <v>1107.46</v>
      </c>
      <c r="AQ332" s="29">
        <v>2502.9499999999998</v>
      </c>
      <c r="AR332" s="29">
        <v>1425.17</v>
      </c>
      <c r="AS332" s="29">
        <v>413.75</v>
      </c>
      <c r="AT332" s="29">
        <v>512.16</v>
      </c>
      <c r="AU332" s="29">
        <v>8619.86</v>
      </c>
      <c r="AV332" s="29">
        <v>4842.8900000000003</v>
      </c>
      <c r="AW332" s="29">
        <v>4474.9399999999996</v>
      </c>
      <c r="AX332" s="29">
        <v>4776.96</v>
      </c>
      <c r="AY332" s="29">
        <v>1164.02</v>
      </c>
      <c r="AZ332" s="29">
        <v>3694.41</v>
      </c>
      <c r="BA332" s="29">
        <v>9006.08</v>
      </c>
      <c r="BB332" s="29">
        <v>4820.7299999999996</v>
      </c>
      <c r="BC332" s="29">
        <v>847.26</v>
      </c>
      <c r="BD332" s="29">
        <v>4078.99</v>
      </c>
      <c r="BE332" s="29">
        <v>5163.22</v>
      </c>
      <c r="BF332" s="28"/>
      <c r="BG332" s="29">
        <v>3765.68</v>
      </c>
      <c r="BH332" s="29">
        <v>1101.77</v>
      </c>
      <c r="BI332" s="29">
        <v>2935.05</v>
      </c>
      <c r="BJ332" s="29">
        <v>5853.17</v>
      </c>
      <c r="BK332" s="29">
        <v>2125.52</v>
      </c>
      <c r="BL332" s="29">
        <v>4913.17</v>
      </c>
      <c r="BM332" s="29">
        <v>2448.7800000000002</v>
      </c>
      <c r="BN332" s="29">
        <v>1280.94</v>
      </c>
      <c r="BO332" s="29">
        <v>3786.74</v>
      </c>
      <c r="BP332" s="29">
        <v>2422.06</v>
      </c>
      <c r="BQ332" s="29">
        <v>1301.72</v>
      </c>
      <c r="BR332" s="29">
        <v>2548.81</v>
      </c>
      <c r="BS332" s="29">
        <v>365.35</v>
      </c>
      <c r="BT332" s="29">
        <v>335.93</v>
      </c>
      <c r="BU332" s="29">
        <v>2786.7</v>
      </c>
      <c r="BV332" s="29">
        <v>248.58</v>
      </c>
      <c r="BW332" s="29">
        <v>472.68</v>
      </c>
      <c r="BX332" s="29">
        <v>1672.5</v>
      </c>
      <c r="BY332" s="28"/>
      <c r="BZ332" s="28"/>
      <c r="CA332" s="28"/>
      <c r="CB332" s="28"/>
      <c r="CC332" s="29">
        <v>1053.19</v>
      </c>
      <c r="CD332" s="29">
        <v>655.48</v>
      </c>
      <c r="CE332" s="29">
        <v>188.2</v>
      </c>
      <c r="CF332" s="29">
        <v>149.13999999999999</v>
      </c>
      <c r="CG332" s="29">
        <v>453.17</v>
      </c>
    </row>
    <row r="333" spans="1:85" x14ac:dyDescent="0.2">
      <c r="A333" s="24" t="s">
        <v>405</v>
      </c>
      <c r="B333" s="29">
        <v>129808.38</v>
      </c>
      <c r="C333" s="28"/>
      <c r="D333" s="29">
        <v>3648.96</v>
      </c>
      <c r="E333" s="29">
        <v>11057.35</v>
      </c>
      <c r="F333" s="29">
        <v>19296.060000000001</v>
      </c>
      <c r="G333" s="29">
        <v>8730.06</v>
      </c>
      <c r="H333" s="29">
        <v>9054.83</v>
      </c>
      <c r="I333" s="29">
        <v>4689.7</v>
      </c>
      <c r="J333" s="29">
        <v>14130.08</v>
      </c>
      <c r="K333" s="29">
        <v>15001.23</v>
      </c>
      <c r="L333" s="29">
        <v>3700.81</v>
      </c>
      <c r="M333" s="29">
        <v>11949.45</v>
      </c>
      <c r="N333" s="29">
        <v>8535.84</v>
      </c>
      <c r="O333" s="29">
        <v>3738.57</v>
      </c>
      <c r="P333" s="29">
        <v>7008.37</v>
      </c>
      <c r="Q333" s="29">
        <v>5330.55</v>
      </c>
      <c r="R333" s="28"/>
      <c r="S333" s="28"/>
      <c r="T333" s="28"/>
      <c r="U333" s="29">
        <v>1725.31</v>
      </c>
      <c r="V333" s="29">
        <v>799</v>
      </c>
      <c r="W333" s="28"/>
      <c r="X333" s="29">
        <v>3495.57</v>
      </c>
      <c r="Y333" s="29">
        <v>65.87</v>
      </c>
      <c r="Z333" s="29">
        <v>87.51</v>
      </c>
      <c r="AA333" s="29">
        <v>11057.35</v>
      </c>
      <c r="AB333" s="29">
        <v>2732.53</v>
      </c>
      <c r="AC333" s="29">
        <v>269.95999999999998</v>
      </c>
      <c r="AD333" s="29">
        <v>220.76</v>
      </c>
      <c r="AE333" s="29">
        <v>450.47</v>
      </c>
      <c r="AF333" s="29">
        <v>596.12</v>
      </c>
      <c r="AG333" s="29">
        <v>392.23</v>
      </c>
      <c r="AH333" s="29">
        <v>1955.24</v>
      </c>
      <c r="AI333" s="29">
        <v>1190.31</v>
      </c>
      <c r="AJ333" s="29">
        <v>815.65</v>
      </c>
      <c r="AK333" s="29">
        <v>664.93</v>
      </c>
      <c r="AL333" s="29">
        <v>966.87</v>
      </c>
      <c r="AM333" s="29">
        <v>1340.61</v>
      </c>
      <c r="AN333" s="29">
        <v>1127.83</v>
      </c>
      <c r="AO333" s="29">
        <v>386.7</v>
      </c>
      <c r="AP333" s="29">
        <v>1132.0899999999999</v>
      </c>
      <c r="AQ333" s="29">
        <v>2649.8</v>
      </c>
      <c r="AR333" s="29">
        <v>1444.44</v>
      </c>
      <c r="AS333" s="29">
        <v>435.47</v>
      </c>
      <c r="AT333" s="29">
        <v>524.04999999999995</v>
      </c>
      <c r="AU333" s="29">
        <v>8730.06</v>
      </c>
      <c r="AV333" s="29">
        <v>4745.6899999999996</v>
      </c>
      <c r="AW333" s="29">
        <v>4309.1400000000003</v>
      </c>
      <c r="AX333" s="29">
        <v>4689.7</v>
      </c>
      <c r="AY333" s="29">
        <v>1180.9000000000001</v>
      </c>
      <c r="AZ333" s="29">
        <v>3789.95</v>
      </c>
      <c r="BA333" s="29">
        <v>9159.2199999999993</v>
      </c>
      <c r="BB333" s="29">
        <v>4814.3</v>
      </c>
      <c r="BC333" s="29">
        <v>853.87</v>
      </c>
      <c r="BD333" s="29">
        <v>4017.03</v>
      </c>
      <c r="BE333" s="29">
        <v>4896.91</v>
      </c>
      <c r="BF333" s="28"/>
      <c r="BG333" s="29">
        <v>3700.81</v>
      </c>
      <c r="BH333" s="29">
        <v>1134.46</v>
      </c>
      <c r="BI333" s="29">
        <v>3010.6</v>
      </c>
      <c r="BJ333" s="29">
        <v>5720.67</v>
      </c>
      <c r="BK333" s="29">
        <v>2083.73</v>
      </c>
      <c r="BL333" s="29">
        <v>4924.7299999999996</v>
      </c>
      <c r="BM333" s="29">
        <v>2353.15</v>
      </c>
      <c r="BN333" s="29">
        <v>1257.96</v>
      </c>
      <c r="BO333" s="29">
        <v>3738.57</v>
      </c>
      <c r="BP333" s="29">
        <v>2439.2800000000002</v>
      </c>
      <c r="BQ333" s="29">
        <v>1342.97</v>
      </c>
      <c r="BR333" s="29">
        <v>2517.62</v>
      </c>
      <c r="BS333" s="29">
        <v>366.47</v>
      </c>
      <c r="BT333" s="29">
        <v>342.03</v>
      </c>
      <c r="BU333" s="29">
        <v>2966.75</v>
      </c>
      <c r="BV333" s="29">
        <v>246.02</v>
      </c>
      <c r="BW333" s="29">
        <v>449.72</v>
      </c>
      <c r="BX333" s="29">
        <v>1668.06</v>
      </c>
      <c r="BY333" s="28"/>
      <c r="BZ333" s="28"/>
      <c r="CA333" s="28"/>
      <c r="CB333" s="28"/>
      <c r="CC333" s="29">
        <v>1063.8399999999999</v>
      </c>
      <c r="CD333" s="29">
        <v>669.61</v>
      </c>
      <c r="CE333" s="29">
        <v>188.23</v>
      </c>
      <c r="CF333" s="29">
        <v>159.68</v>
      </c>
      <c r="CG333" s="29">
        <v>450.83</v>
      </c>
    </row>
    <row r="334" spans="1:85" x14ac:dyDescent="0.2">
      <c r="A334" s="24" t="s">
        <v>406</v>
      </c>
      <c r="B334" s="29">
        <v>135877.51</v>
      </c>
      <c r="C334" s="28"/>
      <c r="D334" s="29">
        <v>4048.57</v>
      </c>
      <c r="E334" s="29">
        <v>11599.31</v>
      </c>
      <c r="F334" s="29">
        <v>20061.41</v>
      </c>
      <c r="G334" s="29">
        <v>9346.3700000000008</v>
      </c>
      <c r="H334" s="29">
        <v>9688.5300000000007</v>
      </c>
      <c r="I334" s="29">
        <v>4983.9799999999996</v>
      </c>
      <c r="J334" s="29">
        <v>14906.81</v>
      </c>
      <c r="K334" s="29">
        <v>15831.17</v>
      </c>
      <c r="L334" s="29">
        <v>4022.41</v>
      </c>
      <c r="M334" s="29">
        <v>11773.37</v>
      </c>
      <c r="N334" s="29">
        <v>8778.74</v>
      </c>
      <c r="O334" s="29">
        <v>4011.61</v>
      </c>
      <c r="P334" s="29">
        <v>7160.37</v>
      </c>
      <c r="Q334" s="29">
        <v>5506.56</v>
      </c>
      <c r="R334" s="28"/>
      <c r="S334" s="28"/>
      <c r="T334" s="28"/>
      <c r="U334" s="29">
        <v>1834.95</v>
      </c>
      <c r="V334" s="29">
        <v>823.29</v>
      </c>
      <c r="W334" s="28"/>
      <c r="X334" s="29">
        <v>3884.72</v>
      </c>
      <c r="Y334" s="29">
        <v>70.12</v>
      </c>
      <c r="Z334" s="29">
        <v>93.73</v>
      </c>
      <c r="AA334" s="29">
        <v>11599.31</v>
      </c>
      <c r="AB334" s="29">
        <v>2885.07</v>
      </c>
      <c r="AC334" s="29">
        <v>282.33</v>
      </c>
      <c r="AD334" s="29">
        <v>229.81</v>
      </c>
      <c r="AE334" s="29">
        <v>474.2</v>
      </c>
      <c r="AF334" s="29">
        <v>626.45000000000005</v>
      </c>
      <c r="AG334" s="29">
        <v>409.7</v>
      </c>
      <c r="AH334" s="29">
        <v>2028.5</v>
      </c>
      <c r="AI334" s="29">
        <v>1216.8399999999999</v>
      </c>
      <c r="AJ334" s="29">
        <v>847.76</v>
      </c>
      <c r="AK334" s="29">
        <v>692.63</v>
      </c>
      <c r="AL334" s="29">
        <v>1015.08</v>
      </c>
      <c r="AM334" s="29">
        <v>1389.16</v>
      </c>
      <c r="AN334" s="29">
        <v>1160.79</v>
      </c>
      <c r="AO334" s="29">
        <v>400.22</v>
      </c>
      <c r="AP334" s="29">
        <v>1169.47</v>
      </c>
      <c r="AQ334" s="29">
        <v>2763.04</v>
      </c>
      <c r="AR334" s="29">
        <v>1484.41</v>
      </c>
      <c r="AS334" s="29">
        <v>453.43</v>
      </c>
      <c r="AT334" s="29">
        <v>532.53</v>
      </c>
      <c r="AU334" s="29">
        <v>9346.3700000000008</v>
      </c>
      <c r="AV334" s="29">
        <v>5084.91</v>
      </c>
      <c r="AW334" s="29">
        <v>4603.62</v>
      </c>
      <c r="AX334" s="29">
        <v>4983.9799999999996</v>
      </c>
      <c r="AY334" s="29">
        <v>1236.81</v>
      </c>
      <c r="AZ334" s="29">
        <v>3957.82</v>
      </c>
      <c r="BA334" s="29">
        <v>9712.18</v>
      </c>
      <c r="BB334" s="29">
        <v>5163.71</v>
      </c>
      <c r="BC334" s="29">
        <v>912.75</v>
      </c>
      <c r="BD334" s="29">
        <v>4126.87</v>
      </c>
      <c r="BE334" s="29">
        <v>5220.6099999999997</v>
      </c>
      <c r="BF334" s="28"/>
      <c r="BG334" s="29">
        <v>4022.41</v>
      </c>
      <c r="BH334" s="29">
        <v>1164.1600000000001</v>
      </c>
      <c r="BI334" s="29">
        <v>3144.45</v>
      </c>
      <c r="BJ334" s="29">
        <v>5359.97</v>
      </c>
      <c r="BK334" s="29">
        <v>2104.7800000000002</v>
      </c>
      <c r="BL334" s="29">
        <v>4958.58</v>
      </c>
      <c r="BM334" s="29">
        <v>2518.9899999999998</v>
      </c>
      <c r="BN334" s="29">
        <v>1301.17</v>
      </c>
      <c r="BO334" s="29">
        <v>4011.61</v>
      </c>
      <c r="BP334" s="29">
        <v>2501.65</v>
      </c>
      <c r="BQ334" s="29">
        <v>1398.59</v>
      </c>
      <c r="BR334" s="29">
        <v>2527.39</v>
      </c>
      <c r="BS334" s="29">
        <v>376.81</v>
      </c>
      <c r="BT334" s="29">
        <v>355.92</v>
      </c>
      <c r="BU334" s="29">
        <v>3032.1</v>
      </c>
      <c r="BV334" s="29">
        <v>248.97</v>
      </c>
      <c r="BW334" s="29">
        <v>471.65</v>
      </c>
      <c r="BX334" s="29">
        <v>1753.83</v>
      </c>
      <c r="BY334" s="28"/>
      <c r="BZ334" s="28"/>
      <c r="CA334" s="28"/>
      <c r="CB334" s="28"/>
      <c r="CC334" s="29">
        <v>1052.24</v>
      </c>
      <c r="CD334" s="29">
        <v>673.07</v>
      </c>
      <c r="CE334" s="29">
        <v>184.39</v>
      </c>
      <c r="CF334" s="29">
        <v>166.77</v>
      </c>
      <c r="CG334" s="29">
        <v>447.84</v>
      </c>
    </row>
    <row r="335" spans="1:85" x14ac:dyDescent="0.2">
      <c r="A335" s="24" t="s">
        <v>407</v>
      </c>
      <c r="B335" s="29">
        <v>130374.58</v>
      </c>
      <c r="C335" s="28"/>
      <c r="D335" s="29">
        <v>3792.58</v>
      </c>
      <c r="E335" s="29">
        <v>11275.44</v>
      </c>
      <c r="F335" s="29">
        <v>19363.82</v>
      </c>
      <c r="G335" s="29">
        <v>9097.98</v>
      </c>
      <c r="H335" s="29">
        <v>9383.7099999999991</v>
      </c>
      <c r="I335" s="29">
        <v>4856.9799999999996</v>
      </c>
      <c r="J335" s="29">
        <v>14419.91</v>
      </c>
      <c r="K335" s="29">
        <v>15252.2</v>
      </c>
      <c r="L335" s="29">
        <v>3929.68</v>
      </c>
      <c r="M335" s="29">
        <v>10445.91</v>
      </c>
      <c r="N335" s="29">
        <v>8401.39</v>
      </c>
      <c r="O335" s="29">
        <v>3881.06</v>
      </c>
      <c r="P335" s="29">
        <v>6892.09</v>
      </c>
      <c r="Q335" s="29">
        <v>5370.44</v>
      </c>
      <c r="R335" s="28"/>
      <c r="S335" s="28"/>
      <c r="T335" s="28"/>
      <c r="U335" s="29">
        <v>1766.04</v>
      </c>
      <c r="V335" s="29">
        <v>787</v>
      </c>
      <c r="W335" s="28"/>
      <c r="X335" s="29">
        <v>3628.7</v>
      </c>
      <c r="Y335" s="29">
        <v>71.2</v>
      </c>
      <c r="Z335" s="29">
        <v>92.68</v>
      </c>
      <c r="AA335" s="29">
        <v>11275.44</v>
      </c>
      <c r="AB335" s="29">
        <v>2784.38</v>
      </c>
      <c r="AC335" s="29">
        <v>276.87</v>
      </c>
      <c r="AD335" s="29">
        <v>221.19</v>
      </c>
      <c r="AE335" s="29">
        <v>470.15</v>
      </c>
      <c r="AF335" s="29">
        <v>608.04999999999995</v>
      </c>
      <c r="AG335" s="29">
        <v>388.55</v>
      </c>
      <c r="AH335" s="29">
        <v>1936.59</v>
      </c>
      <c r="AI335" s="29">
        <v>1171.7</v>
      </c>
      <c r="AJ335" s="29">
        <v>817.85</v>
      </c>
      <c r="AK335" s="29">
        <v>665.8</v>
      </c>
      <c r="AL335" s="29">
        <v>960.55</v>
      </c>
      <c r="AM335" s="29">
        <v>1341.63</v>
      </c>
      <c r="AN335" s="29">
        <v>1104.95</v>
      </c>
      <c r="AO335" s="29">
        <v>382.74</v>
      </c>
      <c r="AP335" s="29">
        <v>1132.8</v>
      </c>
      <c r="AQ335" s="29">
        <v>2713.66</v>
      </c>
      <c r="AR335" s="29">
        <v>1437.94</v>
      </c>
      <c r="AS335" s="29">
        <v>433.38</v>
      </c>
      <c r="AT335" s="29">
        <v>515.05999999999995</v>
      </c>
      <c r="AU335" s="29">
        <v>9097.98</v>
      </c>
      <c r="AV335" s="29">
        <v>4927.0600000000004</v>
      </c>
      <c r="AW335" s="29">
        <v>4456.6499999999996</v>
      </c>
      <c r="AX335" s="29">
        <v>4856.9799999999996</v>
      </c>
      <c r="AY335" s="29">
        <v>1209.4000000000001</v>
      </c>
      <c r="AZ335" s="29">
        <v>3822.92</v>
      </c>
      <c r="BA335" s="29">
        <v>9387.59</v>
      </c>
      <c r="BB335" s="29">
        <v>4986.3</v>
      </c>
      <c r="BC335" s="29">
        <v>888.17</v>
      </c>
      <c r="BD335" s="29">
        <v>3962.49</v>
      </c>
      <c r="BE335" s="29">
        <v>5046.6899999999996</v>
      </c>
      <c r="BF335" s="28"/>
      <c r="BG335" s="29">
        <v>3929.68</v>
      </c>
      <c r="BH335" s="29">
        <v>1133.6300000000001</v>
      </c>
      <c r="BI335" s="29">
        <v>3041.09</v>
      </c>
      <c r="BJ335" s="29">
        <v>4269.29</v>
      </c>
      <c r="BK335" s="29">
        <v>2001.91</v>
      </c>
      <c r="BL335" s="29">
        <v>4721.96</v>
      </c>
      <c r="BM335" s="29">
        <v>2418.14</v>
      </c>
      <c r="BN335" s="29">
        <v>1261.28</v>
      </c>
      <c r="BO335" s="29">
        <v>3881.06</v>
      </c>
      <c r="BP335" s="29">
        <v>2402.59</v>
      </c>
      <c r="BQ335" s="29">
        <v>1372.57</v>
      </c>
      <c r="BR335" s="29">
        <v>2409.08</v>
      </c>
      <c r="BS335" s="29">
        <v>360.01</v>
      </c>
      <c r="BT335" s="29">
        <v>347.85</v>
      </c>
      <c r="BU335" s="29">
        <v>2993.14</v>
      </c>
      <c r="BV335" s="29">
        <v>237.8</v>
      </c>
      <c r="BW335" s="29">
        <v>456.54</v>
      </c>
      <c r="BX335" s="29">
        <v>1682.96</v>
      </c>
      <c r="BY335" s="28"/>
      <c r="BZ335" s="28"/>
      <c r="CA335" s="28"/>
      <c r="CB335" s="28"/>
      <c r="CC335" s="29">
        <v>1101.72</v>
      </c>
      <c r="CD335" s="29">
        <v>733.23</v>
      </c>
      <c r="CE335" s="29">
        <v>193.07</v>
      </c>
      <c r="CF335" s="29">
        <v>172.34</v>
      </c>
      <c r="CG335" s="29">
        <v>457.88</v>
      </c>
    </row>
    <row r="336" spans="1:85" x14ac:dyDescent="0.2">
      <c r="A336" s="24" t="s">
        <v>408</v>
      </c>
      <c r="B336" s="29">
        <v>131162.62</v>
      </c>
      <c r="C336" s="28"/>
      <c r="D336" s="29">
        <v>3792.23</v>
      </c>
      <c r="E336" s="29">
        <v>11358.87</v>
      </c>
      <c r="F336" s="29">
        <v>18921.009999999998</v>
      </c>
      <c r="G336" s="29">
        <v>9065.7800000000007</v>
      </c>
      <c r="H336" s="29">
        <v>9497.5300000000007</v>
      </c>
      <c r="I336" s="29">
        <v>4895.3999999999996</v>
      </c>
      <c r="J336" s="29">
        <v>14700.25</v>
      </c>
      <c r="K336" s="29">
        <v>15474.85</v>
      </c>
      <c r="L336" s="29">
        <v>4123.33</v>
      </c>
      <c r="M336" s="29">
        <v>10392.66</v>
      </c>
      <c r="N336" s="29">
        <v>8525.42</v>
      </c>
      <c r="O336" s="29">
        <v>4054.81</v>
      </c>
      <c r="P336" s="29">
        <v>6968.24</v>
      </c>
      <c r="Q336" s="29">
        <v>5284.48</v>
      </c>
      <c r="R336" s="28"/>
      <c r="S336" s="28"/>
      <c r="T336" s="28"/>
      <c r="U336" s="29">
        <v>1800.78</v>
      </c>
      <c r="V336" s="29">
        <v>791.8</v>
      </c>
      <c r="W336" s="28"/>
      <c r="X336" s="29">
        <v>3628.18</v>
      </c>
      <c r="Y336" s="29">
        <v>69.95</v>
      </c>
      <c r="Z336" s="29">
        <v>94.1</v>
      </c>
      <c r="AA336" s="29">
        <v>11358.87</v>
      </c>
      <c r="AB336" s="29">
        <v>2677.33</v>
      </c>
      <c r="AC336" s="29">
        <v>272.89999999999998</v>
      </c>
      <c r="AD336" s="29">
        <v>213.42</v>
      </c>
      <c r="AE336" s="29">
        <v>459.17</v>
      </c>
      <c r="AF336" s="29">
        <v>586.96</v>
      </c>
      <c r="AG336" s="29">
        <v>384.46</v>
      </c>
      <c r="AH336" s="29">
        <v>1879.07</v>
      </c>
      <c r="AI336" s="29">
        <v>1151.3599999999999</v>
      </c>
      <c r="AJ336" s="29">
        <v>782.08</v>
      </c>
      <c r="AK336" s="29">
        <v>652.15</v>
      </c>
      <c r="AL336" s="29">
        <v>932.65</v>
      </c>
      <c r="AM336" s="29">
        <v>1302.21</v>
      </c>
      <c r="AN336" s="29">
        <v>1083.3699999999999</v>
      </c>
      <c r="AO336" s="29">
        <v>364.34</v>
      </c>
      <c r="AP336" s="29">
        <v>1118.8800000000001</v>
      </c>
      <c r="AQ336" s="29">
        <v>2694.89</v>
      </c>
      <c r="AR336" s="29">
        <v>1450.13</v>
      </c>
      <c r="AS336" s="29">
        <v>414.39</v>
      </c>
      <c r="AT336" s="29">
        <v>501.26</v>
      </c>
      <c r="AU336" s="29">
        <v>9065.7800000000007</v>
      </c>
      <c r="AV336" s="29">
        <v>4971.75</v>
      </c>
      <c r="AW336" s="29">
        <v>4525.79</v>
      </c>
      <c r="AX336" s="29">
        <v>4895.3999999999996</v>
      </c>
      <c r="AY336" s="29">
        <v>1253.69</v>
      </c>
      <c r="AZ336" s="29">
        <v>3818.59</v>
      </c>
      <c r="BA336" s="29">
        <v>9627.9599999999991</v>
      </c>
      <c r="BB336" s="29">
        <v>5096.8900000000003</v>
      </c>
      <c r="BC336" s="29">
        <v>892.54</v>
      </c>
      <c r="BD336" s="29">
        <v>3934.73</v>
      </c>
      <c r="BE336" s="29">
        <v>5184.05</v>
      </c>
      <c r="BF336" s="28"/>
      <c r="BG336" s="29">
        <v>4123.33</v>
      </c>
      <c r="BH336" s="29">
        <v>1130.96</v>
      </c>
      <c r="BI336" s="29">
        <v>2987.43</v>
      </c>
      <c r="BJ336" s="29">
        <v>4233.05</v>
      </c>
      <c r="BK336" s="29">
        <v>2041.21</v>
      </c>
      <c r="BL336" s="29">
        <v>4702.8100000000004</v>
      </c>
      <c r="BM336" s="29">
        <v>2491.65</v>
      </c>
      <c r="BN336" s="29">
        <v>1330.96</v>
      </c>
      <c r="BO336" s="29">
        <v>4054.81</v>
      </c>
      <c r="BP336" s="29">
        <v>2422.9499999999998</v>
      </c>
      <c r="BQ336" s="29">
        <v>1397.66</v>
      </c>
      <c r="BR336" s="29">
        <v>2411.5</v>
      </c>
      <c r="BS336" s="29">
        <v>379.77</v>
      </c>
      <c r="BT336" s="29">
        <v>356.36</v>
      </c>
      <c r="BU336" s="29">
        <v>2853.76</v>
      </c>
      <c r="BV336" s="29">
        <v>242.67</v>
      </c>
      <c r="BW336" s="29">
        <v>457.95</v>
      </c>
      <c r="BX336" s="29">
        <v>1730.1</v>
      </c>
      <c r="BY336" s="28"/>
      <c r="BZ336" s="28"/>
      <c r="CA336" s="28"/>
      <c r="CB336" s="28"/>
      <c r="CC336" s="29">
        <v>1051.55</v>
      </c>
      <c r="CD336" s="29">
        <v>714.49</v>
      </c>
      <c r="CE336" s="29">
        <v>186.12</v>
      </c>
      <c r="CF336" s="29">
        <v>166.42</v>
      </c>
      <c r="CG336" s="29">
        <v>434.46</v>
      </c>
    </row>
    <row r="337" spans="1:85" x14ac:dyDescent="0.2">
      <c r="A337" s="24" t="s">
        <v>409</v>
      </c>
      <c r="B337" s="29">
        <v>131191.54999999999</v>
      </c>
      <c r="C337" s="28"/>
      <c r="D337" s="29">
        <v>3789.44</v>
      </c>
      <c r="E337" s="29">
        <v>11335.01</v>
      </c>
      <c r="F337" s="29">
        <v>18355.759999999998</v>
      </c>
      <c r="G337" s="29">
        <v>9126.2900000000009</v>
      </c>
      <c r="H337" s="29">
        <v>9801.26</v>
      </c>
      <c r="I337" s="29">
        <v>5096.54</v>
      </c>
      <c r="J337" s="29">
        <v>14590.86</v>
      </c>
      <c r="K337" s="29">
        <v>15881.45</v>
      </c>
      <c r="L337" s="29">
        <v>4153.08</v>
      </c>
      <c r="M337" s="29">
        <v>10152.120000000001</v>
      </c>
      <c r="N337" s="29">
        <v>8444.31</v>
      </c>
      <c r="O337" s="29">
        <v>4059.63</v>
      </c>
      <c r="P337" s="29">
        <v>6917.67</v>
      </c>
      <c r="Q337" s="29">
        <v>5323.89</v>
      </c>
      <c r="R337" s="28"/>
      <c r="S337" s="28"/>
      <c r="T337" s="28"/>
      <c r="U337" s="29">
        <v>1821.61</v>
      </c>
      <c r="V337" s="29">
        <v>792.81</v>
      </c>
      <c r="W337" s="28"/>
      <c r="X337" s="29">
        <v>3622.76</v>
      </c>
      <c r="Y337" s="29">
        <v>70.709999999999994</v>
      </c>
      <c r="Z337" s="29">
        <v>95.97</v>
      </c>
      <c r="AA337" s="29">
        <v>11335.01</v>
      </c>
      <c r="AB337" s="29">
        <v>2499.6</v>
      </c>
      <c r="AC337" s="29">
        <v>279.8</v>
      </c>
      <c r="AD337" s="29">
        <v>205.95</v>
      </c>
      <c r="AE337" s="29">
        <v>475.49</v>
      </c>
      <c r="AF337" s="29">
        <v>574.91999999999996</v>
      </c>
      <c r="AG337" s="29">
        <v>373.03</v>
      </c>
      <c r="AH337" s="29">
        <v>1809.73</v>
      </c>
      <c r="AI337" s="29">
        <v>1123.04</v>
      </c>
      <c r="AJ337" s="29">
        <v>742.22</v>
      </c>
      <c r="AK337" s="29">
        <v>646.46</v>
      </c>
      <c r="AL337" s="29">
        <v>895.31</v>
      </c>
      <c r="AM337" s="29">
        <v>1249.03</v>
      </c>
      <c r="AN337" s="29">
        <v>1060.8800000000001</v>
      </c>
      <c r="AO337" s="29">
        <v>346.33</v>
      </c>
      <c r="AP337" s="29">
        <v>1101.3599999999999</v>
      </c>
      <c r="AQ337" s="29">
        <v>2642.64</v>
      </c>
      <c r="AR337" s="29">
        <v>1437.07</v>
      </c>
      <c r="AS337" s="29">
        <v>397.94</v>
      </c>
      <c r="AT337" s="29">
        <v>494.95</v>
      </c>
      <c r="AU337" s="29">
        <v>9126.2900000000009</v>
      </c>
      <c r="AV337" s="29">
        <v>5104.8100000000004</v>
      </c>
      <c r="AW337" s="29">
        <v>4696.45</v>
      </c>
      <c r="AX337" s="29">
        <v>5096.54</v>
      </c>
      <c r="AY337" s="29">
        <v>1252.1099999999999</v>
      </c>
      <c r="AZ337" s="29">
        <v>3776.74</v>
      </c>
      <c r="BA337" s="29">
        <v>9562.01</v>
      </c>
      <c r="BB337" s="29">
        <v>5182.71</v>
      </c>
      <c r="BC337" s="29">
        <v>985.9</v>
      </c>
      <c r="BD337" s="29">
        <v>3982.41</v>
      </c>
      <c r="BE337" s="29">
        <v>5360.39</v>
      </c>
      <c r="BF337" s="28"/>
      <c r="BG337" s="29">
        <v>4153.08</v>
      </c>
      <c r="BH337" s="29">
        <v>1102.0999999999999</v>
      </c>
      <c r="BI337" s="29">
        <v>2897.57</v>
      </c>
      <c r="BJ337" s="29">
        <v>4146.63</v>
      </c>
      <c r="BK337" s="29">
        <v>2005.83</v>
      </c>
      <c r="BL337" s="29">
        <v>4598.7299999999996</v>
      </c>
      <c r="BM337" s="29">
        <v>2485.11</v>
      </c>
      <c r="BN337" s="29">
        <v>1360.47</v>
      </c>
      <c r="BO337" s="29">
        <v>4059.63</v>
      </c>
      <c r="BP337" s="29">
        <v>2394.83</v>
      </c>
      <c r="BQ337" s="29">
        <v>1409.19</v>
      </c>
      <c r="BR337" s="29">
        <v>2372.67</v>
      </c>
      <c r="BS337" s="29">
        <v>380.59</v>
      </c>
      <c r="BT337" s="29">
        <v>360.38</v>
      </c>
      <c r="BU337" s="29">
        <v>2849.28</v>
      </c>
      <c r="BV337" s="29">
        <v>247.51</v>
      </c>
      <c r="BW337" s="29">
        <v>475.8</v>
      </c>
      <c r="BX337" s="29">
        <v>1751.29</v>
      </c>
      <c r="BY337" s="28"/>
      <c r="BZ337" s="28"/>
      <c r="CA337" s="28"/>
      <c r="CB337" s="28"/>
      <c r="CC337" s="29">
        <v>1068.04</v>
      </c>
      <c r="CD337" s="29">
        <v>732.74</v>
      </c>
      <c r="CE337" s="29">
        <v>194.35</v>
      </c>
      <c r="CF337" s="29">
        <v>167.92</v>
      </c>
      <c r="CG337" s="29">
        <v>429.54</v>
      </c>
    </row>
    <row r="338" spans="1:85" x14ac:dyDescent="0.2">
      <c r="A338" s="24" t="s">
        <v>410</v>
      </c>
      <c r="B338" s="29">
        <v>135793.4</v>
      </c>
      <c r="C338" s="28"/>
      <c r="D338" s="29">
        <v>3861.13</v>
      </c>
      <c r="E338" s="29">
        <v>11548.81</v>
      </c>
      <c r="F338" s="29">
        <v>18934.900000000001</v>
      </c>
      <c r="G338" s="29">
        <v>9534.0300000000007</v>
      </c>
      <c r="H338" s="29">
        <v>10130.49</v>
      </c>
      <c r="I338" s="29">
        <v>5234.55</v>
      </c>
      <c r="J338" s="29">
        <v>14951.8</v>
      </c>
      <c r="K338" s="29">
        <v>16420.55</v>
      </c>
      <c r="L338" s="29">
        <v>4253.21</v>
      </c>
      <c r="M338" s="29">
        <v>11111.39</v>
      </c>
      <c r="N338" s="29">
        <v>8761.7999999999993</v>
      </c>
      <c r="O338" s="29">
        <v>4104.76</v>
      </c>
      <c r="P338" s="29">
        <v>7196.33</v>
      </c>
      <c r="Q338" s="29">
        <v>5467.63</v>
      </c>
      <c r="R338" s="28"/>
      <c r="S338" s="28"/>
      <c r="T338" s="28"/>
      <c r="U338" s="29">
        <v>1862.44</v>
      </c>
      <c r="V338" s="29">
        <v>811.24</v>
      </c>
      <c r="W338" s="28"/>
      <c r="X338" s="29">
        <v>3692.76</v>
      </c>
      <c r="Y338" s="29">
        <v>74.39</v>
      </c>
      <c r="Z338" s="29">
        <v>93.98</v>
      </c>
      <c r="AA338" s="29">
        <v>11548.81</v>
      </c>
      <c r="AB338" s="29">
        <v>2524.9899999999998</v>
      </c>
      <c r="AC338" s="29">
        <v>289.67</v>
      </c>
      <c r="AD338" s="29">
        <v>210.09</v>
      </c>
      <c r="AE338" s="29">
        <v>497.58</v>
      </c>
      <c r="AF338" s="29">
        <v>598.87</v>
      </c>
      <c r="AG338" s="29">
        <v>384.52</v>
      </c>
      <c r="AH338" s="29">
        <v>1867.85</v>
      </c>
      <c r="AI338" s="29">
        <v>1157.46</v>
      </c>
      <c r="AJ338" s="29">
        <v>761.47</v>
      </c>
      <c r="AK338" s="29">
        <v>674.97</v>
      </c>
      <c r="AL338" s="29">
        <v>906.7</v>
      </c>
      <c r="AM338" s="29">
        <v>1285.67</v>
      </c>
      <c r="AN338" s="29">
        <v>1094.06</v>
      </c>
      <c r="AO338" s="29">
        <v>355.83</v>
      </c>
      <c r="AP338" s="29">
        <v>1132.21</v>
      </c>
      <c r="AQ338" s="29">
        <v>2774.81</v>
      </c>
      <c r="AR338" s="29">
        <v>1494.32</v>
      </c>
      <c r="AS338" s="29">
        <v>411.94</v>
      </c>
      <c r="AT338" s="29">
        <v>511.89</v>
      </c>
      <c r="AU338" s="29">
        <v>9534.0300000000007</v>
      </c>
      <c r="AV338" s="29">
        <v>5282.36</v>
      </c>
      <c r="AW338" s="29">
        <v>4848.1400000000003</v>
      </c>
      <c r="AX338" s="29">
        <v>5234.55</v>
      </c>
      <c r="AY338" s="29">
        <v>1269.33</v>
      </c>
      <c r="AZ338" s="29">
        <v>3891.74</v>
      </c>
      <c r="BA338" s="29">
        <v>9790.74</v>
      </c>
      <c r="BB338" s="29">
        <v>5274.24</v>
      </c>
      <c r="BC338" s="29">
        <v>1019.16</v>
      </c>
      <c r="BD338" s="29">
        <v>4206.75</v>
      </c>
      <c r="BE338" s="29">
        <v>5512.75</v>
      </c>
      <c r="BF338" s="28"/>
      <c r="BG338" s="29">
        <v>4253.21</v>
      </c>
      <c r="BH338" s="29">
        <v>1128.57</v>
      </c>
      <c r="BI338" s="29">
        <v>3000.85</v>
      </c>
      <c r="BJ338" s="29">
        <v>4866.07</v>
      </c>
      <c r="BK338" s="29">
        <v>2115.9</v>
      </c>
      <c r="BL338" s="29">
        <v>4827.8999999999996</v>
      </c>
      <c r="BM338" s="29">
        <v>2491.5100000000002</v>
      </c>
      <c r="BN338" s="29">
        <v>1442.4</v>
      </c>
      <c r="BO338" s="29">
        <v>4104.76</v>
      </c>
      <c r="BP338" s="29">
        <v>2532.9899999999998</v>
      </c>
      <c r="BQ338" s="29">
        <v>1484.26</v>
      </c>
      <c r="BR338" s="29">
        <v>2398.23</v>
      </c>
      <c r="BS338" s="29">
        <v>402.35</v>
      </c>
      <c r="BT338" s="29">
        <v>378.5</v>
      </c>
      <c r="BU338" s="29">
        <v>2891.04</v>
      </c>
      <c r="BV338" s="29">
        <v>261.64999999999998</v>
      </c>
      <c r="BW338" s="29">
        <v>488.39</v>
      </c>
      <c r="BX338" s="29">
        <v>1826.54</v>
      </c>
      <c r="BY338" s="28"/>
      <c r="BZ338" s="28"/>
      <c r="CA338" s="28"/>
      <c r="CB338" s="28"/>
      <c r="CC338" s="29">
        <v>1076.17</v>
      </c>
      <c r="CD338" s="29">
        <v>745.44</v>
      </c>
      <c r="CE338" s="29">
        <v>192.9</v>
      </c>
      <c r="CF338" s="29">
        <v>165.83</v>
      </c>
      <c r="CG338" s="29">
        <v>434.07</v>
      </c>
    </row>
    <row r="339" spans="1:85" x14ac:dyDescent="0.2">
      <c r="A339" s="24" t="s">
        <v>411</v>
      </c>
      <c r="B339" s="29">
        <v>128974.92</v>
      </c>
      <c r="C339" s="28"/>
      <c r="D339" s="29">
        <v>3596.31</v>
      </c>
      <c r="E339" s="29">
        <v>10807.1</v>
      </c>
      <c r="F339" s="29">
        <v>17988.09</v>
      </c>
      <c r="G339" s="29">
        <v>9079.33</v>
      </c>
      <c r="H339" s="29">
        <v>9437.35</v>
      </c>
      <c r="I339" s="29">
        <v>4914.8900000000003</v>
      </c>
      <c r="J339" s="29">
        <v>14062.32</v>
      </c>
      <c r="K339" s="29">
        <v>15185.49</v>
      </c>
      <c r="L339" s="29">
        <v>3963.9</v>
      </c>
      <c r="M339" s="29">
        <v>11597.96</v>
      </c>
      <c r="N339" s="29">
        <v>8475.83</v>
      </c>
      <c r="O339" s="29">
        <v>3755.67</v>
      </c>
      <c r="P339" s="29">
        <v>6908.96</v>
      </c>
      <c r="Q339" s="29">
        <v>5149.57</v>
      </c>
      <c r="R339" s="28"/>
      <c r="S339" s="28"/>
      <c r="T339" s="28"/>
      <c r="U339" s="29">
        <v>1748.63</v>
      </c>
      <c r="V339" s="29">
        <v>771.49</v>
      </c>
      <c r="W339" s="28"/>
      <c r="X339" s="29">
        <v>3442.91</v>
      </c>
      <c r="Y339" s="29">
        <v>68.989999999999995</v>
      </c>
      <c r="Z339" s="29">
        <v>84.4</v>
      </c>
      <c r="AA339" s="29">
        <v>10807.1</v>
      </c>
      <c r="AB339" s="29">
        <v>2368.33</v>
      </c>
      <c r="AC339" s="29">
        <v>269.04000000000002</v>
      </c>
      <c r="AD339" s="29">
        <v>199.83</v>
      </c>
      <c r="AE339" s="29">
        <v>458.21</v>
      </c>
      <c r="AF339" s="29">
        <v>573.36</v>
      </c>
      <c r="AG339" s="29">
        <v>360.62</v>
      </c>
      <c r="AH339" s="29">
        <v>1769.95</v>
      </c>
      <c r="AI339" s="29">
        <v>1100.95</v>
      </c>
      <c r="AJ339" s="29">
        <v>731.17</v>
      </c>
      <c r="AK339" s="29">
        <v>629.02</v>
      </c>
      <c r="AL339" s="29">
        <v>846.13</v>
      </c>
      <c r="AM339" s="29">
        <v>1227.17</v>
      </c>
      <c r="AN339" s="29">
        <v>1039.75</v>
      </c>
      <c r="AO339" s="29">
        <v>340.09</v>
      </c>
      <c r="AP339" s="29">
        <v>1069.43</v>
      </c>
      <c r="AQ339" s="29">
        <v>2701.23</v>
      </c>
      <c r="AR339" s="29">
        <v>1434.36</v>
      </c>
      <c r="AS339" s="29">
        <v>391.83</v>
      </c>
      <c r="AT339" s="29">
        <v>477.6</v>
      </c>
      <c r="AU339" s="29">
        <v>9079.33</v>
      </c>
      <c r="AV339" s="29">
        <v>4941.1099999999997</v>
      </c>
      <c r="AW339" s="29">
        <v>4496.24</v>
      </c>
      <c r="AX339" s="29">
        <v>4914.8900000000003</v>
      </c>
      <c r="AY339" s="29">
        <v>1194.1600000000001</v>
      </c>
      <c r="AZ339" s="29">
        <v>3675.67</v>
      </c>
      <c r="BA339" s="29">
        <v>9192.49</v>
      </c>
      <c r="BB339" s="29">
        <v>4840.58</v>
      </c>
      <c r="BC339" s="29">
        <v>934.39</v>
      </c>
      <c r="BD339" s="29">
        <v>3880.24</v>
      </c>
      <c r="BE339" s="29">
        <v>5111.9799999999996</v>
      </c>
      <c r="BF339" s="28"/>
      <c r="BG339" s="29">
        <v>3963.9</v>
      </c>
      <c r="BH339" s="29">
        <v>1085.24</v>
      </c>
      <c r="BI339" s="29">
        <v>2914.27</v>
      </c>
      <c r="BJ339" s="29">
        <v>5508.18</v>
      </c>
      <c r="BK339" s="29">
        <v>2090.2800000000002</v>
      </c>
      <c r="BL339" s="29">
        <v>4773.18</v>
      </c>
      <c r="BM339" s="29">
        <v>2276.2199999999998</v>
      </c>
      <c r="BN339" s="29">
        <v>1426.43</v>
      </c>
      <c r="BO339" s="29">
        <v>3755.67</v>
      </c>
      <c r="BP339" s="29">
        <v>2502.4899999999998</v>
      </c>
      <c r="BQ339" s="29">
        <v>1422.79</v>
      </c>
      <c r="BR339" s="29">
        <v>2216.5500000000002</v>
      </c>
      <c r="BS339" s="29">
        <v>394.89</v>
      </c>
      <c r="BT339" s="29">
        <v>372.23</v>
      </c>
      <c r="BU339" s="29">
        <v>2710.74</v>
      </c>
      <c r="BV339" s="29">
        <v>254.78</v>
      </c>
      <c r="BW339" s="29">
        <v>451.27</v>
      </c>
      <c r="BX339" s="29">
        <v>1732.77</v>
      </c>
      <c r="BY339" s="28"/>
      <c r="BZ339" s="28"/>
      <c r="CA339" s="28"/>
      <c r="CB339" s="28"/>
      <c r="CC339" s="29">
        <v>1090.76</v>
      </c>
      <c r="CD339" s="29">
        <v>771.69</v>
      </c>
      <c r="CE339" s="29">
        <v>197.17</v>
      </c>
      <c r="CF339" s="29">
        <v>169.91</v>
      </c>
      <c r="CG339" s="29">
        <v>444.16</v>
      </c>
    </row>
    <row r="340" spans="1:85" x14ac:dyDescent="0.2">
      <c r="A340" s="24" t="s">
        <v>412</v>
      </c>
      <c r="B340" s="29">
        <v>135374.32</v>
      </c>
      <c r="C340" s="28"/>
      <c r="D340" s="29">
        <v>3716.26</v>
      </c>
      <c r="E340" s="29">
        <v>11322.85</v>
      </c>
      <c r="F340" s="29">
        <v>18715.54</v>
      </c>
      <c r="G340" s="29">
        <v>9638.18</v>
      </c>
      <c r="H340" s="29">
        <v>9873.36</v>
      </c>
      <c r="I340" s="29">
        <v>5193.28</v>
      </c>
      <c r="J340" s="29">
        <v>14769.5</v>
      </c>
      <c r="K340" s="29">
        <v>15976.53</v>
      </c>
      <c r="L340" s="29">
        <v>4167.2700000000004</v>
      </c>
      <c r="M340" s="29">
        <v>12071.11</v>
      </c>
      <c r="N340" s="29">
        <v>8922.08</v>
      </c>
      <c r="O340" s="29">
        <v>3867.62</v>
      </c>
      <c r="P340" s="29">
        <v>7135.59</v>
      </c>
      <c r="Q340" s="29">
        <v>5789.42</v>
      </c>
      <c r="R340" s="28"/>
      <c r="S340" s="28"/>
      <c r="T340" s="28"/>
      <c r="U340" s="29">
        <v>1815.02</v>
      </c>
      <c r="V340" s="29">
        <v>803.35</v>
      </c>
      <c r="W340" s="28"/>
      <c r="X340" s="29">
        <v>3545.67</v>
      </c>
      <c r="Y340" s="29">
        <v>74.180000000000007</v>
      </c>
      <c r="Z340" s="29">
        <v>96.41</v>
      </c>
      <c r="AA340" s="29">
        <v>11322.85</v>
      </c>
      <c r="AB340" s="29">
        <v>2543.83</v>
      </c>
      <c r="AC340" s="29">
        <v>274.44</v>
      </c>
      <c r="AD340" s="29">
        <v>208.47</v>
      </c>
      <c r="AE340" s="29">
        <v>479.25</v>
      </c>
      <c r="AF340" s="29">
        <v>600.64</v>
      </c>
      <c r="AG340" s="29">
        <v>373.04</v>
      </c>
      <c r="AH340" s="29">
        <v>1839.74</v>
      </c>
      <c r="AI340" s="29">
        <v>1116.26</v>
      </c>
      <c r="AJ340" s="29">
        <v>754.13</v>
      </c>
      <c r="AK340" s="29">
        <v>653.78</v>
      </c>
      <c r="AL340" s="29">
        <v>882.31</v>
      </c>
      <c r="AM340" s="29">
        <v>1279.56</v>
      </c>
      <c r="AN340" s="29">
        <v>1061.19</v>
      </c>
      <c r="AO340" s="29">
        <v>355.97</v>
      </c>
      <c r="AP340" s="29">
        <v>1099.1400000000001</v>
      </c>
      <c r="AQ340" s="29">
        <v>2791.9</v>
      </c>
      <c r="AR340" s="29">
        <v>1492.43</v>
      </c>
      <c r="AS340" s="29">
        <v>415.76</v>
      </c>
      <c r="AT340" s="29">
        <v>493.7</v>
      </c>
      <c r="AU340" s="29">
        <v>9638.18</v>
      </c>
      <c r="AV340" s="29">
        <v>5146.1000000000004</v>
      </c>
      <c r="AW340" s="29">
        <v>4727.26</v>
      </c>
      <c r="AX340" s="29">
        <v>5193.28</v>
      </c>
      <c r="AY340" s="29">
        <v>1301.1400000000001</v>
      </c>
      <c r="AZ340" s="29">
        <v>3893.11</v>
      </c>
      <c r="BA340" s="29">
        <v>9575.25</v>
      </c>
      <c r="BB340" s="29">
        <v>5145.34</v>
      </c>
      <c r="BC340" s="29">
        <v>996.63</v>
      </c>
      <c r="BD340" s="29">
        <v>4087.56</v>
      </c>
      <c r="BE340" s="29">
        <v>5302.15</v>
      </c>
      <c r="BF340" s="28"/>
      <c r="BG340" s="29">
        <v>4167.2700000000004</v>
      </c>
      <c r="BH340" s="29">
        <v>1114.55</v>
      </c>
      <c r="BI340" s="29">
        <v>3014.87</v>
      </c>
      <c r="BJ340" s="29">
        <v>5793.14</v>
      </c>
      <c r="BK340" s="29">
        <v>2148.5500000000002</v>
      </c>
      <c r="BL340" s="29">
        <v>5046.3599999999997</v>
      </c>
      <c r="BM340" s="29">
        <v>2359.19</v>
      </c>
      <c r="BN340" s="29">
        <v>1516.53</v>
      </c>
      <c r="BO340" s="29">
        <v>3867.62</v>
      </c>
      <c r="BP340" s="29">
        <v>2678.18</v>
      </c>
      <c r="BQ340" s="29">
        <v>1468.85</v>
      </c>
      <c r="BR340" s="29">
        <v>2164.08</v>
      </c>
      <c r="BS340" s="29">
        <v>425.02</v>
      </c>
      <c r="BT340" s="29">
        <v>399.46</v>
      </c>
      <c r="BU340" s="29">
        <v>3244.62</v>
      </c>
      <c r="BV340" s="29">
        <v>261.62</v>
      </c>
      <c r="BW340" s="29">
        <v>475.41</v>
      </c>
      <c r="BX340" s="29">
        <v>1807.77</v>
      </c>
      <c r="BY340" s="28"/>
      <c r="BZ340" s="28"/>
      <c r="CA340" s="28"/>
      <c r="CB340" s="28"/>
      <c r="CC340" s="29">
        <v>1014.15</v>
      </c>
      <c r="CD340" s="29">
        <v>734.48</v>
      </c>
      <c r="CE340" s="29">
        <v>186.61</v>
      </c>
      <c r="CF340" s="29">
        <v>161.22999999999999</v>
      </c>
      <c r="CG340" s="29">
        <v>423.64</v>
      </c>
    </row>
    <row r="341" spans="1:85" x14ac:dyDescent="0.2">
      <c r="A341" s="24" t="s">
        <v>413</v>
      </c>
      <c r="B341" s="29">
        <v>136127.91</v>
      </c>
      <c r="C341" s="28"/>
      <c r="D341" s="29">
        <v>3733.1</v>
      </c>
      <c r="E341" s="29">
        <v>11576.44</v>
      </c>
      <c r="F341" s="29">
        <v>18713.650000000001</v>
      </c>
      <c r="G341" s="29">
        <v>9813.34</v>
      </c>
      <c r="H341" s="29">
        <v>10024.39</v>
      </c>
      <c r="I341" s="29">
        <v>5153.3</v>
      </c>
      <c r="J341" s="29">
        <v>14809.81</v>
      </c>
      <c r="K341" s="29">
        <v>16121.97</v>
      </c>
      <c r="L341" s="29">
        <v>4221.74</v>
      </c>
      <c r="M341" s="29">
        <v>12296.89</v>
      </c>
      <c r="N341" s="29">
        <v>8757.66</v>
      </c>
      <c r="O341" s="29">
        <v>3880.42</v>
      </c>
      <c r="P341" s="29">
        <v>7247.42</v>
      </c>
      <c r="Q341" s="29">
        <v>5563.26</v>
      </c>
      <c r="R341" s="28"/>
      <c r="S341" s="28"/>
      <c r="T341" s="28"/>
      <c r="U341" s="29">
        <v>1798.91</v>
      </c>
      <c r="V341" s="29">
        <v>804.31</v>
      </c>
      <c r="W341" s="28"/>
      <c r="X341" s="29">
        <v>3564.74</v>
      </c>
      <c r="Y341" s="29">
        <v>73.989999999999995</v>
      </c>
      <c r="Z341" s="29">
        <v>94.37</v>
      </c>
      <c r="AA341" s="29">
        <v>11576.44</v>
      </c>
      <c r="AB341" s="29">
        <v>2572.71</v>
      </c>
      <c r="AC341" s="29">
        <v>245.76</v>
      </c>
      <c r="AD341" s="29">
        <v>206.9</v>
      </c>
      <c r="AE341" s="29">
        <v>417.08</v>
      </c>
      <c r="AF341" s="29">
        <v>579.94000000000005</v>
      </c>
      <c r="AG341" s="29">
        <v>373.97</v>
      </c>
      <c r="AH341" s="29">
        <v>1845.49</v>
      </c>
      <c r="AI341" s="29">
        <v>1120.4000000000001</v>
      </c>
      <c r="AJ341" s="29">
        <v>750.19</v>
      </c>
      <c r="AK341" s="29">
        <v>631.02</v>
      </c>
      <c r="AL341" s="29">
        <v>884.04</v>
      </c>
      <c r="AM341" s="29">
        <v>1279.6600000000001</v>
      </c>
      <c r="AN341" s="29">
        <v>1060.8599999999999</v>
      </c>
      <c r="AO341" s="29">
        <v>357.73</v>
      </c>
      <c r="AP341" s="29">
        <v>1101.51</v>
      </c>
      <c r="AQ341" s="29">
        <v>2890.38</v>
      </c>
      <c r="AR341" s="29">
        <v>1504.85</v>
      </c>
      <c r="AS341" s="29">
        <v>421.3</v>
      </c>
      <c r="AT341" s="29">
        <v>469.88</v>
      </c>
      <c r="AU341" s="29">
        <v>9813.34</v>
      </c>
      <c r="AV341" s="29">
        <v>5222.57</v>
      </c>
      <c r="AW341" s="29">
        <v>4801.82</v>
      </c>
      <c r="AX341" s="29">
        <v>5153.3</v>
      </c>
      <c r="AY341" s="29">
        <v>1285.3499999999999</v>
      </c>
      <c r="AZ341" s="29">
        <v>3849.61</v>
      </c>
      <c r="BA341" s="29">
        <v>9674.84</v>
      </c>
      <c r="BB341" s="29">
        <v>5060.37</v>
      </c>
      <c r="BC341" s="29">
        <v>1068.74</v>
      </c>
      <c r="BD341" s="29">
        <v>4211.8</v>
      </c>
      <c r="BE341" s="29">
        <v>5359.96</v>
      </c>
      <c r="BF341" s="28"/>
      <c r="BG341" s="29">
        <v>4221.74</v>
      </c>
      <c r="BH341" s="29">
        <v>1123.74</v>
      </c>
      <c r="BI341" s="29">
        <v>3095.36</v>
      </c>
      <c r="BJ341" s="29">
        <v>5884.19</v>
      </c>
      <c r="BK341" s="29">
        <v>2193.61</v>
      </c>
      <c r="BL341" s="29">
        <v>4901.29</v>
      </c>
      <c r="BM341" s="29">
        <v>2338.0500000000002</v>
      </c>
      <c r="BN341" s="29">
        <v>1518.32</v>
      </c>
      <c r="BO341" s="29">
        <v>3880.42</v>
      </c>
      <c r="BP341" s="29">
        <v>2752.27</v>
      </c>
      <c r="BQ341" s="29">
        <v>1480.64</v>
      </c>
      <c r="BR341" s="29">
        <v>2174.92</v>
      </c>
      <c r="BS341" s="29">
        <v>433.9</v>
      </c>
      <c r="BT341" s="29">
        <v>405.69</v>
      </c>
      <c r="BU341" s="29">
        <v>3003.99</v>
      </c>
      <c r="BV341" s="29">
        <v>269.91000000000003</v>
      </c>
      <c r="BW341" s="29">
        <v>463.94</v>
      </c>
      <c r="BX341" s="29">
        <v>1825.42</v>
      </c>
      <c r="BY341" s="28"/>
      <c r="BZ341" s="28"/>
      <c r="CA341" s="28"/>
      <c r="CB341" s="28"/>
      <c r="CC341" s="29">
        <v>1033.53</v>
      </c>
      <c r="CD341" s="29">
        <v>781.49</v>
      </c>
      <c r="CE341" s="29">
        <v>196.05</v>
      </c>
      <c r="CF341" s="29">
        <v>163.09</v>
      </c>
      <c r="CG341" s="29">
        <v>444.21</v>
      </c>
    </row>
    <row r="342" spans="1:85" x14ac:dyDescent="0.2">
      <c r="A342" s="24" t="s">
        <v>414</v>
      </c>
      <c r="B342" s="29">
        <v>139943.76</v>
      </c>
      <c r="C342" s="28"/>
      <c r="D342" s="29">
        <v>3889.83</v>
      </c>
      <c r="E342" s="29">
        <v>12016.75</v>
      </c>
      <c r="F342" s="29">
        <v>19073.25</v>
      </c>
      <c r="G342" s="29">
        <v>10015.36</v>
      </c>
      <c r="H342" s="29">
        <v>10183.030000000001</v>
      </c>
      <c r="I342" s="29">
        <v>5314.69</v>
      </c>
      <c r="J342" s="29">
        <v>15064.36</v>
      </c>
      <c r="K342" s="29">
        <v>16487.59</v>
      </c>
      <c r="L342" s="29">
        <v>4342.08</v>
      </c>
      <c r="M342" s="29">
        <v>12649.13</v>
      </c>
      <c r="N342" s="29">
        <v>8894.09</v>
      </c>
      <c r="O342" s="29">
        <v>3952.79</v>
      </c>
      <c r="P342" s="29">
        <v>7530.25</v>
      </c>
      <c r="Q342" s="29">
        <v>6182.5</v>
      </c>
      <c r="R342" s="28"/>
      <c r="S342" s="28"/>
      <c r="T342" s="28"/>
      <c r="U342" s="29">
        <v>1875.11</v>
      </c>
      <c r="V342" s="29">
        <v>819.63</v>
      </c>
      <c r="W342" s="28"/>
      <c r="X342" s="29">
        <v>3706.71</v>
      </c>
      <c r="Y342" s="29">
        <v>77.069999999999993</v>
      </c>
      <c r="Z342" s="29">
        <v>106.04</v>
      </c>
      <c r="AA342" s="29">
        <v>12016.75</v>
      </c>
      <c r="AB342" s="29">
        <v>2643.42</v>
      </c>
      <c r="AC342" s="29">
        <v>237.03</v>
      </c>
      <c r="AD342" s="29">
        <v>211.64</v>
      </c>
      <c r="AE342" s="29">
        <v>400.34</v>
      </c>
      <c r="AF342" s="29">
        <v>574.74</v>
      </c>
      <c r="AG342" s="29">
        <v>380.08</v>
      </c>
      <c r="AH342" s="29">
        <v>1869.51</v>
      </c>
      <c r="AI342" s="29">
        <v>1162.75</v>
      </c>
      <c r="AJ342" s="29">
        <v>757.64</v>
      </c>
      <c r="AK342" s="29">
        <v>641.34</v>
      </c>
      <c r="AL342" s="29">
        <v>904.1</v>
      </c>
      <c r="AM342" s="29">
        <v>1301.52</v>
      </c>
      <c r="AN342" s="29">
        <v>1078.42</v>
      </c>
      <c r="AO342" s="29">
        <v>357.97</v>
      </c>
      <c r="AP342" s="29">
        <v>1123.3900000000001</v>
      </c>
      <c r="AQ342" s="29">
        <v>2969.69</v>
      </c>
      <c r="AR342" s="29">
        <v>1555.23</v>
      </c>
      <c r="AS342" s="29">
        <v>431.96</v>
      </c>
      <c r="AT342" s="29">
        <v>472.49</v>
      </c>
      <c r="AU342" s="29">
        <v>10015.36</v>
      </c>
      <c r="AV342" s="29">
        <v>5270.14</v>
      </c>
      <c r="AW342" s="29">
        <v>4912.8900000000003</v>
      </c>
      <c r="AX342" s="29">
        <v>5314.69</v>
      </c>
      <c r="AY342" s="29">
        <v>1342.5</v>
      </c>
      <c r="AZ342" s="29">
        <v>3960.71</v>
      </c>
      <c r="BA342" s="29">
        <v>9761.15</v>
      </c>
      <c r="BB342" s="29">
        <v>5243.86</v>
      </c>
      <c r="BC342" s="29">
        <v>1142.8499999999999</v>
      </c>
      <c r="BD342" s="29">
        <v>4263.79</v>
      </c>
      <c r="BE342" s="29">
        <v>5417.14</v>
      </c>
      <c r="BF342" s="28"/>
      <c r="BG342" s="29">
        <v>4342.08</v>
      </c>
      <c r="BH342" s="29">
        <v>1142.3499999999999</v>
      </c>
      <c r="BI342" s="29">
        <v>3194.33</v>
      </c>
      <c r="BJ342" s="29">
        <v>6031.64</v>
      </c>
      <c r="BK342" s="29">
        <v>2280.81</v>
      </c>
      <c r="BL342" s="29">
        <v>4944.3999999999996</v>
      </c>
      <c r="BM342" s="29">
        <v>2363.25</v>
      </c>
      <c r="BN342" s="29">
        <v>1586.44</v>
      </c>
      <c r="BO342" s="29">
        <v>3952.79</v>
      </c>
      <c r="BP342" s="29">
        <v>2911.74</v>
      </c>
      <c r="BQ342" s="29">
        <v>1552.54</v>
      </c>
      <c r="BR342" s="29">
        <v>2199.7199999999998</v>
      </c>
      <c r="BS342" s="29">
        <v>444.82</v>
      </c>
      <c r="BT342" s="29">
        <v>421.43</v>
      </c>
      <c r="BU342" s="29">
        <v>3551.1</v>
      </c>
      <c r="BV342" s="29">
        <v>271.56</v>
      </c>
      <c r="BW342" s="29">
        <v>494.9</v>
      </c>
      <c r="BX342" s="29">
        <v>1864.93</v>
      </c>
      <c r="BY342" s="28"/>
      <c r="BZ342" s="28"/>
      <c r="CA342" s="28"/>
      <c r="CB342" s="28"/>
      <c r="CC342" s="29">
        <v>1000.4</v>
      </c>
      <c r="CD342" s="29">
        <v>798.51</v>
      </c>
      <c r="CE342" s="29">
        <v>197.3</v>
      </c>
      <c r="CF342" s="29">
        <v>163.92</v>
      </c>
      <c r="CG342" s="29">
        <v>443.09</v>
      </c>
    </row>
    <row r="343" spans="1:85" x14ac:dyDescent="0.2">
      <c r="A343" s="24" t="s">
        <v>415</v>
      </c>
      <c r="B343" s="29">
        <v>135223.31</v>
      </c>
      <c r="C343" s="28"/>
      <c r="D343" s="29">
        <v>3660.79</v>
      </c>
      <c r="E343" s="29">
        <v>11201</v>
      </c>
      <c r="F343" s="29">
        <v>17190.25</v>
      </c>
      <c r="G343" s="29">
        <v>9804.92</v>
      </c>
      <c r="H343" s="29">
        <v>10219.86</v>
      </c>
      <c r="I343" s="29">
        <v>5374.24</v>
      </c>
      <c r="J343" s="29">
        <v>14356.01</v>
      </c>
      <c r="K343" s="29">
        <v>16324.33</v>
      </c>
      <c r="L343" s="29">
        <v>4265.62</v>
      </c>
      <c r="M343" s="29">
        <v>12308.05</v>
      </c>
      <c r="N343" s="29">
        <v>8653.75</v>
      </c>
      <c r="O343" s="29">
        <v>3870.36</v>
      </c>
      <c r="P343" s="29">
        <v>7403.23</v>
      </c>
      <c r="Q343" s="29">
        <v>6324.96</v>
      </c>
      <c r="R343" s="28"/>
      <c r="S343" s="28"/>
      <c r="T343" s="28"/>
      <c r="U343" s="29">
        <v>1822.04</v>
      </c>
      <c r="V343" s="29">
        <v>812.87</v>
      </c>
      <c r="W343" s="28"/>
      <c r="X343" s="29">
        <v>3472.81</v>
      </c>
      <c r="Y343" s="29">
        <v>75.5</v>
      </c>
      <c r="Z343" s="29">
        <v>112.48</v>
      </c>
      <c r="AA343" s="29">
        <v>11201</v>
      </c>
      <c r="AB343" s="29">
        <v>2298.0300000000002</v>
      </c>
      <c r="AC343" s="29">
        <v>207.6</v>
      </c>
      <c r="AD343" s="29">
        <v>184.18</v>
      </c>
      <c r="AE343" s="29">
        <v>330.43</v>
      </c>
      <c r="AF343" s="29">
        <v>468.47</v>
      </c>
      <c r="AG343" s="29">
        <v>350.08</v>
      </c>
      <c r="AH343" s="29">
        <v>1688.32</v>
      </c>
      <c r="AI343" s="29">
        <v>1112.81</v>
      </c>
      <c r="AJ343" s="29">
        <v>640.70000000000005</v>
      </c>
      <c r="AK343" s="29">
        <v>589.37</v>
      </c>
      <c r="AL343" s="29">
        <v>826.9</v>
      </c>
      <c r="AM343" s="29">
        <v>1140.1500000000001</v>
      </c>
      <c r="AN343" s="29">
        <v>1003.62</v>
      </c>
      <c r="AO343" s="29">
        <v>308.89999999999998</v>
      </c>
      <c r="AP343" s="29">
        <v>1059.45</v>
      </c>
      <c r="AQ343" s="29">
        <v>2683.63</v>
      </c>
      <c r="AR343" s="29">
        <v>1473.55</v>
      </c>
      <c r="AS343" s="29">
        <v>395.17</v>
      </c>
      <c r="AT343" s="29">
        <v>428.91</v>
      </c>
      <c r="AU343" s="29">
        <v>9804.92</v>
      </c>
      <c r="AV343" s="29">
        <v>5232.8900000000003</v>
      </c>
      <c r="AW343" s="29">
        <v>4986.97</v>
      </c>
      <c r="AX343" s="29">
        <v>5374.24</v>
      </c>
      <c r="AY343" s="29">
        <v>1308.92</v>
      </c>
      <c r="AZ343" s="29">
        <v>3744.94</v>
      </c>
      <c r="BA343" s="29">
        <v>9302.16</v>
      </c>
      <c r="BB343" s="29">
        <v>5120.18</v>
      </c>
      <c r="BC343" s="29">
        <v>1108.1400000000001</v>
      </c>
      <c r="BD343" s="29">
        <v>4078.56</v>
      </c>
      <c r="BE343" s="29">
        <v>5611.25</v>
      </c>
      <c r="BF343" s="28"/>
      <c r="BG343" s="29">
        <v>4265.62</v>
      </c>
      <c r="BH343" s="29">
        <v>1132.3699999999999</v>
      </c>
      <c r="BI343" s="29">
        <v>3166.07</v>
      </c>
      <c r="BJ343" s="29">
        <v>5754.35</v>
      </c>
      <c r="BK343" s="29">
        <v>2255.27</v>
      </c>
      <c r="BL343" s="29">
        <v>4752.3599999999997</v>
      </c>
      <c r="BM343" s="29">
        <v>2293.9299999999998</v>
      </c>
      <c r="BN343" s="29">
        <v>1607.46</v>
      </c>
      <c r="BO343" s="29">
        <v>3870.36</v>
      </c>
      <c r="BP343" s="29">
        <v>2894.4</v>
      </c>
      <c r="BQ343" s="29">
        <v>1533.41</v>
      </c>
      <c r="BR343" s="29">
        <v>2125.4699999999998</v>
      </c>
      <c r="BS343" s="29">
        <v>437.38</v>
      </c>
      <c r="BT343" s="29">
        <v>412.55</v>
      </c>
      <c r="BU343" s="29">
        <v>3735.05</v>
      </c>
      <c r="BV343" s="29">
        <v>267.38</v>
      </c>
      <c r="BW343" s="29">
        <v>513.11</v>
      </c>
      <c r="BX343" s="29">
        <v>1809.41</v>
      </c>
      <c r="BY343" s="28"/>
      <c r="BZ343" s="28"/>
      <c r="CA343" s="28"/>
      <c r="CB343" s="28"/>
      <c r="CC343" s="29">
        <v>1049.73</v>
      </c>
      <c r="CD343" s="29">
        <v>825.38</v>
      </c>
      <c r="CE343" s="29">
        <v>201.36</v>
      </c>
      <c r="CF343" s="29">
        <v>166.32</v>
      </c>
      <c r="CG343" s="29">
        <v>451.96</v>
      </c>
    </row>
    <row r="344" spans="1:85" x14ac:dyDescent="0.2">
      <c r="A344" s="24" t="s">
        <v>416</v>
      </c>
      <c r="B344" s="29">
        <v>136168.22</v>
      </c>
      <c r="C344" s="28"/>
      <c r="D344" s="29">
        <v>3632.85</v>
      </c>
      <c r="E344" s="29">
        <v>10996.31</v>
      </c>
      <c r="F344" s="29">
        <v>17347.55</v>
      </c>
      <c r="G344" s="29">
        <v>9918.0300000000007</v>
      </c>
      <c r="H344" s="29">
        <v>10234.07</v>
      </c>
      <c r="I344" s="29">
        <v>5430.98</v>
      </c>
      <c r="J344" s="29">
        <v>14398.94</v>
      </c>
      <c r="K344" s="29">
        <v>16375.85</v>
      </c>
      <c r="L344" s="29">
        <v>4287.8599999999997</v>
      </c>
      <c r="M344" s="29">
        <v>12440.19</v>
      </c>
      <c r="N344" s="29">
        <v>8731.19</v>
      </c>
      <c r="O344" s="29">
        <v>3849.66</v>
      </c>
      <c r="P344" s="29">
        <v>7727.06</v>
      </c>
      <c r="Q344" s="29">
        <v>6472.91</v>
      </c>
      <c r="R344" s="28"/>
      <c r="S344" s="28"/>
      <c r="T344" s="28"/>
      <c r="U344" s="29">
        <v>1838.7</v>
      </c>
      <c r="V344" s="29">
        <v>830.37</v>
      </c>
      <c r="W344" s="28"/>
      <c r="X344" s="29">
        <v>3440.57</v>
      </c>
      <c r="Y344" s="29">
        <v>75.64</v>
      </c>
      <c r="Z344" s="29">
        <v>116.64</v>
      </c>
      <c r="AA344" s="29">
        <v>10996.31</v>
      </c>
      <c r="AB344" s="29">
        <v>2233.3200000000002</v>
      </c>
      <c r="AC344" s="29">
        <v>199.45</v>
      </c>
      <c r="AD344" s="29">
        <v>184.55</v>
      </c>
      <c r="AE344" s="29">
        <v>320.02999999999997</v>
      </c>
      <c r="AF344" s="29">
        <v>448.33</v>
      </c>
      <c r="AG344" s="29">
        <v>343.25</v>
      </c>
      <c r="AH344" s="29">
        <v>1691.12</v>
      </c>
      <c r="AI344" s="29">
        <v>1177.3699999999999</v>
      </c>
      <c r="AJ344" s="29">
        <v>632.37</v>
      </c>
      <c r="AK344" s="29">
        <v>590.87</v>
      </c>
      <c r="AL344" s="29">
        <v>814.88</v>
      </c>
      <c r="AM344" s="29">
        <v>1135.67</v>
      </c>
      <c r="AN344" s="29">
        <v>1032.4100000000001</v>
      </c>
      <c r="AO344" s="29">
        <v>304.49</v>
      </c>
      <c r="AP344" s="29">
        <v>1078.3800000000001</v>
      </c>
      <c r="AQ344" s="29">
        <v>2776.78</v>
      </c>
      <c r="AR344" s="29">
        <v>1550.12</v>
      </c>
      <c r="AS344" s="29">
        <v>400.1</v>
      </c>
      <c r="AT344" s="29">
        <v>434.07</v>
      </c>
      <c r="AU344" s="29">
        <v>9918.0300000000007</v>
      </c>
      <c r="AV344" s="29">
        <v>5241.04</v>
      </c>
      <c r="AW344" s="29">
        <v>4993.03</v>
      </c>
      <c r="AX344" s="29">
        <v>5430.98</v>
      </c>
      <c r="AY344" s="29">
        <v>1315.16</v>
      </c>
      <c r="AZ344" s="29">
        <v>3790.5</v>
      </c>
      <c r="BA344" s="29">
        <v>9293.2800000000007</v>
      </c>
      <c r="BB344" s="29">
        <v>5112.96</v>
      </c>
      <c r="BC344" s="29">
        <v>1115.3</v>
      </c>
      <c r="BD344" s="29">
        <v>4091.68</v>
      </c>
      <c r="BE344" s="29">
        <v>5666.47</v>
      </c>
      <c r="BF344" s="28"/>
      <c r="BG344" s="29">
        <v>4287.8599999999997</v>
      </c>
      <c r="BH344" s="29">
        <v>1150.42</v>
      </c>
      <c r="BI344" s="29">
        <v>3237.26</v>
      </c>
      <c r="BJ344" s="29">
        <v>5721</v>
      </c>
      <c r="BK344" s="29">
        <v>2331.52</v>
      </c>
      <c r="BL344" s="29">
        <v>4776.1899999999996</v>
      </c>
      <c r="BM344" s="29">
        <v>2272.4699999999998</v>
      </c>
      <c r="BN344" s="29">
        <v>1682.53</v>
      </c>
      <c r="BO344" s="29">
        <v>3849.66</v>
      </c>
      <c r="BP344" s="29">
        <v>2975.8</v>
      </c>
      <c r="BQ344" s="29">
        <v>1611.14</v>
      </c>
      <c r="BR344" s="29">
        <v>2266.4</v>
      </c>
      <c r="BS344" s="29">
        <v>448.51</v>
      </c>
      <c r="BT344" s="29">
        <v>425.21</v>
      </c>
      <c r="BU344" s="29">
        <v>3852.1</v>
      </c>
      <c r="BV344" s="29">
        <v>270.12</v>
      </c>
      <c r="BW344" s="29">
        <v>512.87</v>
      </c>
      <c r="BX344" s="29">
        <v>1837.82</v>
      </c>
      <c r="BY344" s="28"/>
      <c r="BZ344" s="28"/>
      <c r="CA344" s="28"/>
      <c r="CB344" s="28"/>
      <c r="CC344" s="29">
        <v>1018.71</v>
      </c>
      <c r="CD344" s="29">
        <v>803.33</v>
      </c>
      <c r="CE344" s="29">
        <v>196.83</v>
      </c>
      <c r="CF344" s="29">
        <v>162.69999999999999</v>
      </c>
      <c r="CG344" s="29">
        <v>453.33</v>
      </c>
    </row>
    <row r="345" spans="1:85" x14ac:dyDescent="0.2">
      <c r="A345" s="24" t="s">
        <v>417</v>
      </c>
      <c r="B345" s="29">
        <v>143793.38</v>
      </c>
      <c r="C345" s="28"/>
      <c r="D345" s="29">
        <v>3885.07</v>
      </c>
      <c r="E345" s="29">
        <v>10983.38</v>
      </c>
      <c r="F345" s="29">
        <v>18639.03</v>
      </c>
      <c r="G345" s="29">
        <v>10733.59</v>
      </c>
      <c r="H345" s="29">
        <v>10992.31</v>
      </c>
      <c r="I345" s="29">
        <v>5780.1</v>
      </c>
      <c r="J345" s="29">
        <v>15362.63</v>
      </c>
      <c r="K345" s="29">
        <v>17246.2</v>
      </c>
      <c r="L345" s="29">
        <v>4599.5600000000004</v>
      </c>
      <c r="M345" s="29">
        <v>12779.06</v>
      </c>
      <c r="N345" s="29">
        <v>9202.2000000000007</v>
      </c>
      <c r="O345" s="29">
        <v>4119.53</v>
      </c>
      <c r="P345" s="29">
        <v>8072.49</v>
      </c>
      <c r="Q345" s="29">
        <v>6794.74</v>
      </c>
      <c r="R345" s="28"/>
      <c r="S345" s="28"/>
      <c r="T345" s="28"/>
      <c r="U345" s="29">
        <v>1964.13</v>
      </c>
      <c r="V345" s="29">
        <v>885.05</v>
      </c>
      <c r="W345" s="28"/>
      <c r="X345" s="29">
        <v>3680.72</v>
      </c>
      <c r="Y345" s="29">
        <v>79.69</v>
      </c>
      <c r="Z345" s="29">
        <v>124.66</v>
      </c>
      <c r="AA345" s="29">
        <v>10983.38</v>
      </c>
      <c r="AB345" s="29">
        <v>2476.09</v>
      </c>
      <c r="AC345" s="29">
        <v>222.63</v>
      </c>
      <c r="AD345" s="29">
        <v>209.91</v>
      </c>
      <c r="AE345" s="29">
        <v>388.31</v>
      </c>
      <c r="AF345" s="29">
        <v>492.78</v>
      </c>
      <c r="AG345" s="29">
        <v>360.68</v>
      </c>
      <c r="AH345" s="29">
        <v>1812.57</v>
      </c>
      <c r="AI345" s="29">
        <v>1219.72</v>
      </c>
      <c r="AJ345" s="29">
        <v>687.63</v>
      </c>
      <c r="AK345" s="29">
        <v>641.98</v>
      </c>
      <c r="AL345" s="29">
        <v>868.51</v>
      </c>
      <c r="AM345" s="29">
        <v>1213.3499999999999</v>
      </c>
      <c r="AN345" s="29">
        <v>1084.0999999999999</v>
      </c>
      <c r="AO345" s="29">
        <v>328.68</v>
      </c>
      <c r="AP345" s="29">
        <v>1119.5</v>
      </c>
      <c r="AQ345" s="29">
        <v>2988.07</v>
      </c>
      <c r="AR345" s="29">
        <v>1631.53</v>
      </c>
      <c r="AS345" s="29">
        <v>436.7</v>
      </c>
      <c r="AT345" s="29">
        <v>456.28</v>
      </c>
      <c r="AU345" s="29">
        <v>10733.59</v>
      </c>
      <c r="AV345" s="29">
        <v>5651.64</v>
      </c>
      <c r="AW345" s="29">
        <v>5340.67</v>
      </c>
      <c r="AX345" s="29">
        <v>5780.1</v>
      </c>
      <c r="AY345" s="29">
        <v>1413.06</v>
      </c>
      <c r="AZ345" s="29">
        <v>4028.51</v>
      </c>
      <c r="BA345" s="29">
        <v>9921.0499999999993</v>
      </c>
      <c r="BB345" s="29">
        <v>5454.76</v>
      </c>
      <c r="BC345" s="29">
        <v>1143.93</v>
      </c>
      <c r="BD345" s="29">
        <v>4258.66</v>
      </c>
      <c r="BE345" s="29">
        <v>5950.4</v>
      </c>
      <c r="BF345" s="28"/>
      <c r="BG345" s="29">
        <v>4599.5600000000004</v>
      </c>
      <c r="BH345" s="29">
        <v>1182.2</v>
      </c>
      <c r="BI345" s="29">
        <v>3335.04</v>
      </c>
      <c r="BJ345" s="29">
        <v>5822.56</v>
      </c>
      <c r="BK345" s="29">
        <v>2439.2600000000002</v>
      </c>
      <c r="BL345" s="29">
        <v>5025.01</v>
      </c>
      <c r="BM345" s="29">
        <v>2425.34</v>
      </c>
      <c r="BN345" s="29">
        <v>1751.85</v>
      </c>
      <c r="BO345" s="29">
        <v>4119.53</v>
      </c>
      <c r="BP345" s="29">
        <v>3151.95</v>
      </c>
      <c r="BQ345" s="29">
        <v>1700.93</v>
      </c>
      <c r="BR345" s="29">
        <v>2295.59</v>
      </c>
      <c r="BS345" s="29">
        <v>466.74</v>
      </c>
      <c r="BT345" s="29">
        <v>457.29</v>
      </c>
      <c r="BU345" s="29">
        <v>4050.55</v>
      </c>
      <c r="BV345" s="29">
        <v>279.5</v>
      </c>
      <c r="BW345" s="29">
        <v>547.22</v>
      </c>
      <c r="BX345" s="29">
        <v>1917.47</v>
      </c>
      <c r="BY345" s="28"/>
      <c r="BZ345" s="28"/>
      <c r="CA345" s="28"/>
      <c r="CB345" s="28"/>
      <c r="CC345" s="29">
        <v>1021.03</v>
      </c>
      <c r="CD345" s="29">
        <v>817.67</v>
      </c>
      <c r="CE345" s="29">
        <v>198.48</v>
      </c>
      <c r="CF345" s="29">
        <v>165.32</v>
      </c>
      <c r="CG345" s="29">
        <v>466.57</v>
      </c>
    </row>
    <row r="346" spans="1:85" x14ac:dyDescent="0.2">
      <c r="A346" s="24" t="s">
        <v>418</v>
      </c>
      <c r="B346" s="29">
        <v>138340.38</v>
      </c>
      <c r="C346" s="28"/>
      <c r="D346" s="29">
        <v>3676.77</v>
      </c>
      <c r="E346" s="29">
        <v>9958.68</v>
      </c>
      <c r="F346" s="29">
        <v>18210.189999999999</v>
      </c>
      <c r="G346" s="29">
        <v>10455.549999999999</v>
      </c>
      <c r="H346" s="29">
        <v>10588.82</v>
      </c>
      <c r="I346" s="29">
        <v>5588.42</v>
      </c>
      <c r="J346" s="29">
        <v>14775.91</v>
      </c>
      <c r="K346" s="29">
        <v>16634.080000000002</v>
      </c>
      <c r="L346" s="29">
        <v>4493.3500000000004</v>
      </c>
      <c r="M346" s="29">
        <v>12539.12</v>
      </c>
      <c r="N346" s="29">
        <v>8793.92</v>
      </c>
      <c r="O346" s="29">
        <v>3917.37</v>
      </c>
      <c r="P346" s="29">
        <v>7843.56</v>
      </c>
      <c r="Q346" s="29">
        <v>6402.79</v>
      </c>
      <c r="R346" s="28"/>
      <c r="S346" s="28"/>
      <c r="T346" s="28"/>
      <c r="U346" s="29">
        <v>1898.9</v>
      </c>
      <c r="V346" s="29">
        <v>857.35</v>
      </c>
      <c r="W346" s="28"/>
      <c r="X346" s="29">
        <v>3490.08</v>
      </c>
      <c r="Y346" s="29">
        <v>73.430000000000007</v>
      </c>
      <c r="Z346" s="29">
        <v>113.26</v>
      </c>
      <c r="AA346" s="29">
        <v>9958.68</v>
      </c>
      <c r="AB346" s="29">
        <v>2445.0100000000002</v>
      </c>
      <c r="AC346" s="29">
        <v>222.64</v>
      </c>
      <c r="AD346" s="29">
        <v>207.07</v>
      </c>
      <c r="AE346" s="29">
        <v>379.73</v>
      </c>
      <c r="AF346" s="29">
        <v>477.25</v>
      </c>
      <c r="AG346" s="29">
        <v>340.05</v>
      </c>
      <c r="AH346" s="29">
        <v>1758.72</v>
      </c>
      <c r="AI346" s="29">
        <v>1192.57</v>
      </c>
      <c r="AJ346" s="29">
        <v>670.99</v>
      </c>
      <c r="AK346" s="29">
        <v>611.01</v>
      </c>
      <c r="AL346" s="29">
        <v>842.23</v>
      </c>
      <c r="AM346" s="29">
        <v>1180.04</v>
      </c>
      <c r="AN346" s="29">
        <v>1046.1099999999999</v>
      </c>
      <c r="AO346" s="29">
        <v>321.14999999999998</v>
      </c>
      <c r="AP346" s="29">
        <v>1091.43</v>
      </c>
      <c r="AQ346" s="29">
        <v>2958.52</v>
      </c>
      <c r="AR346" s="29">
        <v>1608.03</v>
      </c>
      <c r="AS346" s="29">
        <v>421.64</v>
      </c>
      <c r="AT346" s="29">
        <v>436</v>
      </c>
      <c r="AU346" s="29">
        <v>10455.549999999999</v>
      </c>
      <c r="AV346" s="29">
        <v>5477.31</v>
      </c>
      <c r="AW346" s="29">
        <v>5111.51</v>
      </c>
      <c r="AX346" s="29">
        <v>5588.42</v>
      </c>
      <c r="AY346" s="29">
        <v>1341.26</v>
      </c>
      <c r="AZ346" s="29">
        <v>3893.86</v>
      </c>
      <c r="BA346" s="29">
        <v>9540.7800000000007</v>
      </c>
      <c r="BB346" s="29">
        <v>5121.76</v>
      </c>
      <c r="BC346" s="29">
        <v>1111.47</v>
      </c>
      <c r="BD346" s="29">
        <v>4276.6499999999996</v>
      </c>
      <c r="BE346" s="29">
        <v>5709.12</v>
      </c>
      <c r="BF346" s="28"/>
      <c r="BG346" s="29">
        <v>4493.3500000000004</v>
      </c>
      <c r="BH346" s="29">
        <v>1158.1400000000001</v>
      </c>
      <c r="BI346" s="29">
        <v>3284.62</v>
      </c>
      <c r="BJ346" s="29">
        <v>5698.86</v>
      </c>
      <c r="BK346" s="29">
        <v>2397.5</v>
      </c>
      <c r="BL346" s="29">
        <v>4845.76</v>
      </c>
      <c r="BM346" s="29">
        <v>2250.39</v>
      </c>
      <c r="BN346" s="29">
        <v>1697.76</v>
      </c>
      <c r="BO346" s="29">
        <v>3917.37</v>
      </c>
      <c r="BP346" s="29">
        <v>3073.21</v>
      </c>
      <c r="BQ346" s="29">
        <v>1665.98</v>
      </c>
      <c r="BR346" s="29">
        <v>2205.04</v>
      </c>
      <c r="BS346" s="29">
        <v>455.99</v>
      </c>
      <c r="BT346" s="29">
        <v>443.34</v>
      </c>
      <c r="BU346" s="29">
        <v>3730.25</v>
      </c>
      <c r="BV346" s="29">
        <v>295.14999999999998</v>
      </c>
      <c r="BW346" s="29">
        <v>519.23</v>
      </c>
      <c r="BX346" s="29">
        <v>1858.16</v>
      </c>
      <c r="BY346" s="28"/>
      <c r="BZ346" s="28"/>
      <c r="CA346" s="28"/>
      <c r="CB346" s="28"/>
      <c r="CC346" s="29">
        <v>1063.55</v>
      </c>
      <c r="CD346" s="29">
        <v>900.58</v>
      </c>
      <c r="CE346" s="29">
        <v>208.57</v>
      </c>
      <c r="CF346" s="29">
        <v>171.8</v>
      </c>
      <c r="CG346" s="29">
        <v>504.69</v>
      </c>
    </row>
    <row r="347" spans="1:85" x14ac:dyDescent="0.2">
      <c r="A347" s="24" t="s">
        <v>419</v>
      </c>
      <c r="B347" s="29">
        <v>131372.89000000001</v>
      </c>
      <c r="C347" s="28"/>
      <c r="D347" s="29">
        <v>3487</v>
      </c>
      <c r="E347" s="29">
        <v>9580.99</v>
      </c>
      <c r="F347" s="29">
        <v>17972.2</v>
      </c>
      <c r="G347" s="29">
        <v>9547.52</v>
      </c>
      <c r="H347" s="29">
        <v>9429.32</v>
      </c>
      <c r="I347" s="29">
        <v>5125.08</v>
      </c>
      <c r="J347" s="29">
        <v>14126.36</v>
      </c>
      <c r="K347" s="29">
        <v>15519.51</v>
      </c>
      <c r="L347" s="29">
        <v>4218.9399999999996</v>
      </c>
      <c r="M347" s="29">
        <v>12391.15</v>
      </c>
      <c r="N347" s="29">
        <v>8549.42</v>
      </c>
      <c r="O347" s="29">
        <v>3608.7</v>
      </c>
      <c r="P347" s="29">
        <v>7528.95</v>
      </c>
      <c r="Q347" s="29">
        <v>6029.22</v>
      </c>
      <c r="R347" s="28"/>
      <c r="S347" s="28"/>
      <c r="T347" s="28"/>
      <c r="U347" s="29">
        <v>1811.74</v>
      </c>
      <c r="V347" s="29">
        <v>824.36</v>
      </c>
      <c r="W347" s="28"/>
      <c r="X347" s="29">
        <v>3313.54</v>
      </c>
      <c r="Y347" s="29">
        <v>71.569999999999993</v>
      </c>
      <c r="Z347" s="29">
        <v>101.89</v>
      </c>
      <c r="AA347" s="29">
        <v>9580.99</v>
      </c>
      <c r="AB347" s="29">
        <v>2544.2600000000002</v>
      </c>
      <c r="AC347" s="29">
        <v>215.63</v>
      </c>
      <c r="AD347" s="29">
        <v>199.45</v>
      </c>
      <c r="AE347" s="29">
        <v>383.83</v>
      </c>
      <c r="AF347" s="29">
        <v>492.93</v>
      </c>
      <c r="AG347" s="29">
        <v>327.06</v>
      </c>
      <c r="AH347" s="29">
        <v>1686.1</v>
      </c>
      <c r="AI347" s="29">
        <v>1145.9000000000001</v>
      </c>
      <c r="AJ347" s="29">
        <v>678.39</v>
      </c>
      <c r="AK347" s="29">
        <v>586</v>
      </c>
      <c r="AL347" s="29">
        <v>773.68</v>
      </c>
      <c r="AM347" s="29">
        <v>1184</v>
      </c>
      <c r="AN347" s="29">
        <v>1006.46</v>
      </c>
      <c r="AO347" s="29">
        <v>311.87</v>
      </c>
      <c r="AP347" s="29">
        <v>1047.42</v>
      </c>
      <c r="AQ347" s="29">
        <v>2967.17</v>
      </c>
      <c r="AR347" s="29">
        <v>1592.89</v>
      </c>
      <c r="AS347" s="29">
        <v>401.04</v>
      </c>
      <c r="AT347" s="29">
        <v>428.11</v>
      </c>
      <c r="AU347" s="29">
        <v>9547.52</v>
      </c>
      <c r="AV347" s="29">
        <v>4912.58</v>
      </c>
      <c r="AW347" s="29">
        <v>4516.74</v>
      </c>
      <c r="AX347" s="29">
        <v>5125.08</v>
      </c>
      <c r="AY347" s="29">
        <v>1271.8800000000001</v>
      </c>
      <c r="AZ347" s="29">
        <v>3786.81</v>
      </c>
      <c r="BA347" s="29">
        <v>9067.68</v>
      </c>
      <c r="BB347" s="29">
        <v>4705.7299999999996</v>
      </c>
      <c r="BC347" s="29">
        <v>1050.82</v>
      </c>
      <c r="BD347" s="29">
        <v>4350.66</v>
      </c>
      <c r="BE347" s="29">
        <v>5003.28</v>
      </c>
      <c r="BF347" s="28"/>
      <c r="BG347" s="29">
        <v>4218.9399999999996</v>
      </c>
      <c r="BH347" s="29">
        <v>1108.2</v>
      </c>
      <c r="BI347" s="29">
        <v>3157.44</v>
      </c>
      <c r="BJ347" s="29">
        <v>5756.94</v>
      </c>
      <c r="BK347" s="29">
        <v>2368.5700000000002</v>
      </c>
      <c r="BL347" s="29">
        <v>4848.3999999999996</v>
      </c>
      <c r="BM347" s="29">
        <v>2057.04</v>
      </c>
      <c r="BN347" s="29">
        <v>1643.99</v>
      </c>
      <c r="BO347" s="29">
        <v>3608.7</v>
      </c>
      <c r="BP347" s="29">
        <v>2954.42</v>
      </c>
      <c r="BQ347" s="29">
        <v>1618.39</v>
      </c>
      <c r="BR347" s="29">
        <v>2082.83</v>
      </c>
      <c r="BS347" s="29">
        <v>448.4</v>
      </c>
      <c r="BT347" s="29">
        <v>424.92</v>
      </c>
      <c r="BU347" s="29">
        <v>3487.04</v>
      </c>
      <c r="BV347" s="29">
        <v>283.23</v>
      </c>
      <c r="BW347" s="29">
        <v>463.6</v>
      </c>
      <c r="BX347" s="29">
        <v>1795.35</v>
      </c>
      <c r="BY347" s="28"/>
      <c r="BZ347" s="28"/>
      <c r="CA347" s="28"/>
      <c r="CB347" s="28"/>
      <c r="CC347" s="29">
        <v>1019.06</v>
      </c>
      <c r="CD347" s="29">
        <v>879.84</v>
      </c>
      <c r="CE347" s="29">
        <v>200.69</v>
      </c>
      <c r="CF347" s="29">
        <v>170.1</v>
      </c>
      <c r="CG347" s="29">
        <v>486.56</v>
      </c>
    </row>
    <row r="348" spans="1:85" x14ac:dyDescent="0.2">
      <c r="A348" s="24" t="s">
        <v>420</v>
      </c>
      <c r="B348" s="29">
        <v>138006.84</v>
      </c>
      <c r="C348" s="28"/>
      <c r="D348" s="29">
        <v>3637.12</v>
      </c>
      <c r="E348" s="29">
        <v>9879.27</v>
      </c>
      <c r="F348" s="29">
        <v>19583.98</v>
      </c>
      <c r="G348" s="29">
        <v>10336.02</v>
      </c>
      <c r="H348" s="29">
        <v>9953.99</v>
      </c>
      <c r="I348" s="29">
        <v>5365.12</v>
      </c>
      <c r="J348" s="29">
        <v>14999.72</v>
      </c>
      <c r="K348" s="29">
        <v>16038.84</v>
      </c>
      <c r="L348" s="29">
        <v>4383.0600000000004</v>
      </c>
      <c r="M348" s="29">
        <v>13086.53</v>
      </c>
      <c r="N348" s="29">
        <v>8837.75</v>
      </c>
      <c r="O348" s="29">
        <v>3770.52</v>
      </c>
      <c r="P348" s="29">
        <v>7788.03</v>
      </c>
      <c r="Q348" s="29">
        <v>5909.88</v>
      </c>
      <c r="R348" s="28"/>
      <c r="S348" s="28"/>
      <c r="T348" s="28"/>
      <c r="U348" s="29">
        <v>1902.27</v>
      </c>
      <c r="V348" s="29">
        <v>858.29</v>
      </c>
      <c r="W348" s="28"/>
      <c r="X348" s="29">
        <v>3465.59</v>
      </c>
      <c r="Y348" s="29">
        <v>73.819999999999993</v>
      </c>
      <c r="Z348" s="29">
        <v>97.71</v>
      </c>
      <c r="AA348" s="29">
        <v>9879.27</v>
      </c>
      <c r="AB348" s="29">
        <v>2862.45</v>
      </c>
      <c r="AC348" s="29">
        <v>235.44</v>
      </c>
      <c r="AD348" s="29">
        <v>217.5</v>
      </c>
      <c r="AE348" s="29">
        <v>436.2</v>
      </c>
      <c r="AF348" s="29">
        <v>550.89</v>
      </c>
      <c r="AG348" s="29">
        <v>357.95</v>
      </c>
      <c r="AH348" s="29">
        <v>1818.84</v>
      </c>
      <c r="AI348" s="29">
        <v>1219.3399999999999</v>
      </c>
      <c r="AJ348" s="29">
        <v>749.14</v>
      </c>
      <c r="AK348" s="29">
        <v>631.28</v>
      </c>
      <c r="AL348" s="29">
        <v>823.66</v>
      </c>
      <c r="AM348" s="29">
        <v>1299.93</v>
      </c>
      <c r="AN348" s="29">
        <v>1067.08</v>
      </c>
      <c r="AO348" s="29">
        <v>343.75</v>
      </c>
      <c r="AP348" s="29">
        <v>1112.29</v>
      </c>
      <c r="AQ348" s="29">
        <v>3252.53</v>
      </c>
      <c r="AR348" s="29">
        <v>1706.53</v>
      </c>
      <c r="AS348" s="29">
        <v>445.41</v>
      </c>
      <c r="AT348" s="29">
        <v>453.76</v>
      </c>
      <c r="AU348" s="29">
        <v>10336.02</v>
      </c>
      <c r="AV348" s="29">
        <v>5238.99</v>
      </c>
      <c r="AW348" s="29">
        <v>4715</v>
      </c>
      <c r="AX348" s="29">
        <v>5365.12</v>
      </c>
      <c r="AY348" s="29">
        <v>1329.74</v>
      </c>
      <c r="AZ348" s="29">
        <v>3997.25</v>
      </c>
      <c r="BA348" s="29">
        <v>9672.74</v>
      </c>
      <c r="BB348" s="29">
        <v>4796.13</v>
      </c>
      <c r="BC348" s="29">
        <v>1088.8699999999999</v>
      </c>
      <c r="BD348" s="29">
        <v>4540.49</v>
      </c>
      <c r="BE348" s="29">
        <v>5174.1499999999996</v>
      </c>
      <c r="BF348" s="28"/>
      <c r="BG348" s="29">
        <v>4383.0600000000004</v>
      </c>
      <c r="BH348" s="29">
        <v>1137.5899999999999</v>
      </c>
      <c r="BI348" s="29">
        <v>3270.05</v>
      </c>
      <c r="BJ348" s="29">
        <v>6219.79</v>
      </c>
      <c r="BK348" s="29">
        <v>2459.09</v>
      </c>
      <c r="BL348" s="29">
        <v>5049.99</v>
      </c>
      <c r="BM348" s="29">
        <v>2115.4699999999998</v>
      </c>
      <c r="BN348" s="29">
        <v>1672.29</v>
      </c>
      <c r="BO348" s="29">
        <v>3770.52</v>
      </c>
      <c r="BP348" s="29">
        <v>3099.36</v>
      </c>
      <c r="BQ348" s="29">
        <v>1671.17</v>
      </c>
      <c r="BR348" s="29">
        <v>2113.3200000000002</v>
      </c>
      <c r="BS348" s="29">
        <v>462.54</v>
      </c>
      <c r="BT348" s="29">
        <v>441.64</v>
      </c>
      <c r="BU348" s="29">
        <v>3270.44</v>
      </c>
      <c r="BV348" s="29">
        <v>288.27</v>
      </c>
      <c r="BW348" s="29">
        <v>457.15</v>
      </c>
      <c r="BX348" s="29">
        <v>1894.01</v>
      </c>
      <c r="BY348" s="28"/>
      <c r="BZ348" s="28"/>
      <c r="CA348" s="28"/>
      <c r="CB348" s="28"/>
      <c r="CC348" s="29">
        <v>949.7</v>
      </c>
      <c r="CD348" s="29">
        <v>862.04</v>
      </c>
      <c r="CE348" s="29">
        <v>190.34</v>
      </c>
      <c r="CF348" s="29">
        <v>165.04</v>
      </c>
      <c r="CG348" s="29">
        <v>468.98</v>
      </c>
    </row>
    <row r="349" spans="1:85" x14ac:dyDescent="0.2">
      <c r="A349" s="24" t="s">
        <v>421</v>
      </c>
      <c r="B349" s="29">
        <v>136391.76999999999</v>
      </c>
      <c r="C349" s="28"/>
      <c r="D349" s="29">
        <v>3561.18</v>
      </c>
      <c r="E349" s="29">
        <v>9569.56</v>
      </c>
      <c r="F349" s="29">
        <v>19994.18</v>
      </c>
      <c r="G349" s="29">
        <v>10285.11</v>
      </c>
      <c r="H349" s="29">
        <v>9695.43</v>
      </c>
      <c r="I349" s="29">
        <v>5276.17</v>
      </c>
      <c r="J349" s="29">
        <v>14719.53</v>
      </c>
      <c r="K349" s="29">
        <v>15428.83</v>
      </c>
      <c r="L349" s="29">
        <v>4247.8</v>
      </c>
      <c r="M349" s="29">
        <v>13326.41</v>
      </c>
      <c r="N349" s="29">
        <v>8601.5499999999993</v>
      </c>
      <c r="O349" s="29">
        <v>3627.57</v>
      </c>
      <c r="P349" s="29">
        <v>7783.98</v>
      </c>
      <c r="Q349" s="29">
        <v>5879.45</v>
      </c>
      <c r="R349" s="28"/>
      <c r="S349" s="28"/>
      <c r="T349" s="28"/>
      <c r="U349" s="29">
        <v>1901.01</v>
      </c>
      <c r="V349" s="29">
        <v>851.83</v>
      </c>
      <c r="W349" s="28"/>
      <c r="X349" s="29">
        <v>3395.56</v>
      </c>
      <c r="Y349" s="29">
        <v>72.02</v>
      </c>
      <c r="Z349" s="29">
        <v>93.6</v>
      </c>
      <c r="AA349" s="29">
        <v>9569.56</v>
      </c>
      <c r="AB349" s="29">
        <v>2925.54</v>
      </c>
      <c r="AC349" s="29">
        <v>239.71</v>
      </c>
      <c r="AD349" s="29">
        <v>215.06</v>
      </c>
      <c r="AE349" s="29">
        <v>437.06</v>
      </c>
      <c r="AF349" s="29">
        <v>563.9</v>
      </c>
      <c r="AG349" s="29">
        <v>372.1</v>
      </c>
      <c r="AH349" s="29">
        <v>1849.47</v>
      </c>
      <c r="AI349" s="29">
        <v>1270.0899999999999</v>
      </c>
      <c r="AJ349" s="29">
        <v>749.84</v>
      </c>
      <c r="AK349" s="29">
        <v>604.37</v>
      </c>
      <c r="AL349" s="29">
        <v>854.73</v>
      </c>
      <c r="AM349" s="29">
        <v>1327.67</v>
      </c>
      <c r="AN349" s="29">
        <v>1092.32</v>
      </c>
      <c r="AO349" s="29">
        <v>368.85</v>
      </c>
      <c r="AP349" s="29">
        <v>1125.06</v>
      </c>
      <c r="AQ349" s="29">
        <v>3337.17</v>
      </c>
      <c r="AR349" s="29">
        <v>1706.96</v>
      </c>
      <c r="AS349" s="29">
        <v>500.14</v>
      </c>
      <c r="AT349" s="29">
        <v>454.13</v>
      </c>
      <c r="AU349" s="29">
        <v>10285.11</v>
      </c>
      <c r="AV349" s="29">
        <v>5115.16</v>
      </c>
      <c r="AW349" s="29">
        <v>4580.2700000000004</v>
      </c>
      <c r="AX349" s="29">
        <v>5276.17</v>
      </c>
      <c r="AY349" s="29">
        <v>1325.48</v>
      </c>
      <c r="AZ349" s="29">
        <v>4018.07</v>
      </c>
      <c r="BA349" s="29">
        <v>9375.98</v>
      </c>
      <c r="BB349" s="29">
        <v>4686.53</v>
      </c>
      <c r="BC349" s="29">
        <v>1041.32</v>
      </c>
      <c r="BD349" s="29">
        <v>4361.4399999999996</v>
      </c>
      <c r="BE349" s="29">
        <v>4887.1400000000003</v>
      </c>
      <c r="BF349" s="28"/>
      <c r="BG349" s="29">
        <v>4247.8</v>
      </c>
      <c r="BH349" s="29">
        <v>1137.92</v>
      </c>
      <c r="BI349" s="29">
        <v>3335.07</v>
      </c>
      <c r="BJ349" s="29">
        <v>6391.49</v>
      </c>
      <c r="BK349" s="29">
        <v>2461.92</v>
      </c>
      <c r="BL349" s="29">
        <v>4925.24</v>
      </c>
      <c r="BM349" s="29">
        <v>2018.65</v>
      </c>
      <c r="BN349" s="29">
        <v>1657.66</v>
      </c>
      <c r="BO349" s="29">
        <v>3627.57</v>
      </c>
      <c r="BP349" s="29">
        <v>3149.76</v>
      </c>
      <c r="BQ349" s="29">
        <v>1691.49</v>
      </c>
      <c r="BR349" s="29">
        <v>2046.88</v>
      </c>
      <c r="BS349" s="29">
        <v>463.61</v>
      </c>
      <c r="BT349" s="29">
        <v>432.26</v>
      </c>
      <c r="BU349" s="29">
        <v>3294.85</v>
      </c>
      <c r="BV349" s="29">
        <v>282.22000000000003</v>
      </c>
      <c r="BW349" s="29">
        <v>441.62</v>
      </c>
      <c r="BX349" s="29">
        <v>1860.76</v>
      </c>
      <c r="BY349" s="28"/>
      <c r="BZ349" s="28"/>
      <c r="CA349" s="28"/>
      <c r="CB349" s="28"/>
      <c r="CC349" s="29">
        <v>981.73</v>
      </c>
      <c r="CD349" s="29">
        <v>920.54</v>
      </c>
      <c r="CE349" s="29">
        <v>199.06</v>
      </c>
      <c r="CF349" s="29">
        <v>169</v>
      </c>
      <c r="CG349" s="29">
        <v>490.23</v>
      </c>
    </row>
    <row r="350" spans="1:85" x14ac:dyDescent="0.2">
      <c r="A350" s="24" t="s">
        <v>422</v>
      </c>
      <c r="B350" s="29">
        <v>137626.01999999999</v>
      </c>
      <c r="C350" s="28"/>
      <c r="D350" s="29">
        <v>3600.15</v>
      </c>
      <c r="E350" s="29">
        <v>9784.1</v>
      </c>
      <c r="F350" s="29">
        <v>20241.919999999998</v>
      </c>
      <c r="G350" s="29">
        <v>10270.77</v>
      </c>
      <c r="H350" s="29">
        <v>9551.33</v>
      </c>
      <c r="I350" s="29">
        <v>5305.82</v>
      </c>
      <c r="J350" s="29">
        <v>14798.4</v>
      </c>
      <c r="K350" s="29">
        <v>15474.96</v>
      </c>
      <c r="L350" s="29">
        <v>4270.38</v>
      </c>
      <c r="M350" s="29">
        <v>13340.54</v>
      </c>
      <c r="N350" s="29">
        <v>8591.8700000000008</v>
      </c>
      <c r="O350" s="29">
        <v>3631.4</v>
      </c>
      <c r="P350" s="29">
        <v>7902</v>
      </c>
      <c r="Q350" s="29">
        <v>6408.31</v>
      </c>
      <c r="R350" s="28"/>
      <c r="S350" s="28"/>
      <c r="T350" s="28"/>
      <c r="U350" s="29">
        <v>1926.6</v>
      </c>
      <c r="V350" s="29">
        <v>862.35</v>
      </c>
      <c r="W350" s="28"/>
      <c r="X350" s="29">
        <v>3425.79</v>
      </c>
      <c r="Y350" s="29">
        <v>73.22</v>
      </c>
      <c r="Z350" s="29">
        <v>101.14</v>
      </c>
      <c r="AA350" s="29">
        <v>9784.1</v>
      </c>
      <c r="AB350" s="29">
        <v>2958.99</v>
      </c>
      <c r="AC350" s="29">
        <v>239.02</v>
      </c>
      <c r="AD350" s="29">
        <v>216.98</v>
      </c>
      <c r="AE350" s="29">
        <v>446.36</v>
      </c>
      <c r="AF350" s="29">
        <v>568.71</v>
      </c>
      <c r="AG350" s="29">
        <v>375.68</v>
      </c>
      <c r="AH350" s="29">
        <v>1839.48</v>
      </c>
      <c r="AI350" s="29">
        <v>1294.26</v>
      </c>
      <c r="AJ350" s="29">
        <v>755</v>
      </c>
      <c r="AK350" s="29">
        <v>616.45000000000005</v>
      </c>
      <c r="AL350" s="29">
        <v>844.35</v>
      </c>
      <c r="AM350" s="29">
        <v>1355.26</v>
      </c>
      <c r="AN350" s="29">
        <v>1097.76</v>
      </c>
      <c r="AO350" s="29">
        <v>371.18</v>
      </c>
      <c r="AP350" s="29">
        <v>1147.75</v>
      </c>
      <c r="AQ350" s="29">
        <v>3415.16</v>
      </c>
      <c r="AR350" s="29">
        <v>1729.28</v>
      </c>
      <c r="AS350" s="29">
        <v>513.41999999999996</v>
      </c>
      <c r="AT350" s="29">
        <v>456.85</v>
      </c>
      <c r="AU350" s="29">
        <v>10270.77</v>
      </c>
      <c r="AV350" s="29">
        <v>5044.8900000000003</v>
      </c>
      <c r="AW350" s="29">
        <v>4506.4399999999996</v>
      </c>
      <c r="AX350" s="29">
        <v>5305.82</v>
      </c>
      <c r="AY350" s="29">
        <v>1382.79</v>
      </c>
      <c r="AZ350" s="29">
        <v>4064.87</v>
      </c>
      <c r="BA350" s="29">
        <v>9350.74</v>
      </c>
      <c r="BB350" s="29">
        <v>4826.6899999999996</v>
      </c>
      <c r="BC350" s="29">
        <v>1095.23</v>
      </c>
      <c r="BD350" s="29">
        <v>4271.49</v>
      </c>
      <c r="BE350" s="29">
        <v>4820.8999999999996</v>
      </c>
      <c r="BF350" s="28"/>
      <c r="BG350" s="29">
        <v>4270.38</v>
      </c>
      <c r="BH350" s="29">
        <v>1158.43</v>
      </c>
      <c r="BI350" s="29">
        <v>3414.47</v>
      </c>
      <c r="BJ350" s="29">
        <v>6236.06</v>
      </c>
      <c r="BK350" s="29">
        <v>2531.58</v>
      </c>
      <c r="BL350" s="29">
        <v>4853.6899999999996</v>
      </c>
      <c r="BM350" s="29">
        <v>2008.83</v>
      </c>
      <c r="BN350" s="29">
        <v>1729.35</v>
      </c>
      <c r="BO350" s="29">
        <v>3631.4</v>
      </c>
      <c r="BP350" s="29">
        <v>3209.07</v>
      </c>
      <c r="BQ350" s="29">
        <v>1718.83</v>
      </c>
      <c r="BR350" s="29">
        <v>2063.06</v>
      </c>
      <c r="BS350" s="29">
        <v>475.39</v>
      </c>
      <c r="BT350" s="29">
        <v>435.64</v>
      </c>
      <c r="BU350" s="29">
        <v>3793.13</v>
      </c>
      <c r="BV350" s="29">
        <v>310.06</v>
      </c>
      <c r="BW350" s="29">
        <v>451.87</v>
      </c>
      <c r="BX350" s="29">
        <v>1853.25</v>
      </c>
      <c r="BY350" s="28"/>
      <c r="BZ350" s="28"/>
      <c r="CA350" s="28"/>
      <c r="CB350" s="28"/>
      <c r="CC350" s="29">
        <v>962.87</v>
      </c>
      <c r="CD350" s="29">
        <v>938.14</v>
      </c>
      <c r="CE350" s="29">
        <v>191.28</v>
      </c>
      <c r="CF350" s="29">
        <v>170.56</v>
      </c>
      <c r="CG350" s="29">
        <v>489.99</v>
      </c>
    </row>
    <row r="351" spans="1:85" x14ac:dyDescent="0.2">
      <c r="A351" s="24" t="s">
        <v>423</v>
      </c>
      <c r="B351" s="29">
        <v>133921.74</v>
      </c>
      <c r="C351" s="28"/>
      <c r="D351" s="29">
        <v>3588.14</v>
      </c>
      <c r="E351" s="29">
        <v>9580.25</v>
      </c>
      <c r="F351" s="29">
        <v>19673.34</v>
      </c>
      <c r="G351" s="29">
        <v>10072.98</v>
      </c>
      <c r="H351" s="29">
        <v>9294.91</v>
      </c>
      <c r="I351" s="29">
        <v>5194.8599999999997</v>
      </c>
      <c r="J351" s="29">
        <v>14484</v>
      </c>
      <c r="K351" s="29">
        <v>14690.28</v>
      </c>
      <c r="L351" s="29">
        <v>4209.34</v>
      </c>
      <c r="M351" s="29">
        <v>12806.51</v>
      </c>
      <c r="N351" s="29">
        <v>8369.5300000000007</v>
      </c>
      <c r="O351" s="29">
        <v>3573.01</v>
      </c>
      <c r="P351" s="29">
        <v>7756.84</v>
      </c>
      <c r="Q351" s="29">
        <v>6195.47</v>
      </c>
      <c r="R351" s="28"/>
      <c r="S351" s="28"/>
      <c r="T351" s="28"/>
      <c r="U351" s="29">
        <v>1927.29</v>
      </c>
      <c r="V351" s="29">
        <v>857.67</v>
      </c>
      <c r="W351" s="28"/>
      <c r="X351" s="29">
        <v>3416.75</v>
      </c>
      <c r="Y351" s="29">
        <v>71.459999999999994</v>
      </c>
      <c r="Z351" s="29">
        <v>99.93</v>
      </c>
      <c r="AA351" s="29">
        <v>9580.25</v>
      </c>
      <c r="AB351" s="29">
        <v>2784.87</v>
      </c>
      <c r="AC351" s="29">
        <v>237.39</v>
      </c>
      <c r="AD351" s="29">
        <v>211.27</v>
      </c>
      <c r="AE351" s="29">
        <v>438.49</v>
      </c>
      <c r="AF351" s="29">
        <v>550.41999999999996</v>
      </c>
      <c r="AG351" s="29">
        <v>372.16</v>
      </c>
      <c r="AH351" s="29">
        <v>1784.39</v>
      </c>
      <c r="AI351" s="29">
        <v>1278.9000000000001</v>
      </c>
      <c r="AJ351" s="29">
        <v>729.59</v>
      </c>
      <c r="AK351" s="29">
        <v>597.75</v>
      </c>
      <c r="AL351" s="29">
        <v>819.84</v>
      </c>
      <c r="AM351" s="29">
        <v>1323.5</v>
      </c>
      <c r="AN351" s="29">
        <v>1069.3900000000001</v>
      </c>
      <c r="AO351" s="29">
        <v>364.31</v>
      </c>
      <c r="AP351" s="29">
        <v>1129.3</v>
      </c>
      <c r="AQ351" s="29">
        <v>3354.56</v>
      </c>
      <c r="AR351" s="29">
        <v>1671.25</v>
      </c>
      <c r="AS351" s="29">
        <v>512.25</v>
      </c>
      <c r="AT351" s="29">
        <v>443.69</v>
      </c>
      <c r="AU351" s="29">
        <v>10072.98</v>
      </c>
      <c r="AV351" s="29">
        <v>4915.3</v>
      </c>
      <c r="AW351" s="29">
        <v>4379.6099999999997</v>
      </c>
      <c r="AX351" s="29">
        <v>5194.8599999999997</v>
      </c>
      <c r="AY351" s="29">
        <v>1364.08</v>
      </c>
      <c r="AZ351" s="29">
        <v>3962.02</v>
      </c>
      <c r="BA351" s="29">
        <v>9157.9</v>
      </c>
      <c r="BB351" s="29">
        <v>4687.43</v>
      </c>
      <c r="BC351" s="29">
        <v>1048.8900000000001</v>
      </c>
      <c r="BD351" s="29">
        <v>3827.81</v>
      </c>
      <c r="BE351" s="29">
        <v>4666.1400000000003</v>
      </c>
      <c r="BF351" s="28"/>
      <c r="BG351" s="29">
        <v>4209.34</v>
      </c>
      <c r="BH351" s="29">
        <v>1126.82</v>
      </c>
      <c r="BI351" s="29">
        <v>3347.6</v>
      </c>
      <c r="BJ351" s="29">
        <v>5843.71</v>
      </c>
      <c r="BK351" s="29">
        <v>2488.38</v>
      </c>
      <c r="BL351" s="29">
        <v>4719.92</v>
      </c>
      <c r="BM351" s="29">
        <v>1960.42</v>
      </c>
      <c r="BN351" s="29">
        <v>1689.19</v>
      </c>
      <c r="BO351" s="29">
        <v>3573.01</v>
      </c>
      <c r="BP351" s="29">
        <v>3141.69</v>
      </c>
      <c r="BQ351" s="29">
        <v>1685.69</v>
      </c>
      <c r="BR351" s="29">
        <v>2020.74</v>
      </c>
      <c r="BS351" s="29">
        <v>474.07</v>
      </c>
      <c r="BT351" s="29">
        <v>434.65</v>
      </c>
      <c r="BU351" s="29">
        <v>3670.07</v>
      </c>
      <c r="BV351" s="29">
        <v>297.70999999999998</v>
      </c>
      <c r="BW351" s="29">
        <v>434.08</v>
      </c>
      <c r="BX351" s="29">
        <v>1793.61</v>
      </c>
      <c r="BY351" s="28"/>
      <c r="BZ351" s="28"/>
      <c r="CA351" s="28"/>
      <c r="CB351" s="28"/>
      <c r="CC351" s="29">
        <v>955.28</v>
      </c>
      <c r="CD351" s="29">
        <v>971.32</v>
      </c>
      <c r="CE351" s="29">
        <v>191.78</v>
      </c>
      <c r="CF351" s="29">
        <v>172.08</v>
      </c>
      <c r="CG351" s="29">
        <v>498.49</v>
      </c>
    </row>
    <row r="352" spans="1:85" x14ac:dyDescent="0.2">
      <c r="A352" s="24" t="s">
        <v>552</v>
      </c>
      <c r="B352" s="29">
        <v>134753.43</v>
      </c>
      <c r="C352" s="28"/>
      <c r="D352" s="29">
        <v>3627.44</v>
      </c>
      <c r="E352" s="29">
        <v>9550.8700000000008</v>
      </c>
      <c r="F352" s="29">
        <v>19654.97</v>
      </c>
      <c r="G352" s="29">
        <v>10109.24</v>
      </c>
      <c r="H352" s="29">
        <v>9317.17</v>
      </c>
      <c r="I352" s="29">
        <v>5319.97</v>
      </c>
      <c r="J352" s="29">
        <v>14550.72</v>
      </c>
      <c r="K352" s="29">
        <v>14690.4</v>
      </c>
      <c r="L352" s="29">
        <v>4236.5600000000004</v>
      </c>
      <c r="M352" s="29">
        <v>12731.78</v>
      </c>
      <c r="N352" s="29">
        <v>8423.4599999999991</v>
      </c>
      <c r="O352" s="29">
        <v>3634.38</v>
      </c>
      <c r="P352" s="29">
        <v>7897.07</v>
      </c>
      <c r="Q352" s="29">
        <v>6518.7</v>
      </c>
      <c r="U352" s="29">
        <v>1958.78</v>
      </c>
      <c r="V352" s="29">
        <v>868.56</v>
      </c>
      <c r="X352" s="29">
        <v>3449.94</v>
      </c>
      <c r="Y352" s="29">
        <v>71.91</v>
      </c>
      <c r="Z352" s="29">
        <v>105.58</v>
      </c>
      <c r="AA352" s="29">
        <v>9550.8700000000008</v>
      </c>
      <c r="AB352" s="29">
        <v>2759.44</v>
      </c>
      <c r="AC352" s="29">
        <v>237.77</v>
      </c>
      <c r="AD352" s="29">
        <v>207.31</v>
      </c>
      <c r="AE352" s="29">
        <v>434.2</v>
      </c>
      <c r="AF352" s="29">
        <v>531.4</v>
      </c>
      <c r="AG352" s="29">
        <v>380.14</v>
      </c>
      <c r="AH352" s="29">
        <v>1774.03</v>
      </c>
      <c r="AI352" s="29">
        <v>1305.3499999999999</v>
      </c>
      <c r="AJ352" s="29">
        <v>716.34</v>
      </c>
      <c r="AK352" s="29">
        <v>596.54999999999995</v>
      </c>
      <c r="AL352" s="29">
        <v>812.69</v>
      </c>
      <c r="AM352" s="29">
        <v>1312.86</v>
      </c>
      <c r="AN352" s="29">
        <v>1052.77</v>
      </c>
      <c r="AO352" s="29">
        <v>358.15</v>
      </c>
      <c r="AP352" s="29">
        <v>1139.31</v>
      </c>
      <c r="AQ352" s="29">
        <v>3385.32</v>
      </c>
      <c r="AR352" s="29">
        <v>1682.32</v>
      </c>
      <c r="AS352" s="29">
        <v>513.45000000000005</v>
      </c>
      <c r="AT352" s="29">
        <v>455.56</v>
      </c>
      <c r="AU352" s="29">
        <v>10109.24</v>
      </c>
      <c r="AV352" s="29">
        <v>4918.28</v>
      </c>
      <c r="AW352" s="29">
        <v>4398.8900000000003</v>
      </c>
      <c r="AX352" s="29">
        <v>5319.97</v>
      </c>
      <c r="AY352" s="29">
        <v>1403.53</v>
      </c>
      <c r="AZ352" s="29">
        <v>4025.19</v>
      </c>
      <c r="BA352" s="29">
        <v>9122</v>
      </c>
      <c r="BB352" s="29">
        <v>4734.21</v>
      </c>
      <c r="BC352" s="29">
        <v>1107.05</v>
      </c>
      <c r="BD352" s="29">
        <v>3701.54</v>
      </c>
      <c r="BE352" s="29">
        <v>4684.96</v>
      </c>
      <c r="BG352" s="29">
        <v>4236.5600000000004</v>
      </c>
      <c r="BH352" s="29">
        <v>1149.54</v>
      </c>
      <c r="BI352" s="29">
        <v>3401.93</v>
      </c>
      <c r="BJ352" s="29">
        <v>5651.36</v>
      </c>
      <c r="BK352" s="29">
        <v>2528.96</v>
      </c>
      <c r="BL352" s="29">
        <v>4663.76</v>
      </c>
      <c r="BM352" s="29">
        <v>2016.88</v>
      </c>
      <c r="BN352" s="29">
        <v>1742.82</v>
      </c>
      <c r="BO352" s="29">
        <v>3634.38</v>
      </c>
      <c r="BP352" s="29">
        <v>3183.29</v>
      </c>
      <c r="BQ352" s="29">
        <v>1712.43</v>
      </c>
      <c r="BR352" s="29">
        <v>2056.7800000000002</v>
      </c>
      <c r="BS352" s="29">
        <v>486</v>
      </c>
      <c r="BT352" s="29">
        <v>458.56</v>
      </c>
      <c r="BU352" s="29">
        <v>3971.92</v>
      </c>
      <c r="BV352" s="29">
        <v>296.39</v>
      </c>
      <c r="BW352" s="29">
        <v>448.55</v>
      </c>
      <c r="BX352" s="29">
        <v>1801.84</v>
      </c>
      <c r="CC352" s="29">
        <v>943.37</v>
      </c>
      <c r="CD352" s="29">
        <v>983.92</v>
      </c>
      <c r="CE352" s="29">
        <v>188</v>
      </c>
      <c r="CF352" s="29">
        <v>167.93</v>
      </c>
      <c r="CG352" s="29">
        <v>501.74</v>
      </c>
    </row>
    <row r="353" spans="1:85" x14ac:dyDescent="0.2">
      <c r="A353" s="24" t="s">
        <v>574</v>
      </c>
      <c r="B353" s="29">
        <v>139714.45000000001</v>
      </c>
      <c r="C353" s="28"/>
      <c r="D353" s="29">
        <v>3824.64</v>
      </c>
      <c r="E353" s="29">
        <v>10074.200000000001</v>
      </c>
      <c r="F353" s="29">
        <v>19885.759999999998</v>
      </c>
      <c r="G353" s="29">
        <v>10273.99</v>
      </c>
      <c r="H353" s="29">
        <v>9526.26</v>
      </c>
      <c r="I353" s="29">
        <v>5631.24</v>
      </c>
      <c r="J353" s="29">
        <v>15071.94</v>
      </c>
      <c r="K353" s="29">
        <v>15484.87</v>
      </c>
      <c r="L353" s="29">
        <v>4487.47</v>
      </c>
      <c r="M353" s="29">
        <v>13111.14</v>
      </c>
      <c r="N353" s="29">
        <v>8673.1</v>
      </c>
      <c r="O353" s="29">
        <v>3829.47</v>
      </c>
      <c r="P353" s="29">
        <v>8112.7</v>
      </c>
      <c r="Q353" s="29">
        <v>7008.9</v>
      </c>
      <c r="U353" s="29">
        <v>2039.23</v>
      </c>
      <c r="V353" s="29">
        <v>921.18</v>
      </c>
      <c r="X353" s="29">
        <v>3629.91</v>
      </c>
      <c r="Y353" s="29">
        <v>76.11</v>
      </c>
      <c r="Z353" s="29">
        <v>118.63</v>
      </c>
      <c r="AA353" s="29">
        <v>10074.200000000001</v>
      </c>
      <c r="AB353" s="29">
        <v>2899.75</v>
      </c>
      <c r="AC353" s="29">
        <v>250.86</v>
      </c>
      <c r="AD353" s="29">
        <v>210.23</v>
      </c>
      <c r="AE353" s="29">
        <v>439.24</v>
      </c>
      <c r="AF353" s="29">
        <v>531.89</v>
      </c>
      <c r="AG353" s="29">
        <v>386.1</v>
      </c>
      <c r="AH353" s="29">
        <v>1742.14</v>
      </c>
      <c r="AI353" s="29">
        <v>1309.52</v>
      </c>
      <c r="AJ353" s="29">
        <v>714.23</v>
      </c>
      <c r="AK353" s="29">
        <v>638.39</v>
      </c>
      <c r="AL353" s="29">
        <v>800.56</v>
      </c>
      <c r="AM353" s="29">
        <v>1316.43</v>
      </c>
      <c r="AN353" s="29">
        <v>1049.69</v>
      </c>
      <c r="AO353" s="29">
        <v>339.86</v>
      </c>
      <c r="AP353" s="29">
        <v>1165.75</v>
      </c>
      <c r="AQ353" s="29">
        <v>3430.95</v>
      </c>
      <c r="AR353" s="29">
        <v>1700.94</v>
      </c>
      <c r="AS353" s="29">
        <v>483.57</v>
      </c>
      <c r="AT353" s="29">
        <v>475.66</v>
      </c>
      <c r="AU353" s="29">
        <v>10273.99</v>
      </c>
      <c r="AV353" s="29">
        <v>5040.3</v>
      </c>
      <c r="AW353" s="29">
        <v>4485.96</v>
      </c>
      <c r="AX353" s="29">
        <v>5631.24</v>
      </c>
      <c r="AY353" s="29">
        <v>1464.65</v>
      </c>
      <c r="AZ353" s="29">
        <v>4142.6400000000003</v>
      </c>
      <c r="BA353" s="29">
        <v>9464.65</v>
      </c>
      <c r="BB353" s="29">
        <v>4993.12</v>
      </c>
      <c r="BC353" s="29">
        <v>1189.08</v>
      </c>
      <c r="BD353" s="29">
        <v>3944.6</v>
      </c>
      <c r="BE353" s="29">
        <v>4886.6499999999996</v>
      </c>
      <c r="BG353" s="29">
        <v>4487.47</v>
      </c>
      <c r="BH353" s="29">
        <v>1160.95</v>
      </c>
      <c r="BI353" s="29">
        <v>3474.13</v>
      </c>
      <c r="BJ353" s="29">
        <v>5880.74</v>
      </c>
      <c r="BK353" s="29">
        <v>2595.3200000000002</v>
      </c>
      <c r="BL353" s="29">
        <v>4813.83</v>
      </c>
      <c r="BM353" s="29">
        <v>2023.37</v>
      </c>
      <c r="BN353" s="29">
        <v>1835.9</v>
      </c>
      <c r="BO353" s="29">
        <v>3829.47</v>
      </c>
      <c r="BP353" s="29">
        <v>3245.62</v>
      </c>
      <c r="BQ353" s="29">
        <v>1750.65</v>
      </c>
      <c r="BR353" s="29">
        <v>2129.9899999999998</v>
      </c>
      <c r="BS353" s="29">
        <v>512.07000000000005</v>
      </c>
      <c r="BT353" s="29">
        <v>474.37</v>
      </c>
      <c r="BU353" s="29">
        <v>4352.59</v>
      </c>
      <c r="BV353" s="29">
        <v>306.06</v>
      </c>
      <c r="BW353" s="29">
        <v>486.61</v>
      </c>
      <c r="BX353" s="29">
        <v>1863.64</v>
      </c>
      <c r="CC353" s="29">
        <v>949.76</v>
      </c>
      <c r="CD353" s="29">
        <v>1009.02</v>
      </c>
      <c r="CE353" s="29">
        <v>189.47</v>
      </c>
      <c r="CF353" s="29">
        <v>169.86</v>
      </c>
      <c r="CG353" s="29">
        <v>509.24</v>
      </c>
    </row>
    <row r="354" spans="1:85" x14ac:dyDescent="0.2">
      <c r="A354" s="24" t="s">
        <v>582</v>
      </c>
      <c r="B354" s="29">
        <v>135097.4</v>
      </c>
      <c r="C354" s="28"/>
      <c r="D354" s="29">
        <v>3649.44</v>
      </c>
      <c r="E354" s="29">
        <v>9825.4599999999991</v>
      </c>
      <c r="F354" s="29">
        <v>19369.36</v>
      </c>
      <c r="G354" s="29">
        <v>9850.19</v>
      </c>
      <c r="H354" s="29">
        <v>9085.4599999999991</v>
      </c>
      <c r="I354" s="29">
        <v>5466.65</v>
      </c>
      <c r="J354" s="29">
        <v>14445.24</v>
      </c>
      <c r="K354" s="29">
        <v>14798.43</v>
      </c>
      <c r="L354" s="29">
        <v>4278.16</v>
      </c>
      <c r="M354" s="29">
        <v>12941.33</v>
      </c>
      <c r="N354" s="29">
        <v>8400.42</v>
      </c>
      <c r="O354" s="29">
        <v>3672.29</v>
      </c>
      <c r="P354" s="29">
        <v>7991.22</v>
      </c>
      <c r="Q354" s="29">
        <v>6752.53</v>
      </c>
      <c r="U354" s="29">
        <v>1979.84</v>
      </c>
      <c r="V354" s="29">
        <v>897.91</v>
      </c>
      <c r="X354" s="29">
        <v>3463.58</v>
      </c>
      <c r="Y354" s="29">
        <v>73.87</v>
      </c>
      <c r="Z354" s="29">
        <v>111.98</v>
      </c>
      <c r="AA354" s="29">
        <v>9825.4599999999991</v>
      </c>
      <c r="AB354" s="29">
        <v>2764.6</v>
      </c>
      <c r="AC354" s="29">
        <v>247.3</v>
      </c>
      <c r="AD354" s="29">
        <v>202.39</v>
      </c>
      <c r="AE354" s="29">
        <v>429.53</v>
      </c>
      <c r="AF354" s="29">
        <v>516.04</v>
      </c>
      <c r="AG354" s="29">
        <v>374.93</v>
      </c>
      <c r="AH354" s="29">
        <v>1691.75</v>
      </c>
      <c r="AI354" s="29">
        <v>1309.45</v>
      </c>
      <c r="AJ354" s="29">
        <v>688.42</v>
      </c>
      <c r="AK354" s="29">
        <v>603.6</v>
      </c>
      <c r="AL354" s="29">
        <v>769.72</v>
      </c>
      <c r="AM354" s="29">
        <v>1282.54</v>
      </c>
      <c r="AN354" s="29">
        <v>1027.44</v>
      </c>
      <c r="AO354" s="29">
        <v>329.58</v>
      </c>
      <c r="AP354" s="29">
        <v>1140.49</v>
      </c>
      <c r="AQ354" s="29">
        <v>3377.31</v>
      </c>
      <c r="AR354" s="29">
        <v>1670.61</v>
      </c>
      <c r="AS354" s="29">
        <v>481.13</v>
      </c>
      <c r="AT354" s="29">
        <v>462.54</v>
      </c>
      <c r="AU354" s="29">
        <v>9850.19</v>
      </c>
      <c r="AV354" s="29">
        <v>4796.1400000000003</v>
      </c>
      <c r="AW354" s="29">
        <v>4289.32</v>
      </c>
      <c r="AX354" s="29">
        <v>5466.65</v>
      </c>
      <c r="AY354" s="29">
        <v>1413.46</v>
      </c>
      <c r="AZ354" s="29">
        <v>4025.14</v>
      </c>
      <c r="BA354" s="29">
        <v>9006.64</v>
      </c>
      <c r="BB354" s="29">
        <v>4748.72</v>
      </c>
      <c r="BC354" s="29">
        <v>1152.56</v>
      </c>
      <c r="BD354" s="29">
        <v>3729.77</v>
      </c>
      <c r="BE354" s="29">
        <v>4717.22</v>
      </c>
      <c r="BG354" s="29">
        <v>4278.16</v>
      </c>
      <c r="BH354" s="29">
        <v>1145.3800000000001</v>
      </c>
      <c r="BI354" s="29">
        <v>3470.15</v>
      </c>
      <c r="BJ354" s="29">
        <v>5719.86</v>
      </c>
      <c r="BK354" s="29">
        <v>2605.94</v>
      </c>
      <c r="BL354" s="29">
        <v>4687.18</v>
      </c>
      <c r="BM354" s="29">
        <v>1910</v>
      </c>
      <c r="BN354" s="29">
        <v>1803.25</v>
      </c>
      <c r="BO354" s="29">
        <v>3672.29</v>
      </c>
      <c r="BP354" s="29">
        <v>3198.3</v>
      </c>
      <c r="BQ354" s="29">
        <v>1737.6</v>
      </c>
      <c r="BR354" s="29">
        <v>2089.87</v>
      </c>
      <c r="BS354" s="29">
        <v>502.91</v>
      </c>
      <c r="BT354" s="29">
        <v>462.54</v>
      </c>
      <c r="BU354" s="29">
        <v>4218.4399999999996</v>
      </c>
      <c r="BV354" s="29">
        <v>288.95</v>
      </c>
      <c r="BW354" s="29">
        <v>460.6</v>
      </c>
      <c r="BX354" s="29">
        <v>1784.54</v>
      </c>
      <c r="CC354" s="29">
        <v>977.89</v>
      </c>
      <c r="CD354" s="29">
        <v>1061.3399999999999</v>
      </c>
      <c r="CE354" s="29">
        <v>200</v>
      </c>
      <c r="CF354" s="29">
        <v>176</v>
      </c>
      <c r="CG354" s="29">
        <v>545.17999999999995</v>
      </c>
    </row>
    <row r="355" spans="1:85" x14ac:dyDescent="0.2">
      <c r="A355" s="24" t="s">
        <v>583</v>
      </c>
      <c r="B355" s="29">
        <v>136074.15</v>
      </c>
      <c r="C355" s="28"/>
      <c r="D355" s="29">
        <v>3756.97</v>
      </c>
      <c r="E355" s="29">
        <v>9733.49</v>
      </c>
      <c r="F355" s="29">
        <v>19623.05</v>
      </c>
      <c r="G355" s="29">
        <v>9873.82</v>
      </c>
      <c r="H355" s="29">
        <v>9046.6200000000008</v>
      </c>
      <c r="I355" s="29">
        <v>5594.97</v>
      </c>
      <c r="J355" s="29">
        <v>14600.28</v>
      </c>
      <c r="K355" s="29">
        <v>14538.35</v>
      </c>
      <c r="L355" s="29">
        <v>4350.82</v>
      </c>
      <c r="M355" s="29">
        <v>13019.48</v>
      </c>
      <c r="N355" s="29">
        <v>8443.66</v>
      </c>
      <c r="O355" s="29">
        <v>3743.98</v>
      </c>
      <c r="P355" s="29">
        <v>8144.37</v>
      </c>
      <c r="Q355" s="29">
        <v>6935.61</v>
      </c>
      <c r="U355" s="29">
        <v>2016.51</v>
      </c>
      <c r="V355" s="29">
        <v>925.23</v>
      </c>
      <c r="X355" s="29">
        <v>3564.5</v>
      </c>
      <c r="Y355" s="29">
        <v>75.489999999999995</v>
      </c>
      <c r="Z355" s="29">
        <v>116.98</v>
      </c>
      <c r="AA355" s="29">
        <v>9733.49</v>
      </c>
      <c r="AB355" s="29">
        <v>2819.87</v>
      </c>
      <c r="AC355" s="29">
        <v>256.77999999999997</v>
      </c>
      <c r="AD355" s="29">
        <v>195.82</v>
      </c>
      <c r="AE355" s="29">
        <v>430.9</v>
      </c>
      <c r="AF355" s="29">
        <v>510.59</v>
      </c>
      <c r="AG355" s="29">
        <v>384.72</v>
      </c>
      <c r="AH355" s="29">
        <v>1707.31</v>
      </c>
      <c r="AI355" s="29">
        <v>1339.26</v>
      </c>
      <c r="AJ355" s="29">
        <v>694.88</v>
      </c>
      <c r="AK355" s="29">
        <v>608.17999999999995</v>
      </c>
      <c r="AL355" s="29">
        <v>782.64</v>
      </c>
      <c r="AM355" s="29">
        <v>1292.6099999999999</v>
      </c>
      <c r="AN355" s="29">
        <v>1029.6099999999999</v>
      </c>
      <c r="AO355" s="29">
        <v>334.14</v>
      </c>
      <c r="AP355" s="29">
        <v>1159.57</v>
      </c>
      <c r="AQ355" s="29">
        <v>3406.16</v>
      </c>
      <c r="AR355" s="29">
        <v>1692.62</v>
      </c>
      <c r="AS355" s="29">
        <v>490.54</v>
      </c>
      <c r="AT355" s="29">
        <v>486.86</v>
      </c>
      <c r="AU355" s="29">
        <v>9873.82</v>
      </c>
      <c r="AV355" s="29">
        <v>4788.53</v>
      </c>
      <c r="AW355" s="29">
        <v>4258.09</v>
      </c>
      <c r="AX355" s="29">
        <v>5594.97</v>
      </c>
      <c r="AY355" s="29">
        <v>1431.24</v>
      </c>
      <c r="AZ355" s="29">
        <v>4101.8100000000004</v>
      </c>
      <c r="BA355" s="29">
        <v>9067.2199999999993</v>
      </c>
      <c r="BB355" s="29">
        <v>4839.97</v>
      </c>
      <c r="BC355" s="29">
        <v>1167.49</v>
      </c>
      <c r="BD355" s="29">
        <v>3372.23</v>
      </c>
      <c r="BE355" s="29">
        <v>4688.4799999999996</v>
      </c>
      <c r="BG355" s="29">
        <v>4350.82</v>
      </c>
      <c r="BH355" s="29">
        <v>1150.1199999999999</v>
      </c>
      <c r="BI355" s="29">
        <v>3502.42</v>
      </c>
      <c r="BJ355" s="29">
        <v>5725.08</v>
      </c>
      <c r="BK355" s="29">
        <v>2641.85</v>
      </c>
      <c r="BL355" s="29">
        <v>4694.04</v>
      </c>
      <c r="BM355" s="29">
        <v>1918.9</v>
      </c>
      <c r="BN355" s="29">
        <v>1830.73</v>
      </c>
      <c r="BO355" s="29">
        <v>3743.98</v>
      </c>
      <c r="BP355" s="29">
        <v>3301.14</v>
      </c>
      <c r="BQ355" s="29">
        <v>1758.12</v>
      </c>
      <c r="BR355" s="29">
        <v>2108.19</v>
      </c>
      <c r="BS355" s="29">
        <v>510.08</v>
      </c>
      <c r="BT355" s="29">
        <v>466.85</v>
      </c>
      <c r="BU355" s="29">
        <v>4380.58</v>
      </c>
      <c r="BV355" s="29">
        <v>291.85000000000002</v>
      </c>
      <c r="BW355" s="29">
        <v>463.69</v>
      </c>
      <c r="BX355" s="29">
        <v>1799.49</v>
      </c>
      <c r="CC355" s="29">
        <v>937.49</v>
      </c>
      <c r="CD355" s="29">
        <v>1042.3499999999999</v>
      </c>
      <c r="CE355" s="29">
        <v>192</v>
      </c>
      <c r="CF355" s="29">
        <v>169</v>
      </c>
      <c r="CG355" s="29">
        <v>536.9</v>
      </c>
    </row>
    <row r="356" spans="1:85" x14ac:dyDescent="0.2">
      <c r="A356" s="24" t="s">
        <v>584</v>
      </c>
      <c r="B356" s="29">
        <v>134368.54</v>
      </c>
      <c r="C356" s="28"/>
      <c r="D356" s="29">
        <v>3622.95</v>
      </c>
      <c r="E356" s="29">
        <v>9440.17</v>
      </c>
      <c r="F356" s="29">
        <v>19610.62</v>
      </c>
      <c r="G356" s="29">
        <v>9982.39</v>
      </c>
      <c r="H356" s="29">
        <v>9159.7099999999991</v>
      </c>
      <c r="I356" s="29">
        <v>5630.22</v>
      </c>
      <c r="J356" s="29">
        <v>14434.31</v>
      </c>
      <c r="K356" s="29">
        <v>14077.49</v>
      </c>
      <c r="L356" s="29">
        <v>4209.66</v>
      </c>
      <c r="M356" s="29">
        <v>12856.91</v>
      </c>
      <c r="N356" s="29">
        <v>8422.81</v>
      </c>
      <c r="O356" s="29">
        <v>3646.28</v>
      </c>
      <c r="P356" s="29">
        <v>7963.28</v>
      </c>
      <c r="Q356" s="29">
        <v>6734.45</v>
      </c>
      <c r="U356" s="29">
        <v>1989.87</v>
      </c>
      <c r="V356" s="29">
        <v>896.14</v>
      </c>
      <c r="X356" s="29">
        <v>3435.77</v>
      </c>
      <c r="Y356" s="29">
        <v>74.03</v>
      </c>
      <c r="Z356" s="29">
        <v>113.15</v>
      </c>
      <c r="AA356" s="29">
        <v>9440.17</v>
      </c>
      <c r="AB356" s="29">
        <v>2896.26</v>
      </c>
      <c r="AC356" s="29">
        <v>264.76</v>
      </c>
      <c r="AD356" s="29">
        <v>194.71</v>
      </c>
      <c r="AE356" s="29">
        <v>428.3</v>
      </c>
      <c r="AF356" s="29">
        <v>523.55999999999995</v>
      </c>
      <c r="AG356" s="29">
        <v>388.59</v>
      </c>
      <c r="AH356" s="29">
        <v>1697.89</v>
      </c>
      <c r="AI356" s="29">
        <v>1315.56</v>
      </c>
      <c r="AJ356" s="29">
        <v>696.9</v>
      </c>
      <c r="AK356" s="29">
        <v>600.67999999999995</v>
      </c>
      <c r="AL356" s="29">
        <v>778.46</v>
      </c>
      <c r="AM356" s="29">
        <v>1289.2</v>
      </c>
      <c r="AN356" s="29">
        <v>1009.64</v>
      </c>
      <c r="AO356" s="29">
        <v>338.69</v>
      </c>
      <c r="AP356" s="29">
        <v>1148.08</v>
      </c>
      <c r="AQ356" s="29">
        <v>3373.02</v>
      </c>
      <c r="AR356" s="29">
        <v>1670.83</v>
      </c>
      <c r="AS356" s="29">
        <v>495.09</v>
      </c>
      <c r="AT356" s="29">
        <v>500.4</v>
      </c>
      <c r="AU356" s="29">
        <v>9982.39</v>
      </c>
      <c r="AV356" s="29">
        <v>4885.76</v>
      </c>
      <c r="AW356" s="29">
        <v>4273.95</v>
      </c>
      <c r="AX356" s="29">
        <v>5630.22</v>
      </c>
      <c r="AY356" s="29">
        <v>1410.7</v>
      </c>
      <c r="AZ356" s="29">
        <v>4081.11</v>
      </c>
      <c r="BA356" s="29">
        <v>8942.51</v>
      </c>
      <c r="BB356" s="29">
        <v>4704.26</v>
      </c>
      <c r="BC356" s="29">
        <v>967.72</v>
      </c>
      <c r="BD356" s="29">
        <v>3240.57</v>
      </c>
      <c r="BE356" s="29">
        <v>4686.32</v>
      </c>
      <c r="BG356" s="29">
        <v>4209.66</v>
      </c>
      <c r="BH356" s="29">
        <v>1108.92</v>
      </c>
      <c r="BI356" s="29">
        <v>3404.59</v>
      </c>
      <c r="BJ356" s="29">
        <v>5770.17</v>
      </c>
      <c r="BK356" s="29">
        <v>2573.2399999999998</v>
      </c>
      <c r="BL356" s="29">
        <v>4762.79</v>
      </c>
      <c r="BM356" s="29">
        <v>1842.75</v>
      </c>
      <c r="BN356" s="29">
        <v>1817.27</v>
      </c>
      <c r="BO356" s="29">
        <v>3646.28</v>
      </c>
      <c r="BP356" s="29">
        <v>3270.49</v>
      </c>
      <c r="BQ356" s="29">
        <v>1711.73</v>
      </c>
      <c r="BR356" s="29">
        <v>2010.68</v>
      </c>
      <c r="BS356" s="29">
        <v>513.14</v>
      </c>
      <c r="BT356" s="29">
        <v>457.24</v>
      </c>
      <c r="BU356" s="29">
        <v>4238.99</v>
      </c>
      <c r="BV356" s="29">
        <v>282.16000000000003</v>
      </c>
      <c r="BW356" s="29">
        <v>451.17</v>
      </c>
      <c r="BX356" s="29">
        <v>1762.13</v>
      </c>
      <c r="CC356" s="29">
        <v>943.24</v>
      </c>
      <c r="CD356" s="29">
        <v>1073.27</v>
      </c>
      <c r="CE356" s="29">
        <v>196.98</v>
      </c>
      <c r="CF356" s="29">
        <v>170.14</v>
      </c>
      <c r="CG356" s="29">
        <v>558.1</v>
      </c>
    </row>
    <row r="357" spans="1:85" x14ac:dyDescent="0.2">
      <c r="A357" s="24" t="s">
        <v>588</v>
      </c>
      <c r="B357" s="29">
        <v>124197.9</v>
      </c>
      <c r="C357" s="28"/>
      <c r="D357" s="29">
        <v>3375.96</v>
      </c>
      <c r="E357" s="29">
        <v>8646.2900000000009</v>
      </c>
      <c r="F357" s="29">
        <v>18157.55</v>
      </c>
      <c r="G357" s="29">
        <v>9321.7900000000009</v>
      </c>
      <c r="H357" s="29">
        <v>8576.98</v>
      </c>
      <c r="I357" s="29">
        <v>5329.63</v>
      </c>
      <c r="J357" s="29">
        <v>13297.21</v>
      </c>
      <c r="K357" s="29">
        <v>12479.57</v>
      </c>
      <c r="L357" s="29">
        <v>3878.57</v>
      </c>
      <c r="M357" s="29">
        <v>12045.32</v>
      </c>
      <c r="N357" s="29">
        <v>7821.41</v>
      </c>
      <c r="O357" s="29">
        <v>3374.26</v>
      </c>
      <c r="P357" s="29">
        <v>7502.58</v>
      </c>
      <c r="Q357" s="29">
        <v>6105.42</v>
      </c>
      <c r="U357" s="29">
        <v>1859.03</v>
      </c>
      <c r="V357" s="29">
        <v>836.82</v>
      </c>
      <c r="X357" s="29">
        <v>3207.49</v>
      </c>
      <c r="Y357" s="29">
        <v>67.61</v>
      </c>
      <c r="Z357" s="29">
        <v>100.86</v>
      </c>
      <c r="AA357" s="29">
        <v>8646.2900000000009</v>
      </c>
      <c r="AB357" s="29">
        <v>2638.56</v>
      </c>
      <c r="AC357" s="29">
        <v>239.56</v>
      </c>
      <c r="AD357" s="29">
        <v>180.15</v>
      </c>
      <c r="AE357" s="29">
        <v>393.89</v>
      </c>
      <c r="AF357" s="29">
        <v>482.31</v>
      </c>
      <c r="AG357" s="29">
        <v>361.62</v>
      </c>
      <c r="AH357" s="29">
        <v>1550.08</v>
      </c>
      <c r="AI357" s="29">
        <v>1157.19</v>
      </c>
      <c r="AJ357" s="29">
        <v>656.22</v>
      </c>
      <c r="AK357" s="29">
        <v>545.15</v>
      </c>
      <c r="AL357" s="29">
        <v>708.36</v>
      </c>
      <c r="AM357" s="29">
        <v>1218.7</v>
      </c>
      <c r="AN357" s="29">
        <v>925.3</v>
      </c>
      <c r="AO357" s="29">
        <v>316.01</v>
      </c>
      <c r="AP357" s="29">
        <v>1073.07</v>
      </c>
      <c r="AQ357" s="29">
        <v>3204</v>
      </c>
      <c r="AR357" s="29">
        <v>1576.56</v>
      </c>
      <c r="AS357" s="29">
        <v>461.77</v>
      </c>
      <c r="AT357" s="29">
        <v>469.04</v>
      </c>
      <c r="AU357" s="29">
        <v>9321.7900000000009</v>
      </c>
      <c r="AV357" s="29">
        <v>4636.83</v>
      </c>
      <c r="AW357" s="29">
        <v>3940.15</v>
      </c>
      <c r="AX357" s="29">
        <v>5329.63</v>
      </c>
      <c r="AY357" s="29">
        <v>1286.43</v>
      </c>
      <c r="AZ357" s="29">
        <v>3809.58</v>
      </c>
      <c r="BA357" s="29">
        <v>8201.2000000000007</v>
      </c>
      <c r="BB357" s="29">
        <v>4261.51</v>
      </c>
      <c r="BC357" s="29">
        <v>803.66</v>
      </c>
      <c r="BD357" s="29">
        <v>2662.6</v>
      </c>
      <c r="BE357" s="29">
        <v>4291.84</v>
      </c>
      <c r="BG357" s="29">
        <v>3878.57</v>
      </c>
      <c r="BH357" s="29">
        <v>1053.69</v>
      </c>
      <c r="BI357" s="29">
        <v>3203.7</v>
      </c>
      <c r="BJ357" s="29">
        <v>5365.88</v>
      </c>
      <c r="BK357" s="29">
        <v>2422.0500000000002</v>
      </c>
      <c r="BL357" s="29">
        <v>4458.1899999999996</v>
      </c>
      <c r="BM357" s="29">
        <v>1680.15</v>
      </c>
      <c r="BN357" s="29">
        <v>1683.06</v>
      </c>
      <c r="BO357" s="29">
        <v>3374.26</v>
      </c>
      <c r="BP357" s="29">
        <v>3096.7</v>
      </c>
      <c r="BQ357" s="29">
        <v>1613.56</v>
      </c>
      <c r="BR357" s="29">
        <v>1879.1</v>
      </c>
      <c r="BS357" s="29">
        <v>489.25</v>
      </c>
      <c r="BT357" s="29">
        <v>423.97</v>
      </c>
      <c r="BU357" s="29">
        <v>3798.66</v>
      </c>
      <c r="BV357" s="29">
        <v>263.45</v>
      </c>
      <c r="BW357" s="29">
        <v>409.65</v>
      </c>
      <c r="BX357" s="29">
        <v>1633.66</v>
      </c>
      <c r="CC357" s="29">
        <v>904.48</v>
      </c>
      <c r="CD357" s="29">
        <v>1085.3900000000001</v>
      </c>
      <c r="CE357" s="29">
        <v>194.15</v>
      </c>
      <c r="CF357" s="29">
        <v>163.98</v>
      </c>
      <c r="CG357" s="29">
        <v>538</v>
      </c>
    </row>
  </sheetData>
  <phoneticPr fontId="11" type="noConversion"/>
  <hyperlinks>
    <hyperlink ref="A1" location="Contents!A1" display="Return to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56"/>
  <sheetViews>
    <sheetView workbookViewId="0">
      <pane xSplit="1" ySplit="3" topLeftCell="B332" activePane="bottomRight" state="frozen"/>
      <selection pane="topRight" activeCell="B1" sqref="B1"/>
      <selection pane="bottomLeft" activeCell="A4" sqref="A4"/>
      <selection pane="bottomRight" activeCell="A357" sqref="A357"/>
    </sheetView>
  </sheetViews>
  <sheetFormatPr defaultColWidth="9.140625" defaultRowHeight="12.75" x14ac:dyDescent="0.2"/>
  <cols>
    <col min="1" max="1" width="16.5703125" style="1" customWidth="1"/>
    <col min="2" max="14" width="11.85546875" style="1" customWidth="1"/>
    <col min="15" max="15" width="1.85546875" style="1" customWidth="1"/>
    <col min="16" max="16" width="11.85546875" style="1" customWidth="1"/>
    <col min="17" max="16384" width="9.140625" style="1"/>
  </cols>
  <sheetData>
    <row r="1" spans="1:16" x14ac:dyDescent="0.2">
      <c r="A1" s="5" t="s">
        <v>0</v>
      </c>
    </row>
    <row r="2" spans="1:16" ht="63.75" x14ac:dyDescent="0.2">
      <c r="A2" s="22" t="s">
        <v>450</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2">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2">
      <c r="A4" s="24">
        <v>1950</v>
      </c>
      <c r="B4" s="27">
        <f t="shared" ref="B4:B35" ca="1" si="0">SUM(OFFSET(B$76,$O4,0,4,1))</f>
        <v>27497.469999999998</v>
      </c>
      <c r="C4" s="27">
        <f t="shared" ref="C4:N4" ca="1" si="1">SUM(OFFSET(C$76,$O4,0,4,1))</f>
        <v>5021.2299999999996</v>
      </c>
      <c r="D4" s="27">
        <f t="shared" ca="1" si="1"/>
        <v>180.85</v>
      </c>
      <c r="E4" s="27">
        <f t="shared" ca="1" si="1"/>
        <v>5767.5499999999993</v>
      </c>
      <c r="F4" s="27">
        <f t="shared" ca="1" si="1"/>
        <v>0</v>
      </c>
      <c r="G4" s="27">
        <f t="shared" ca="1" si="1"/>
        <v>83.2</v>
      </c>
      <c r="H4" s="27">
        <f t="shared" ca="1" si="1"/>
        <v>25129.420000000002</v>
      </c>
      <c r="I4" s="27">
        <f t="shared" ca="1" si="1"/>
        <v>235.09</v>
      </c>
      <c r="J4" s="27">
        <f t="shared" ca="1" si="1"/>
        <v>0</v>
      </c>
      <c r="K4" s="27">
        <f t="shared" ca="1" si="1"/>
        <v>92.69</v>
      </c>
      <c r="L4" s="27">
        <f t="shared" ca="1" si="1"/>
        <v>0</v>
      </c>
      <c r="M4" s="27">
        <f t="shared" ca="1" si="1"/>
        <v>0</v>
      </c>
      <c r="N4" s="27">
        <f t="shared" ca="1" si="1"/>
        <v>0</v>
      </c>
      <c r="O4" s="25">
        <f>0</f>
        <v>0</v>
      </c>
      <c r="P4" s="27">
        <f t="shared" ref="P4:P35" ca="1" si="2">SUM(OFFSET(P$76,$O4,0,4,1))</f>
        <v>64007.5</v>
      </c>
    </row>
    <row r="5" spans="1:16" x14ac:dyDescent="0.2">
      <c r="A5" s="24">
        <v>1951</v>
      </c>
      <c r="B5" s="27">
        <f t="shared" ca="1" si="0"/>
        <v>26515.7</v>
      </c>
      <c r="C5" s="27">
        <f t="shared" ref="C5:N14" ca="1" si="3">SUM(OFFSET(C$76,$O5,0,4,1))</f>
        <v>5000.87</v>
      </c>
      <c r="D5" s="27">
        <f t="shared" ca="1" si="3"/>
        <v>176.64</v>
      </c>
      <c r="E5" s="27">
        <f t="shared" ca="1" si="3"/>
        <v>6557.08</v>
      </c>
      <c r="F5" s="27">
        <f t="shared" ca="1" si="3"/>
        <v>0</v>
      </c>
      <c r="G5" s="27">
        <f t="shared" ca="1" si="3"/>
        <v>101.78</v>
      </c>
      <c r="H5" s="27">
        <f t="shared" ca="1" si="3"/>
        <v>29893.200000000001</v>
      </c>
      <c r="I5" s="27">
        <f t="shared" ca="1" si="3"/>
        <v>369.96</v>
      </c>
      <c r="J5" s="27">
        <f t="shared" ca="1" si="3"/>
        <v>0</v>
      </c>
      <c r="K5" s="27">
        <f t="shared" ca="1" si="3"/>
        <v>180.83</v>
      </c>
      <c r="L5" s="27">
        <f t="shared" ca="1" si="3"/>
        <v>0</v>
      </c>
      <c r="M5" s="27">
        <f t="shared" ca="1" si="3"/>
        <v>0</v>
      </c>
      <c r="N5" s="27">
        <f t="shared" ca="1" si="3"/>
        <v>0</v>
      </c>
      <c r="O5" s="25">
        <f>O4+4</f>
        <v>4</v>
      </c>
      <c r="P5" s="27">
        <f t="shared" ca="1" si="2"/>
        <v>68796.09</v>
      </c>
    </row>
    <row r="6" spans="1:16" x14ac:dyDescent="0.2">
      <c r="A6" s="24">
        <v>1952</v>
      </c>
      <c r="B6" s="27">
        <f t="shared" ca="1" si="0"/>
        <v>32342.18</v>
      </c>
      <c r="C6" s="27">
        <f t="shared" ca="1" si="3"/>
        <v>6246.4100000000008</v>
      </c>
      <c r="D6" s="27">
        <f t="shared" ca="1" si="3"/>
        <v>204.24</v>
      </c>
      <c r="E6" s="27">
        <f t="shared" ca="1" si="3"/>
        <v>6488.04</v>
      </c>
      <c r="F6" s="27">
        <f t="shared" ca="1" si="3"/>
        <v>0</v>
      </c>
      <c r="G6" s="27">
        <f t="shared" ca="1" si="3"/>
        <v>130.85999999999999</v>
      </c>
      <c r="H6" s="27">
        <f t="shared" ca="1" si="3"/>
        <v>26833.219999999998</v>
      </c>
      <c r="I6" s="27">
        <f t="shared" ca="1" si="3"/>
        <v>383.86</v>
      </c>
      <c r="J6" s="27">
        <f t="shared" ca="1" si="3"/>
        <v>0</v>
      </c>
      <c r="K6" s="27">
        <f t="shared" ca="1" si="3"/>
        <v>195.23</v>
      </c>
      <c r="L6" s="27">
        <f t="shared" ca="1" si="3"/>
        <v>0</v>
      </c>
      <c r="M6" s="27">
        <f t="shared" ca="1" si="3"/>
        <v>0</v>
      </c>
      <c r="N6" s="27">
        <f t="shared" ca="1" si="3"/>
        <v>0</v>
      </c>
      <c r="O6" s="25">
        <f t="shared" ref="O6:O69" si="4">O5+4</f>
        <v>8</v>
      </c>
      <c r="P6" s="27">
        <f t="shared" ca="1" si="2"/>
        <v>72824.060000000012</v>
      </c>
    </row>
    <row r="7" spans="1:16" x14ac:dyDescent="0.2">
      <c r="A7" s="24">
        <v>1953</v>
      </c>
      <c r="B7" s="27">
        <f t="shared" ca="1" si="0"/>
        <v>33876.240000000005</v>
      </c>
      <c r="C7" s="27">
        <f t="shared" ca="1" si="3"/>
        <v>6637.57</v>
      </c>
      <c r="D7" s="27">
        <f t="shared" ca="1" si="3"/>
        <v>224.49</v>
      </c>
      <c r="E7" s="27">
        <f t="shared" ca="1" si="3"/>
        <v>7018.9700000000012</v>
      </c>
      <c r="F7" s="27">
        <f t="shared" ca="1" si="3"/>
        <v>0</v>
      </c>
      <c r="G7" s="27">
        <f t="shared" ca="1" si="3"/>
        <v>98.62</v>
      </c>
      <c r="H7" s="27">
        <f t="shared" ca="1" si="3"/>
        <v>28454.62</v>
      </c>
      <c r="I7" s="27">
        <f t="shared" ca="1" si="3"/>
        <v>420.88</v>
      </c>
      <c r="J7" s="27">
        <f t="shared" ca="1" si="3"/>
        <v>0</v>
      </c>
      <c r="K7" s="27">
        <f t="shared" ca="1" si="3"/>
        <v>237.04</v>
      </c>
      <c r="L7" s="27">
        <f t="shared" ca="1" si="3"/>
        <v>0</v>
      </c>
      <c r="M7" s="27">
        <f t="shared" ca="1" si="3"/>
        <v>0</v>
      </c>
      <c r="N7" s="27">
        <f t="shared" ca="1" si="3"/>
        <v>0</v>
      </c>
      <c r="O7" s="25">
        <f t="shared" si="4"/>
        <v>12</v>
      </c>
      <c r="P7" s="27">
        <f t="shared" ca="1" si="2"/>
        <v>76968.429999999993</v>
      </c>
    </row>
    <row r="8" spans="1:16" x14ac:dyDescent="0.2">
      <c r="A8" s="24">
        <v>1954</v>
      </c>
      <c r="B8" s="27">
        <f t="shared" ca="1" si="0"/>
        <v>32013.829999999998</v>
      </c>
      <c r="C8" s="27">
        <f t="shared" ca="1" si="3"/>
        <v>6574.7</v>
      </c>
      <c r="D8" s="27">
        <f t="shared" ca="1" si="3"/>
        <v>216.01000000000002</v>
      </c>
      <c r="E8" s="27">
        <f t="shared" ca="1" si="3"/>
        <v>7274.43</v>
      </c>
      <c r="F8" s="27">
        <f t="shared" ca="1" si="3"/>
        <v>0</v>
      </c>
      <c r="G8" s="27">
        <f t="shared" ca="1" si="3"/>
        <v>116.66999999999999</v>
      </c>
      <c r="H8" s="27">
        <f t="shared" ca="1" si="3"/>
        <v>32506.46</v>
      </c>
      <c r="I8" s="27">
        <f t="shared" ca="1" si="3"/>
        <v>510.01</v>
      </c>
      <c r="J8" s="27">
        <f t="shared" ca="1" si="3"/>
        <v>0</v>
      </c>
      <c r="K8" s="27">
        <f t="shared" ca="1" si="3"/>
        <v>303.83</v>
      </c>
      <c r="L8" s="27">
        <f t="shared" ca="1" si="3"/>
        <v>0</v>
      </c>
      <c r="M8" s="27">
        <f t="shared" ca="1" si="3"/>
        <v>0</v>
      </c>
      <c r="N8" s="27">
        <f t="shared" ca="1" si="3"/>
        <v>0</v>
      </c>
      <c r="O8" s="25">
        <f t="shared" si="4"/>
        <v>16</v>
      </c>
      <c r="P8" s="27">
        <f t="shared" ca="1" si="2"/>
        <v>79515.92</v>
      </c>
    </row>
    <row r="9" spans="1:16" x14ac:dyDescent="0.2">
      <c r="A9" s="24">
        <v>1955</v>
      </c>
      <c r="B9" s="27">
        <f t="shared" ca="1" si="0"/>
        <v>31742.12</v>
      </c>
      <c r="C9" s="27">
        <f t="shared" ca="1" si="3"/>
        <v>6762.15</v>
      </c>
      <c r="D9" s="27">
        <f t="shared" ca="1" si="3"/>
        <v>220.39999999999998</v>
      </c>
      <c r="E9" s="27">
        <f t="shared" ca="1" si="3"/>
        <v>7439.33</v>
      </c>
      <c r="F9" s="27">
        <f t="shared" ca="1" si="3"/>
        <v>0</v>
      </c>
      <c r="G9" s="27">
        <f t="shared" ca="1" si="3"/>
        <v>161.56</v>
      </c>
      <c r="H9" s="27">
        <f t="shared" ca="1" si="3"/>
        <v>33487.569999999992</v>
      </c>
      <c r="I9" s="27">
        <f t="shared" ca="1" si="3"/>
        <v>529.16</v>
      </c>
      <c r="J9" s="27">
        <f t="shared" ca="1" si="3"/>
        <v>233.14000000000001</v>
      </c>
      <c r="K9" s="27">
        <f t="shared" ca="1" si="3"/>
        <v>355.59999999999997</v>
      </c>
      <c r="L9" s="27">
        <f t="shared" ca="1" si="3"/>
        <v>0</v>
      </c>
      <c r="M9" s="27">
        <f t="shared" ca="1" si="3"/>
        <v>0</v>
      </c>
      <c r="N9" s="27">
        <f t="shared" ca="1" si="3"/>
        <v>0</v>
      </c>
      <c r="O9" s="25">
        <f t="shared" si="4"/>
        <v>20</v>
      </c>
      <c r="P9" s="27">
        <f t="shared" ca="1" si="2"/>
        <v>80931.03</v>
      </c>
    </row>
    <row r="10" spans="1:16" x14ac:dyDescent="0.2">
      <c r="A10" s="24">
        <v>1956</v>
      </c>
      <c r="B10" s="27">
        <f t="shared" ca="1" si="0"/>
        <v>33454.589999999997</v>
      </c>
      <c r="C10" s="27">
        <f t="shared" ca="1" si="3"/>
        <v>7152.8099999999995</v>
      </c>
      <c r="D10" s="27">
        <f t="shared" ca="1" si="3"/>
        <v>240.37</v>
      </c>
      <c r="E10" s="27">
        <f t="shared" ca="1" si="3"/>
        <v>7164.33</v>
      </c>
      <c r="F10" s="27">
        <f t="shared" ca="1" si="3"/>
        <v>0</v>
      </c>
      <c r="G10" s="27">
        <f t="shared" ca="1" si="3"/>
        <v>156.51</v>
      </c>
      <c r="H10" s="27">
        <f t="shared" ca="1" si="3"/>
        <v>32407.699999999997</v>
      </c>
      <c r="I10" s="27">
        <f t="shared" ca="1" si="3"/>
        <v>564.82000000000005</v>
      </c>
      <c r="J10" s="27">
        <f t="shared" ca="1" si="3"/>
        <v>681.2</v>
      </c>
      <c r="K10" s="27">
        <f t="shared" ca="1" si="3"/>
        <v>363.59</v>
      </c>
      <c r="L10" s="27">
        <f t="shared" ca="1" si="3"/>
        <v>0</v>
      </c>
      <c r="M10" s="27">
        <f t="shared" ca="1" si="3"/>
        <v>0</v>
      </c>
      <c r="N10" s="27">
        <f t="shared" ca="1" si="3"/>
        <v>0</v>
      </c>
      <c r="O10" s="25">
        <f t="shared" si="4"/>
        <v>24</v>
      </c>
      <c r="P10" s="27">
        <f t="shared" ca="1" si="2"/>
        <v>82185.899999999994</v>
      </c>
    </row>
    <row r="11" spans="1:16" x14ac:dyDescent="0.2">
      <c r="A11" s="24">
        <v>1957</v>
      </c>
      <c r="B11" s="27">
        <f t="shared" ca="1" si="0"/>
        <v>34316.33</v>
      </c>
      <c r="C11" s="27">
        <f t="shared" ca="1" si="3"/>
        <v>7314.0700000000006</v>
      </c>
      <c r="D11" s="27">
        <f t="shared" ca="1" si="3"/>
        <v>253.55</v>
      </c>
      <c r="E11" s="27">
        <f t="shared" ca="1" si="3"/>
        <v>7705.27</v>
      </c>
      <c r="F11" s="27">
        <f t="shared" ca="1" si="3"/>
        <v>0</v>
      </c>
      <c r="G11" s="27">
        <f t="shared" ca="1" si="3"/>
        <v>173.84</v>
      </c>
      <c r="H11" s="27">
        <f t="shared" ca="1" si="3"/>
        <v>34045.909999999996</v>
      </c>
      <c r="I11" s="27">
        <f t="shared" ca="1" si="3"/>
        <v>500.85</v>
      </c>
      <c r="J11" s="27">
        <f t="shared" ca="1" si="3"/>
        <v>860.16</v>
      </c>
      <c r="K11" s="27">
        <f t="shared" ca="1" si="3"/>
        <v>432.15999999999997</v>
      </c>
      <c r="L11" s="27">
        <f t="shared" ca="1" si="3"/>
        <v>0</v>
      </c>
      <c r="M11" s="27">
        <f t="shared" ca="1" si="3"/>
        <v>0</v>
      </c>
      <c r="N11" s="27">
        <f t="shared" ca="1" si="3"/>
        <v>0</v>
      </c>
      <c r="O11" s="25">
        <f t="shared" si="4"/>
        <v>28</v>
      </c>
      <c r="P11" s="27">
        <f t="shared" ca="1" si="2"/>
        <v>85602.14</v>
      </c>
    </row>
    <row r="12" spans="1:16" x14ac:dyDescent="0.2">
      <c r="A12" s="24">
        <v>1958</v>
      </c>
      <c r="B12" s="27">
        <f t="shared" ca="1" si="0"/>
        <v>35017.360000000001</v>
      </c>
      <c r="C12" s="27">
        <f t="shared" ca="1" si="3"/>
        <v>7898.41</v>
      </c>
      <c r="D12" s="27">
        <f t="shared" ca="1" si="3"/>
        <v>254.23000000000002</v>
      </c>
      <c r="E12" s="27">
        <f t="shared" ca="1" si="3"/>
        <v>8231.01</v>
      </c>
      <c r="F12" s="27">
        <f t="shared" ca="1" si="3"/>
        <v>0</v>
      </c>
      <c r="G12" s="27">
        <f t="shared" ca="1" si="3"/>
        <v>196.01999999999998</v>
      </c>
      <c r="H12" s="27">
        <f t="shared" ca="1" si="3"/>
        <v>36230.239999999998</v>
      </c>
      <c r="I12" s="27">
        <f t="shared" ca="1" si="3"/>
        <v>526.21</v>
      </c>
      <c r="J12" s="27">
        <f t="shared" ca="1" si="3"/>
        <v>1281.27</v>
      </c>
      <c r="K12" s="27">
        <f t="shared" ca="1" si="3"/>
        <v>403.76</v>
      </c>
      <c r="L12" s="27">
        <f t="shared" ca="1" si="3"/>
        <v>0</v>
      </c>
      <c r="M12" s="27">
        <f t="shared" ca="1" si="3"/>
        <v>0</v>
      </c>
      <c r="N12" s="27">
        <f t="shared" ca="1" si="3"/>
        <v>0</v>
      </c>
      <c r="O12" s="25">
        <f t="shared" si="4"/>
        <v>32</v>
      </c>
      <c r="P12" s="27">
        <f t="shared" ca="1" si="2"/>
        <v>90038.51</v>
      </c>
    </row>
    <row r="13" spans="1:16" x14ac:dyDescent="0.2">
      <c r="A13" s="24">
        <v>1959</v>
      </c>
      <c r="B13" s="27">
        <f t="shared" ca="1" si="0"/>
        <v>37620.68</v>
      </c>
      <c r="C13" s="27">
        <f t="shared" ca="1" si="3"/>
        <v>8457.94</v>
      </c>
      <c r="D13" s="27">
        <f t="shared" ca="1" si="3"/>
        <v>288.84999999999997</v>
      </c>
      <c r="E13" s="27">
        <f t="shared" ca="1" si="3"/>
        <v>8380.869999999999</v>
      </c>
      <c r="F13" s="27">
        <f t="shared" ca="1" si="3"/>
        <v>0</v>
      </c>
      <c r="G13" s="27">
        <f t="shared" ca="1" si="3"/>
        <v>203.22</v>
      </c>
      <c r="H13" s="27">
        <f t="shared" ca="1" si="3"/>
        <v>37256.15</v>
      </c>
      <c r="I13" s="27">
        <f t="shared" ca="1" si="3"/>
        <v>560.75</v>
      </c>
      <c r="J13" s="27">
        <f t="shared" ca="1" si="3"/>
        <v>1461.48</v>
      </c>
      <c r="K13" s="27">
        <f t="shared" ca="1" si="3"/>
        <v>476.86</v>
      </c>
      <c r="L13" s="27">
        <f t="shared" ca="1" si="3"/>
        <v>0</v>
      </c>
      <c r="M13" s="27">
        <f t="shared" ca="1" si="3"/>
        <v>0</v>
      </c>
      <c r="N13" s="27">
        <f t="shared" ca="1" si="3"/>
        <v>0</v>
      </c>
      <c r="O13" s="25">
        <f t="shared" si="4"/>
        <v>36</v>
      </c>
      <c r="P13" s="27">
        <f t="shared" ca="1" si="2"/>
        <v>94706.79</v>
      </c>
    </row>
    <row r="14" spans="1:16" x14ac:dyDescent="0.2">
      <c r="A14" s="24">
        <v>1960</v>
      </c>
      <c r="B14" s="27">
        <f t="shared" ca="1" si="0"/>
        <v>41666.520000000004</v>
      </c>
      <c r="C14" s="27">
        <f t="shared" ca="1" si="3"/>
        <v>9161.2199999999993</v>
      </c>
      <c r="D14" s="27">
        <f t="shared" ca="1" si="3"/>
        <v>319.23</v>
      </c>
      <c r="E14" s="27">
        <f t="shared" ca="1" si="3"/>
        <v>10647.529999999999</v>
      </c>
      <c r="F14" s="27">
        <f t="shared" ca="1" si="3"/>
        <v>0</v>
      </c>
      <c r="G14" s="27">
        <f t="shared" ca="1" si="3"/>
        <v>278.77</v>
      </c>
      <c r="H14" s="27">
        <f t="shared" ca="1" si="3"/>
        <v>43757.47</v>
      </c>
      <c r="I14" s="27">
        <f t="shared" ca="1" si="3"/>
        <v>637.08000000000004</v>
      </c>
      <c r="J14" s="27">
        <f t="shared" ca="1" si="3"/>
        <v>2057.3999999999996</v>
      </c>
      <c r="K14" s="27">
        <f t="shared" ca="1" si="3"/>
        <v>618.92999999999995</v>
      </c>
      <c r="L14" s="27">
        <f t="shared" ca="1" si="3"/>
        <v>0</v>
      </c>
      <c r="M14" s="27">
        <f t="shared" ca="1" si="3"/>
        <v>0</v>
      </c>
      <c r="N14" s="27">
        <f t="shared" ca="1" si="3"/>
        <v>0</v>
      </c>
      <c r="O14" s="25">
        <f t="shared" si="4"/>
        <v>40</v>
      </c>
      <c r="P14" s="27">
        <f t="shared" ca="1" si="2"/>
        <v>109144.16999999998</v>
      </c>
    </row>
    <row r="15" spans="1:16" x14ac:dyDescent="0.2">
      <c r="A15" s="24">
        <v>1961</v>
      </c>
      <c r="B15" s="27">
        <f t="shared" ca="1" si="0"/>
        <v>41393.97</v>
      </c>
      <c r="C15" s="27">
        <f t="shared" ref="C15:N24" ca="1" si="5">SUM(OFFSET(C$76,$O15,0,4,1))</f>
        <v>9387.19</v>
      </c>
      <c r="D15" s="27">
        <f t="shared" ca="1" si="5"/>
        <v>324.10000000000002</v>
      </c>
      <c r="E15" s="27">
        <f t="shared" ca="1" si="5"/>
        <v>10631.91</v>
      </c>
      <c r="F15" s="27">
        <f t="shared" ca="1" si="5"/>
        <v>0</v>
      </c>
      <c r="G15" s="27">
        <f t="shared" ca="1" si="5"/>
        <v>301.01</v>
      </c>
      <c r="H15" s="27">
        <f t="shared" ca="1" si="5"/>
        <v>43543.229999999996</v>
      </c>
      <c r="I15" s="27">
        <f t="shared" ca="1" si="5"/>
        <v>625.20000000000005</v>
      </c>
      <c r="J15" s="27">
        <f t="shared" ca="1" si="5"/>
        <v>2359.58</v>
      </c>
      <c r="K15" s="27">
        <f t="shared" ca="1" si="5"/>
        <v>637.79</v>
      </c>
      <c r="L15" s="27">
        <f t="shared" ca="1" si="5"/>
        <v>0</v>
      </c>
      <c r="M15" s="27">
        <f t="shared" ca="1" si="5"/>
        <v>0</v>
      </c>
      <c r="N15" s="27">
        <f t="shared" ca="1" si="5"/>
        <v>0</v>
      </c>
      <c r="O15" s="25">
        <f t="shared" si="4"/>
        <v>44</v>
      </c>
      <c r="P15" s="27">
        <f t="shared" ca="1" si="2"/>
        <v>109203.97</v>
      </c>
    </row>
    <row r="16" spans="1:16" x14ac:dyDescent="0.2">
      <c r="A16" s="24">
        <v>1962</v>
      </c>
      <c r="B16" s="27">
        <f t="shared" ca="1" si="0"/>
        <v>39813.54</v>
      </c>
      <c r="C16" s="27">
        <f t="shared" ca="1" si="5"/>
        <v>8863.48</v>
      </c>
      <c r="D16" s="27">
        <f t="shared" ca="1" si="5"/>
        <v>327.81</v>
      </c>
      <c r="E16" s="27">
        <f t="shared" ca="1" si="5"/>
        <v>10912.29</v>
      </c>
      <c r="F16" s="27">
        <f t="shared" ca="1" si="5"/>
        <v>0</v>
      </c>
      <c r="G16" s="27">
        <f t="shared" ca="1" si="5"/>
        <v>328.6</v>
      </c>
      <c r="H16" s="27">
        <f t="shared" ca="1" si="5"/>
        <v>44217.119999999995</v>
      </c>
      <c r="I16" s="27">
        <f t="shared" ca="1" si="5"/>
        <v>638.13000000000011</v>
      </c>
      <c r="J16" s="27">
        <f t="shared" ca="1" si="5"/>
        <v>2556.5</v>
      </c>
      <c r="K16" s="27">
        <f t="shared" ca="1" si="5"/>
        <v>642.6400000000001</v>
      </c>
      <c r="L16" s="27">
        <f t="shared" ca="1" si="5"/>
        <v>0</v>
      </c>
      <c r="M16" s="27">
        <f t="shared" ca="1" si="5"/>
        <v>0</v>
      </c>
      <c r="N16" s="27">
        <f t="shared" ca="1" si="5"/>
        <v>0</v>
      </c>
      <c r="O16" s="25">
        <f t="shared" si="4"/>
        <v>48</v>
      </c>
      <c r="P16" s="27">
        <f t="shared" ca="1" si="2"/>
        <v>108300.09999999999</v>
      </c>
    </row>
    <row r="17" spans="1:16" x14ac:dyDescent="0.2">
      <c r="A17" s="24">
        <v>1963</v>
      </c>
      <c r="B17" s="27">
        <f t="shared" ca="1" si="0"/>
        <v>38007.67</v>
      </c>
      <c r="C17" s="27">
        <f t="shared" ca="1" si="5"/>
        <v>8342.48</v>
      </c>
      <c r="D17" s="27">
        <f t="shared" ca="1" si="5"/>
        <v>329.34</v>
      </c>
      <c r="E17" s="27">
        <f t="shared" ca="1" si="5"/>
        <v>11571.71</v>
      </c>
      <c r="F17" s="27">
        <f t="shared" ca="1" si="5"/>
        <v>0</v>
      </c>
      <c r="G17" s="27">
        <f t="shared" ca="1" si="5"/>
        <v>362.33000000000004</v>
      </c>
      <c r="H17" s="27">
        <f t="shared" ca="1" si="5"/>
        <v>45221.72</v>
      </c>
      <c r="I17" s="27">
        <f t="shared" ca="1" si="5"/>
        <v>726.04</v>
      </c>
      <c r="J17" s="27">
        <f t="shared" ca="1" si="5"/>
        <v>2850.7999999999997</v>
      </c>
      <c r="K17" s="27">
        <f t="shared" ca="1" si="5"/>
        <v>622.96</v>
      </c>
      <c r="L17" s="27">
        <f t="shared" ca="1" si="5"/>
        <v>0</v>
      </c>
      <c r="M17" s="27">
        <f t="shared" ca="1" si="5"/>
        <v>0</v>
      </c>
      <c r="N17" s="27">
        <f t="shared" ca="1" si="5"/>
        <v>0</v>
      </c>
      <c r="O17" s="25">
        <f t="shared" si="4"/>
        <v>52</v>
      </c>
      <c r="P17" s="27">
        <f t="shared" ca="1" si="2"/>
        <v>108035.05</v>
      </c>
    </row>
    <row r="18" spans="1:16" x14ac:dyDescent="0.2">
      <c r="A18" s="24">
        <v>1964</v>
      </c>
      <c r="B18" s="27">
        <f t="shared" ca="1" si="0"/>
        <v>44594.06</v>
      </c>
      <c r="C18" s="27">
        <f t="shared" ca="1" si="5"/>
        <v>10048.98</v>
      </c>
      <c r="D18" s="27">
        <f t="shared" ca="1" si="5"/>
        <v>387.01000000000005</v>
      </c>
      <c r="E18" s="27">
        <f t="shared" ca="1" si="5"/>
        <v>11426.66</v>
      </c>
      <c r="F18" s="27">
        <f t="shared" ca="1" si="5"/>
        <v>0</v>
      </c>
      <c r="G18" s="27">
        <f t="shared" ca="1" si="5"/>
        <v>444.92999999999995</v>
      </c>
      <c r="H18" s="27">
        <f t="shared" ca="1" si="5"/>
        <v>44944.890000000007</v>
      </c>
      <c r="I18" s="27">
        <f t="shared" ca="1" si="5"/>
        <v>672.43</v>
      </c>
      <c r="J18" s="27">
        <f t="shared" ca="1" si="5"/>
        <v>3113.4599999999996</v>
      </c>
      <c r="K18" s="27">
        <f t="shared" ca="1" si="5"/>
        <v>629.04</v>
      </c>
      <c r="L18" s="27">
        <f t="shared" ca="1" si="5"/>
        <v>0</v>
      </c>
      <c r="M18" s="27">
        <f t="shared" ca="1" si="5"/>
        <v>0</v>
      </c>
      <c r="N18" s="27">
        <f t="shared" ca="1" si="5"/>
        <v>0</v>
      </c>
      <c r="O18" s="25">
        <f t="shared" si="4"/>
        <v>56</v>
      </c>
      <c r="P18" s="27">
        <f t="shared" ca="1" si="2"/>
        <v>116261.46</v>
      </c>
    </row>
    <row r="19" spans="1:16" x14ac:dyDescent="0.2">
      <c r="A19" s="24">
        <v>1965</v>
      </c>
      <c r="B19" s="27">
        <f t="shared" ca="1" si="0"/>
        <v>45995.98</v>
      </c>
      <c r="C19" s="27">
        <f t="shared" ca="1" si="5"/>
        <v>10250.879999999999</v>
      </c>
      <c r="D19" s="27">
        <f t="shared" ca="1" si="5"/>
        <v>420.28999999999996</v>
      </c>
      <c r="E19" s="27">
        <f t="shared" ca="1" si="5"/>
        <v>11130.11</v>
      </c>
      <c r="F19" s="27">
        <f t="shared" ca="1" si="5"/>
        <v>0</v>
      </c>
      <c r="G19" s="27">
        <f t="shared" ca="1" si="5"/>
        <v>560.19000000000005</v>
      </c>
      <c r="H19" s="27">
        <f t="shared" ca="1" si="5"/>
        <v>43486.81</v>
      </c>
      <c r="I19" s="27">
        <f t="shared" ca="1" si="5"/>
        <v>727.78000000000009</v>
      </c>
      <c r="J19" s="27">
        <f t="shared" ca="1" si="5"/>
        <v>3288.9300000000003</v>
      </c>
      <c r="K19" s="27">
        <f t="shared" ca="1" si="5"/>
        <v>704.0100000000001</v>
      </c>
      <c r="L19" s="27">
        <f t="shared" ca="1" si="5"/>
        <v>0</v>
      </c>
      <c r="M19" s="27">
        <f t="shared" ca="1" si="5"/>
        <v>0</v>
      </c>
      <c r="N19" s="27">
        <f t="shared" ca="1" si="5"/>
        <v>0</v>
      </c>
      <c r="O19" s="25">
        <f t="shared" si="4"/>
        <v>60</v>
      </c>
      <c r="P19" s="27">
        <f t="shared" ca="1" si="2"/>
        <v>116564.98999999999</v>
      </c>
    </row>
    <row r="20" spans="1:16" x14ac:dyDescent="0.2">
      <c r="A20" s="24">
        <v>1966</v>
      </c>
      <c r="B20" s="27">
        <f t="shared" ca="1" si="0"/>
        <v>48659.96</v>
      </c>
      <c r="C20" s="27">
        <f t="shared" ca="1" si="5"/>
        <v>11030.49</v>
      </c>
      <c r="D20" s="27">
        <f t="shared" ca="1" si="5"/>
        <v>459.02</v>
      </c>
      <c r="E20" s="27">
        <f t="shared" ca="1" si="5"/>
        <v>12263.93</v>
      </c>
      <c r="F20" s="27">
        <f t="shared" ca="1" si="5"/>
        <v>0</v>
      </c>
      <c r="G20" s="27">
        <f t="shared" ca="1" si="5"/>
        <v>635.39</v>
      </c>
      <c r="H20" s="27">
        <f t="shared" ca="1" si="5"/>
        <v>51821.710000000006</v>
      </c>
      <c r="I20" s="27">
        <f t="shared" ca="1" si="5"/>
        <v>698.07</v>
      </c>
      <c r="J20" s="27">
        <f t="shared" ca="1" si="5"/>
        <v>3225.38</v>
      </c>
      <c r="K20" s="27">
        <f t="shared" ca="1" si="5"/>
        <v>733.71</v>
      </c>
      <c r="L20" s="27">
        <f t="shared" ca="1" si="5"/>
        <v>0</v>
      </c>
      <c r="M20" s="27">
        <f t="shared" ca="1" si="5"/>
        <v>0</v>
      </c>
      <c r="N20" s="27">
        <f t="shared" ca="1" si="5"/>
        <v>0</v>
      </c>
      <c r="O20" s="25">
        <f t="shared" si="4"/>
        <v>64</v>
      </c>
      <c r="P20" s="27">
        <f t="shared" ca="1" si="2"/>
        <v>129527.65</v>
      </c>
    </row>
    <row r="21" spans="1:16" x14ac:dyDescent="0.2">
      <c r="A21" s="24">
        <v>1967</v>
      </c>
      <c r="B21" s="27">
        <f t="shared" ca="1" si="0"/>
        <v>49878.569999999992</v>
      </c>
      <c r="C21" s="27">
        <f t="shared" ca="1" si="5"/>
        <v>11603.31</v>
      </c>
      <c r="D21" s="27">
        <f t="shared" ca="1" si="5"/>
        <v>488.14</v>
      </c>
      <c r="E21" s="27">
        <f t="shared" ca="1" si="5"/>
        <v>12880.149999999998</v>
      </c>
      <c r="F21" s="27">
        <f t="shared" ca="1" si="5"/>
        <v>0</v>
      </c>
      <c r="G21" s="27">
        <f t="shared" ca="1" si="5"/>
        <v>582.73</v>
      </c>
      <c r="H21" s="27">
        <f t="shared" ca="1" si="5"/>
        <v>54653.77</v>
      </c>
      <c r="I21" s="27">
        <f t="shared" ca="1" si="5"/>
        <v>732.2</v>
      </c>
      <c r="J21" s="27">
        <f t="shared" ca="1" si="5"/>
        <v>3675.84</v>
      </c>
      <c r="K21" s="27">
        <f t="shared" ca="1" si="5"/>
        <v>992.57999999999993</v>
      </c>
      <c r="L21" s="27">
        <f t="shared" ca="1" si="5"/>
        <v>0</v>
      </c>
      <c r="M21" s="27">
        <f t="shared" ca="1" si="5"/>
        <v>0</v>
      </c>
      <c r="N21" s="27">
        <f t="shared" ca="1" si="5"/>
        <v>0</v>
      </c>
      <c r="O21" s="25">
        <f t="shared" si="4"/>
        <v>68</v>
      </c>
      <c r="P21" s="27">
        <f t="shared" ca="1" si="2"/>
        <v>135487.25999999998</v>
      </c>
    </row>
    <row r="22" spans="1:16" x14ac:dyDescent="0.2">
      <c r="A22" s="24">
        <v>1968</v>
      </c>
      <c r="B22" s="27">
        <f t="shared" ca="1" si="0"/>
        <v>56161.549999999996</v>
      </c>
      <c r="C22" s="27">
        <f t="shared" ca="1" si="5"/>
        <v>13076.86</v>
      </c>
      <c r="D22" s="27">
        <f t="shared" ca="1" si="5"/>
        <v>548.61</v>
      </c>
      <c r="E22" s="27">
        <f t="shared" ca="1" si="5"/>
        <v>14164.54</v>
      </c>
      <c r="F22" s="27">
        <f t="shared" ca="1" si="5"/>
        <v>0</v>
      </c>
      <c r="G22" s="27">
        <f t="shared" ca="1" si="5"/>
        <v>915.49</v>
      </c>
      <c r="H22" s="27">
        <f t="shared" ca="1" si="5"/>
        <v>63005.490000000005</v>
      </c>
      <c r="I22" s="27">
        <f t="shared" ca="1" si="5"/>
        <v>766.16</v>
      </c>
      <c r="J22" s="27">
        <f t="shared" ca="1" si="5"/>
        <v>4030.4799999999996</v>
      </c>
      <c r="K22" s="27">
        <f t="shared" ca="1" si="5"/>
        <v>1351.51</v>
      </c>
      <c r="L22" s="27">
        <f t="shared" ca="1" si="5"/>
        <v>0</v>
      </c>
      <c r="M22" s="27">
        <f t="shared" ca="1" si="5"/>
        <v>0</v>
      </c>
      <c r="N22" s="27">
        <f t="shared" ca="1" si="5"/>
        <v>0</v>
      </c>
      <c r="O22" s="25">
        <f t="shared" si="4"/>
        <v>72</v>
      </c>
      <c r="P22" s="27">
        <f t="shared" ca="1" si="2"/>
        <v>154020.66999999998</v>
      </c>
    </row>
    <row r="23" spans="1:16" x14ac:dyDescent="0.2">
      <c r="A23" s="24">
        <v>1969</v>
      </c>
      <c r="B23" s="27">
        <f t="shared" ca="1" si="0"/>
        <v>61249.020000000004</v>
      </c>
      <c r="C23" s="27">
        <f t="shared" ca="1" si="5"/>
        <v>14641.640000000001</v>
      </c>
      <c r="D23" s="27">
        <f t="shared" ca="1" si="5"/>
        <v>600.82000000000005</v>
      </c>
      <c r="E23" s="27">
        <f t="shared" ca="1" si="5"/>
        <v>14722.599999999999</v>
      </c>
      <c r="F23" s="27">
        <f t="shared" ca="1" si="5"/>
        <v>0</v>
      </c>
      <c r="G23" s="27">
        <f t="shared" ca="1" si="5"/>
        <v>1085.3900000000001</v>
      </c>
      <c r="H23" s="27">
        <f t="shared" ca="1" si="5"/>
        <v>65477.79</v>
      </c>
      <c r="I23" s="27">
        <f t="shared" ca="1" si="5"/>
        <v>804.03</v>
      </c>
      <c r="J23" s="27">
        <f t="shared" ca="1" si="5"/>
        <v>4362.08</v>
      </c>
      <c r="K23" s="27">
        <f t="shared" ca="1" si="5"/>
        <v>1530.8700000000001</v>
      </c>
      <c r="L23" s="27">
        <f t="shared" ca="1" si="5"/>
        <v>0</v>
      </c>
      <c r="M23" s="27">
        <f t="shared" ca="1" si="5"/>
        <v>0</v>
      </c>
      <c r="N23" s="27">
        <f t="shared" ca="1" si="5"/>
        <v>0</v>
      </c>
      <c r="O23" s="25">
        <f t="shared" si="4"/>
        <v>76</v>
      </c>
      <c r="P23" s="27">
        <f t="shared" ca="1" si="2"/>
        <v>164474.22</v>
      </c>
    </row>
    <row r="24" spans="1:16" x14ac:dyDescent="0.2">
      <c r="A24" s="24">
        <v>1970</v>
      </c>
      <c r="B24" s="27">
        <f t="shared" ca="1" si="0"/>
        <v>79819.210000000006</v>
      </c>
      <c r="C24" s="27">
        <f t="shared" ca="1" si="5"/>
        <v>18805.46</v>
      </c>
      <c r="D24" s="27">
        <f t="shared" ca="1" si="5"/>
        <v>801.92000000000007</v>
      </c>
      <c r="E24" s="27">
        <f t="shared" ca="1" si="5"/>
        <v>18644.760000000002</v>
      </c>
      <c r="F24" s="27">
        <f t="shared" ca="1" si="5"/>
        <v>7.0000000000000007E-2</v>
      </c>
      <c r="G24" s="27">
        <f t="shared" ca="1" si="5"/>
        <v>1284.5099999999998</v>
      </c>
      <c r="H24" s="27">
        <f t="shared" ca="1" si="5"/>
        <v>63980.290000000008</v>
      </c>
      <c r="I24" s="27">
        <f t="shared" ca="1" si="5"/>
        <v>928.62999999999988</v>
      </c>
      <c r="J24" s="27">
        <f t="shared" ca="1" si="5"/>
        <v>4882.8999999999996</v>
      </c>
      <c r="K24" s="27">
        <f t="shared" ca="1" si="5"/>
        <v>1901.52</v>
      </c>
      <c r="L24" s="27">
        <f t="shared" ca="1" si="5"/>
        <v>337.42</v>
      </c>
      <c r="M24" s="27">
        <f t="shared" ca="1" si="5"/>
        <v>1.85</v>
      </c>
      <c r="N24" s="27">
        <f t="shared" ca="1" si="5"/>
        <v>499.02</v>
      </c>
      <c r="O24" s="25">
        <f t="shared" si="4"/>
        <v>80</v>
      </c>
      <c r="P24" s="27">
        <f t="shared" ca="1" si="2"/>
        <v>191887.57</v>
      </c>
    </row>
    <row r="25" spans="1:16" x14ac:dyDescent="0.2">
      <c r="A25" s="24">
        <v>1971</v>
      </c>
      <c r="B25" s="27">
        <f t="shared" ca="1" si="0"/>
        <v>75822.44</v>
      </c>
      <c r="C25" s="27">
        <f t="shared" ref="C25:N34" ca="1" si="6">SUM(OFFSET(C$76,$O25,0,4,1))</f>
        <v>18167.71</v>
      </c>
      <c r="D25" s="27">
        <f t="shared" ca="1" si="6"/>
        <v>788.76</v>
      </c>
      <c r="E25" s="27">
        <f t="shared" ca="1" si="6"/>
        <v>20607.7</v>
      </c>
      <c r="F25" s="27">
        <f t="shared" ca="1" si="6"/>
        <v>0.38</v>
      </c>
      <c r="G25" s="27">
        <f t="shared" ca="1" si="6"/>
        <v>1420.72</v>
      </c>
      <c r="H25" s="27">
        <f t="shared" ca="1" si="6"/>
        <v>71564.399999999994</v>
      </c>
      <c r="I25" s="27">
        <f t="shared" ca="1" si="6"/>
        <v>960.64999999999986</v>
      </c>
      <c r="J25" s="27">
        <f t="shared" ca="1" si="6"/>
        <v>5254.0199999999995</v>
      </c>
      <c r="K25" s="27">
        <f t="shared" ca="1" si="6"/>
        <v>1883.13</v>
      </c>
      <c r="L25" s="27">
        <f t="shared" ca="1" si="6"/>
        <v>467.67</v>
      </c>
      <c r="M25" s="27">
        <f t="shared" ca="1" si="6"/>
        <v>6.7899999999999991</v>
      </c>
      <c r="N25" s="27">
        <f t="shared" ca="1" si="6"/>
        <v>724.25</v>
      </c>
      <c r="O25" s="25">
        <f t="shared" si="4"/>
        <v>84</v>
      </c>
      <c r="P25" s="27">
        <f t="shared" ca="1" si="2"/>
        <v>197668.66</v>
      </c>
    </row>
    <row r="26" spans="1:16" x14ac:dyDescent="0.2">
      <c r="A26" s="24">
        <v>1972</v>
      </c>
      <c r="B26" s="27">
        <f t="shared" ca="1" si="0"/>
        <v>71426.97</v>
      </c>
      <c r="C26" s="27">
        <f t="shared" ca="1" si="6"/>
        <v>17626.89</v>
      </c>
      <c r="D26" s="27">
        <f t="shared" ca="1" si="6"/>
        <v>702.1099999999999</v>
      </c>
      <c r="E26" s="27">
        <f t="shared" ca="1" si="6"/>
        <v>23338.400000000001</v>
      </c>
      <c r="F26" s="27">
        <f t="shared" ca="1" si="6"/>
        <v>0.77</v>
      </c>
      <c r="G26" s="27">
        <f t="shared" ca="1" si="6"/>
        <v>1655.43</v>
      </c>
      <c r="H26" s="27">
        <f t="shared" ca="1" si="6"/>
        <v>85317.510000000009</v>
      </c>
      <c r="I26" s="27">
        <f t="shared" ca="1" si="6"/>
        <v>772.7</v>
      </c>
      <c r="J26" s="27">
        <f t="shared" ca="1" si="6"/>
        <v>5609.59</v>
      </c>
      <c r="K26" s="27">
        <f t="shared" ca="1" si="6"/>
        <v>2185.7199999999998</v>
      </c>
      <c r="L26" s="27">
        <f t="shared" ca="1" si="6"/>
        <v>885.99</v>
      </c>
      <c r="M26" s="27">
        <f t="shared" ca="1" si="6"/>
        <v>13.379999999999999</v>
      </c>
      <c r="N26" s="27">
        <f t="shared" ca="1" si="6"/>
        <v>1452.3100000000002</v>
      </c>
      <c r="O26" s="25">
        <f t="shared" si="4"/>
        <v>88</v>
      </c>
      <c r="P26" s="27">
        <f t="shared" ca="1" si="2"/>
        <v>210987.75</v>
      </c>
    </row>
    <row r="27" spans="1:16" x14ac:dyDescent="0.2">
      <c r="A27" s="24">
        <v>1973</v>
      </c>
      <c r="B27" s="27">
        <f t="shared" ca="1" si="0"/>
        <v>71452.12</v>
      </c>
      <c r="C27" s="27">
        <f t="shared" ca="1" si="6"/>
        <v>19412.54</v>
      </c>
      <c r="D27" s="27">
        <f t="shared" ca="1" si="6"/>
        <v>727.6</v>
      </c>
      <c r="E27" s="27">
        <f t="shared" ca="1" si="6"/>
        <v>30760.639999999999</v>
      </c>
      <c r="F27" s="27">
        <f t="shared" ca="1" si="6"/>
        <v>1.88</v>
      </c>
      <c r="G27" s="27">
        <f t="shared" ca="1" si="6"/>
        <v>1934.9199999999998</v>
      </c>
      <c r="H27" s="27">
        <f t="shared" ca="1" si="6"/>
        <v>99896.93</v>
      </c>
      <c r="I27" s="27">
        <f t="shared" ca="1" si="6"/>
        <v>938.04</v>
      </c>
      <c r="J27" s="27">
        <f t="shared" ca="1" si="6"/>
        <v>7040.1</v>
      </c>
      <c r="K27" s="27">
        <f t="shared" ca="1" si="6"/>
        <v>3372.57</v>
      </c>
      <c r="L27" s="27">
        <f t="shared" ca="1" si="6"/>
        <v>1195.1100000000001</v>
      </c>
      <c r="M27" s="27">
        <f t="shared" ca="1" si="6"/>
        <v>27.99</v>
      </c>
      <c r="N27" s="27">
        <f t="shared" ca="1" si="6"/>
        <v>2062.73</v>
      </c>
      <c r="O27" s="25">
        <f t="shared" si="4"/>
        <v>92</v>
      </c>
      <c r="P27" s="27">
        <f t="shared" ca="1" si="2"/>
        <v>238823.13999999998</v>
      </c>
    </row>
    <row r="28" spans="1:16" x14ac:dyDescent="0.2">
      <c r="A28" s="24">
        <v>1974</v>
      </c>
      <c r="B28" s="27">
        <f t="shared" ca="1" si="0"/>
        <v>58917.229999999996</v>
      </c>
      <c r="C28" s="27">
        <f t="shared" ca="1" si="6"/>
        <v>15498.400000000001</v>
      </c>
      <c r="D28" s="27">
        <f t="shared" ca="1" si="6"/>
        <v>697.51</v>
      </c>
      <c r="E28" s="27">
        <f t="shared" ca="1" si="6"/>
        <v>26084.799999999999</v>
      </c>
      <c r="F28" s="27">
        <f t="shared" ca="1" si="6"/>
        <v>3.17</v>
      </c>
      <c r="G28" s="27">
        <f t="shared" ca="1" si="6"/>
        <v>1646.5900000000001</v>
      </c>
      <c r="H28" s="27">
        <f t="shared" ca="1" si="6"/>
        <v>77225.070000000007</v>
      </c>
      <c r="I28" s="27">
        <f t="shared" ca="1" si="6"/>
        <v>1158.46</v>
      </c>
      <c r="J28" s="27">
        <f t="shared" ca="1" si="6"/>
        <v>7493.92</v>
      </c>
      <c r="K28" s="27">
        <f t="shared" ca="1" si="6"/>
        <v>3057.4</v>
      </c>
      <c r="L28" s="27">
        <f t="shared" ca="1" si="6"/>
        <v>1372.38</v>
      </c>
      <c r="M28" s="27">
        <f t="shared" ca="1" si="6"/>
        <v>46.930000000000007</v>
      </c>
      <c r="N28" s="27">
        <f t="shared" ca="1" si="6"/>
        <v>2087.34</v>
      </c>
      <c r="O28" s="25">
        <f t="shared" si="4"/>
        <v>96</v>
      </c>
      <c r="P28" s="27">
        <f t="shared" ca="1" si="2"/>
        <v>195289.21</v>
      </c>
    </row>
    <row r="29" spans="1:16" x14ac:dyDescent="0.2">
      <c r="A29" s="24">
        <v>1975</v>
      </c>
      <c r="B29" s="27">
        <f t="shared" ca="1" si="0"/>
        <v>63202.290000000008</v>
      </c>
      <c r="C29" s="27">
        <f t="shared" ca="1" si="6"/>
        <v>14684.28</v>
      </c>
      <c r="D29" s="27">
        <f t="shared" ca="1" si="6"/>
        <v>771.8</v>
      </c>
      <c r="E29" s="27">
        <f t="shared" ca="1" si="6"/>
        <v>18225.439999999999</v>
      </c>
      <c r="F29" s="27">
        <f t="shared" ca="1" si="6"/>
        <v>4.2300000000000004</v>
      </c>
      <c r="G29" s="27">
        <f t="shared" ca="1" si="6"/>
        <v>1745.52</v>
      </c>
      <c r="H29" s="27">
        <f t="shared" ca="1" si="6"/>
        <v>42694.73</v>
      </c>
      <c r="I29" s="27">
        <f t="shared" ca="1" si="6"/>
        <v>522.55000000000007</v>
      </c>
      <c r="J29" s="27">
        <f t="shared" ca="1" si="6"/>
        <v>6799.95</v>
      </c>
      <c r="K29" s="27">
        <f t="shared" ca="1" si="6"/>
        <v>2179.06</v>
      </c>
      <c r="L29" s="27">
        <f t="shared" ca="1" si="6"/>
        <v>1080.8800000000001</v>
      </c>
      <c r="M29" s="27">
        <f t="shared" ca="1" si="6"/>
        <v>61.989999999999995</v>
      </c>
      <c r="N29" s="27">
        <f t="shared" ca="1" si="6"/>
        <v>1626.8500000000001</v>
      </c>
      <c r="O29" s="25">
        <f t="shared" si="4"/>
        <v>100</v>
      </c>
      <c r="P29" s="27">
        <f t="shared" ca="1" si="2"/>
        <v>153599.57</v>
      </c>
    </row>
    <row r="30" spans="1:16" x14ac:dyDescent="0.2">
      <c r="A30" s="24">
        <v>1976</v>
      </c>
      <c r="B30" s="27">
        <f t="shared" ca="1" si="0"/>
        <v>70930.930000000008</v>
      </c>
      <c r="C30" s="27">
        <f t="shared" ca="1" si="6"/>
        <v>19646.199999999997</v>
      </c>
      <c r="D30" s="27">
        <f t="shared" ca="1" si="6"/>
        <v>774.43</v>
      </c>
      <c r="E30" s="27">
        <f t="shared" ca="1" si="6"/>
        <v>16177.380000000001</v>
      </c>
      <c r="F30" s="27">
        <f t="shared" ca="1" si="6"/>
        <v>6</v>
      </c>
      <c r="G30" s="27">
        <f t="shared" ca="1" si="6"/>
        <v>1694.58</v>
      </c>
      <c r="H30" s="27">
        <f t="shared" ca="1" si="6"/>
        <v>39345.97</v>
      </c>
      <c r="I30" s="27">
        <f t="shared" ca="1" si="6"/>
        <v>663.59000000000015</v>
      </c>
      <c r="J30" s="27">
        <f t="shared" ca="1" si="6"/>
        <v>6358.41</v>
      </c>
      <c r="K30" s="27">
        <f t="shared" ca="1" si="6"/>
        <v>2915.77</v>
      </c>
      <c r="L30" s="27">
        <f t="shared" ca="1" si="6"/>
        <v>1075.47</v>
      </c>
      <c r="M30" s="27">
        <f t="shared" ca="1" si="6"/>
        <v>87.77</v>
      </c>
      <c r="N30" s="27">
        <f t="shared" ca="1" si="6"/>
        <v>1829.96</v>
      </c>
      <c r="O30" s="25">
        <f t="shared" si="4"/>
        <v>104</v>
      </c>
      <c r="P30" s="27">
        <f t="shared" ca="1" si="2"/>
        <v>161506.48000000001</v>
      </c>
    </row>
    <row r="31" spans="1:16" x14ac:dyDescent="0.2">
      <c r="A31" s="24">
        <v>1977</v>
      </c>
      <c r="B31" s="27">
        <f t="shared" ca="1" si="0"/>
        <v>81944.509999999995</v>
      </c>
      <c r="C31" s="27">
        <f t="shared" ca="1" si="6"/>
        <v>25289.32</v>
      </c>
      <c r="D31" s="27">
        <f t="shared" ca="1" si="6"/>
        <v>832.78</v>
      </c>
      <c r="E31" s="27">
        <f t="shared" ca="1" si="6"/>
        <v>18277.949999999997</v>
      </c>
      <c r="F31" s="27">
        <f t="shared" ca="1" si="6"/>
        <v>11.19</v>
      </c>
      <c r="G31" s="27">
        <f t="shared" ca="1" si="6"/>
        <v>1896.79</v>
      </c>
      <c r="H31" s="27">
        <f t="shared" ca="1" si="6"/>
        <v>56449.45</v>
      </c>
      <c r="I31" s="27">
        <f t="shared" ca="1" si="6"/>
        <v>1061.6300000000001</v>
      </c>
      <c r="J31" s="27">
        <f t="shared" ca="1" si="6"/>
        <v>7666.85</v>
      </c>
      <c r="K31" s="27">
        <f t="shared" ca="1" si="6"/>
        <v>3725.4</v>
      </c>
      <c r="L31" s="27">
        <f t="shared" ca="1" si="6"/>
        <v>1415.56</v>
      </c>
      <c r="M31" s="27">
        <f t="shared" ca="1" si="6"/>
        <v>149.66</v>
      </c>
      <c r="N31" s="27">
        <f t="shared" ca="1" si="6"/>
        <v>2286.87</v>
      </c>
      <c r="O31" s="25">
        <f t="shared" si="4"/>
        <v>108</v>
      </c>
      <c r="P31" s="27">
        <f t="shared" ca="1" si="2"/>
        <v>201007.98</v>
      </c>
    </row>
    <row r="32" spans="1:16" x14ac:dyDescent="0.2">
      <c r="A32" s="24">
        <v>1978</v>
      </c>
      <c r="B32" s="27">
        <f t="shared" ca="1" si="0"/>
        <v>81361.88</v>
      </c>
      <c r="C32" s="27">
        <f t="shared" ca="1" si="6"/>
        <v>25385.949999999997</v>
      </c>
      <c r="D32" s="27">
        <f t="shared" ca="1" si="6"/>
        <v>834.23</v>
      </c>
      <c r="E32" s="27">
        <f t="shared" ca="1" si="6"/>
        <v>25829.579999999998</v>
      </c>
      <c r="F32" s="27">
        <f t="shared" ca="1" si="6"/>
        <v>19.14</v>
      </c>
      <c r="G32" s="27">
        <f t="shared" ca="1" si="6"/>
        <v>1786.67</v>
      </c>
      <c r="H32" s="27">
        <f t="shared" ca="1" si="6"/>
        <v>75706.720000000001</v>
      </c>
      <c r="I32" s="27">
        <f t="shared" ca="1" si="6"/>
        <v>998.15000000000009</v>
      </c>
      <c r="J32" s="27">
        <f t="shared" ca="1" si="6"/>
        <v>9101.59</v>
      </c>
      <c r="K32" s="27">
        <f t="shared" ca="1" si="6"/>
        <v>4845.24</v>
      </c>
      <c r="L32" s="27">
        <f t="shared" ca="1" si="6"/>
        <v>1559.49</v>
      </c>
      <c r="M32" s="27">
        <f t="shared" ca="1" si="6"/>
        <v>236.36</v>
      </c>
      <c r="N32" s="27">
        <f t="shared" ca="1" si="6"/>
        <v>3040.6400000000003</v>
      </c>
      <c r="O32" s="25">
        <f t="shared" si="4"/>
        <v>112</v>
      </c>
      <c r="P32" s="27">
        <f t="shared" ca="1" si="2"/>
        <v>230705.61000000002</v>
      </c>
    </row>
    <row r="33" spans="1:16" x14ac:dyDescent="0.2">
      <c r="A33" s="24">
        <v>1979</v>
      </c>
      <c r="B33" s="27">
        <f t="shared" ca="1" si="0"/>
        <v>71434.8</v>
      </c>
      <c r="C33" s="27">
        <f t="shared" ca="1" si="6"/>
        <v>22840.97</v>
      </c>
      <c r="D33" s="27">
        <f t="shared" ca="1" si="6"/>
        <v>760.99</v>
      </c>
      <c r="E33" s="27">
        <f t="shared" ca="1" si="6"/>
        <v>32566.04</v>
      </c>
      <c r="F33" s="27">
        <f t="shared" ca="1" si="6"/>
        <v>30.120000000000005</v>
      </c>
      <c r="G33" s="27">
        <f t="shared" ca="1" si="6"/>
        <v>2308.2299999999996</v>
      </c>
      <c r="H33" s="27">
        <f t="shared" ca="1" si="6"/>
        <v>94072.13</v>
      </c>
      <c r="I33" s="27">
        <f t="shared" ca="1" si="6"/>
        <v>1038.1299999999999</v>
      </c>
      <c r="J33" s="27">
        <f t="shared" ca="1" si="6"/>
        <v>11702.97</v>
      </c>
      <c r="K33" s="27">
        <f t="shared" ca="1" si="6"/>
        <v>5313.29</v>
      </c>
      <c r="L33" s="27">
        <f t="shared" ca="1" si="6"/>
        <v>1972.5899999999997</v>
      </c>
      <c r="M33" s="27">
        <f t="shared" ca="1" si="6"/>
        <v>371.91999999999996</v>
      </c>
      <c r="N33" s="27">
        <f t="shared" ca="1" si="6"/>
        <v>3310.55</v>
      </c>
      <c r="O33" s="25">
        <f t="shared" si="4"/>
        <v>116</v>
      </c>
      <c r="P33" s="27">
        <f t="shared" ca="1" si="2"/>
        <v>247722.71000000002</v>
      </c>
    </row>
    <row r="34" spans="1:16" x14ac:dyDescent="0.2">
      <c r="A34" s="24">
        <v>1980</v>
      </c>
      <c r="B34" s="27">
        <f t="shared" ca="1" si="0"/>
        <v>62936.840000000004</v>
      </c>
      <c r="C34" s="27">
        <f t="shared" ca="1" si="6"/>
        <v>18868.62</v>
      </c>
      <c r="D34" s="27">
        <f t="shared" ca="1" si="6"/>
        <v>673.52</v>
      </c>
      <c r="E34" s="27">
        <f t="shared" ca="1" si="6"/>
        <v>36221.46</v>
      </c>
      <c r="F34" s="27">
        <f t="shared" ca="1" si="6"/>
        <v>48.34</v>
      </c>
      <c r="G34" s="27">
        <f t="shared" ca="1" si="6"/>
        <v>1946.96</v>
      </c>
      <c r="H34" s="27">
        <f t="shared" ca="1" si="6"/>
        <v>88099.35</v>
      </c>
      <c r="I34" s="27">
        <f t="shared" ca="1" si="6"/>
        <v>1173.3499999999999</v>
      </c>
      <c r="J34" s="27">
        <f t="shared" ca="1" si="6"/>
        <v>13179.630000000001</v>
      </c>
      <c r="K34" s="27">
        <f t="shared" ca="1" si="6"/>
        <v>4939.4400000000005</v>
      </c>
      <c r="L34" s="27">
        <f t="shared" ca="1" si="6"/>
        <v>2402.14</v>
      </c>
      <c r="M34" s="27">
        <f t="shared" ca="1" si="6"/>
        <v>512.79</v>
      </c>
      <c r="N34" s="27">
        <f t="shared" ca="1" si="6"/>
        <v>3426.69</v>
      </c>
      <c r="O34" s="25">
        <f t="shared" si="4"/>
        <v>120</v>
      </c>
      <c r="P34" s="27">
        <f t="shared" ca="1" si="2"/>
        <v>234429.1</v>
      </c>
    </row>
    <row r="35" spans="1:16" x14ac:dyDescent="0.2">
      <c r="A35" s="24">
        <v>1981</v>
      </c>
      <c r="B35" s="27">
        <f t="shared" ca="1" si="0"/>
        <v>78110.26999999999</v>
      </c>
      <c r="C35" s="27">
        <f t="shared" ref="C35:N44" ca="1" si="7">SUM(OFFSET(C$76,$O35,0,4,1))</f>
        <v>24082.639999999999</v>
      </c>
      <c r="D35" s="27">
        <f t="shared" ca="1" si="7"/>
        <v>818.41</v>
      </c>
      <c r="E35" s="27">
        <f t="shared" ca="1" si="7"/>
        <v>24832.33</v>
      </c>
      <c r="F35" s="27">
        <f t="shared" ca="1" si="7"/>
        <v>47.269999999999996</v>
      </c>
      <c r="G35" s="27">
        <f t="shared" ca="1" si="7"/>
        <v>1636.7399999999998</v>
      </c>
      <c r="H35" s="27">
        <f t="shared" ca="1" si="7"/>
        <v>66810.010000000009</v>
      </c>
      <c r="I35" s="27">
        <f t="shared" ca="1" si="7"/>
        <v>867.54</v>
      </c>
      <c r="J35" s="27">
        <f t="shared" ca="1" si="7"/>
        <v>12530.23</v>
      </c>
      <c r="K35" s="27">
        <f t="shared" ca="1" si="7"/>
        <v>4649.04</v>
      </c>
      <c r="L35" s="27">
        <f t="shared" ca="1" si="7"/>
        <v>2026.51</v>
      </c>
      <c r="M35" s="27">
        <f t="shared" ca="1" si="7"/>
        <v>499.96</v>
      </c>
      <c r="N35" s="27">
        <f t="shared" ca="1" si="7"/>
        <v>3031.21</v>
      </c>
      <c r="O35" s="25">
        <f t="shared" si="4"/>
        <v>124</v>
      </c>
      <c r="P35" s="27">
        <f t="shared" ca="1" si="2"/>
        <v>219942.17</v>
      </c>
    </row>
    <row r="36" spans="1:16" x14ac:dyDescent="0.2">
      <c r="A36" s="24">
        <v>1982</v>
      </c>
      <c r="B36" s="27">
        <f t="shared" ref="B36:B67" ca="1" si="8">SUM(OFFSET(B$76,$O36,0,4,1))</f>
        <v>90896.74</v>
      </c>
      <c r="C36" s="27">
        <f t="shared" ca="1" si="7"/>
        <v>30094.699999999997</v>
      </c>
      <c r="D36" s="27">
        <f t="shared" ca="1" si="7"/>
        <v>897.08999999999992</v>
      </c>
      <c r="E36" s="27">
        <f t="shared" ca="1" si="7"/>
        <v>24540.84</v>
      </c>
      <c r="F36" s="27">
        <f t="shared" ca="1" si="7"/>
        <v>59.370000000000005</v>
      </c>
      <c r="G36" s="27">
        <f t="shared" ca="1" si="7"/>
        <v>1427.09</v>
      </c>
      <c r="H36" s="27">
        <f t="shared" ca="1" si="7"/>
        <v>57740.68</v>
      </c>
      <c r="I36" s="27">
        <f t="shared" ca="1" si="7"/>
        <v>928.32999999999993</v>
      </c>
      <c r="J36" s="27">
        <f t="shared" ca="1" si="7"/>
        <v>12949.550000000001</v>
      </c>
      <c r="K36" s="27">
        <f t="shared" ca="1" si="7"/>
        <v>5028.18</v>
      </c>
      <c r="L36" s="27">
        <f t="shared" ca="1" si="7"/>
        <v>1988.07</v>
      </c>
      <c r="M36" s="27">
        <f t="shared" ca="1" si="7"/>
        <v>574.32000000000005</v>
      </c>
      <c r="N36" s="27">
        <f t="shared" ca="1" si="7"/>
        <v>3070.7700000000004</v>
      </c>
      <c r="O36" s="25">
        <f t="shared" si="4"/>
        <v>128</v>
      </c>
      <c r="P36" s="27">
        <f t="shared" ref="P36:P67" ca="1" si="9">SUM(OFFSET(P$76,$O36,0,4,1))</f>
        <v>230195.73</v>
      </c>
    </row>
    <row r="37" spans="1:16" x14ac:dyDescent="0.2">
      <c r="A37" s="24">
        <v>1983</v>
      </c>
      <c r="B37" s="27">
        <f t="shared" ca="1" si="8"/>
        <v>94276.91</v>
      </c>
      <c r="C37" s="27">
        <f t="shared" ca="1" si="7"/>
        <v>30806.729999999996</v>
      </c>
      <c r="D37" s="27">
        <f t="shared" ca="1" si="7"/>
        <v>897.47</v>
      </c>
      <c r="E37" s="27">
        <f t="shared" ca="1" si="7"/>
        <v>27617.480000000003</v>
      </c>
      <c r="F37" s="27">
        <f t="shared" ca="1" si="7"/>
        <v>98.92</v>
      </c>
      <c r="G37" s="27">
        <f t="shared" ca="1" si="7"/>
        <v>1766.8600000000001</v>
      </c>
      <c r="H37" s="27">
        <f t="shared" ca="1" si="7"/>
        <v>70530.06</v>
      </c>
      <c r="I37" s="27">
        <f t="shared" ca="1" si="7"/>
        <v>1093.4099999999999</v>
      </c>
      <c r="J37" s="27">
        <f t="shared" ca="1" si="7"/>
        <v>14914.72</v>
      </c>
      <c r="K37" s="27">
        <f t="shared" ca="1" si="7"/>
        <v>6348.5</v>
      </c>
      <c r="L37" s="27">
        <f t="shared" ca="1" si="7"/>
        <v>2402.59</v>
      </c>
      <c r="M37" s="27">
        <f t="shared" ca="1" si="7"/>
        <v>734.61000000000013</v>
      </c>
      <c r="N37" s="27">
        <f t="shared" ca="1" si="7"/>
        <v>3721.14</v>
      </c>
      <c r="O37" s="25">
        <f t="shared" si="4"/>
        <v>132</v>
      </c>
      <c r="P37" s="27">
        <f t="shared" ca="1" si="9"/>
        <v>255209.37</v>
      </c>
    </row>
    <row r="38" spans="1:16" x14ac:dyDescent="0.2">
      <c r="A38" s="24">
        <v>1984</v>
      </c>
      <c r="B38" s="27">
        <f t="shared" ca="1" si="8"/>
        <v>98092.17</v>
      </c>
      <c r="C38" s="27">
        <f t="shared" ca="1" si="7"/>
        <v>32634.91</v>
      </c>
      <c r="D38" s="27">
        <f t="shared" ca="1" si="7"/>
        <v>934.78</v>
      </c>
      <c r="E38" s="27">
        <f t="shared" ca="1" si="7"/>
        <v>25844.95</v>
      </c>
      <c r="F38" s="27">
        <f t="shared" ca="1" si="7"/>
        <v>130.75</v>
      </c>
      <c r="G38" s="27">
        <f t="shared" ca="1" si="7"/>
        <v>1909.69</v>
      </c>
      <c r="H38" s="27">
        <f t="shared" ca="1" si="7"/>
        <v>77390.8</v>
      </c>
      <c r="I38" s="27">
        <f t="shared" ca="1" si="7"/>
        <v>1255.9000000000001</v>
      </c>
      <c r="J38" s="27">
        <f t="shared" ca="1" si="7"/>
        <v>15999.86</v>
      </c>
      <c r="K38" s="27">
        <f t="shared" ca="1" si="7"/>
        <v>7120.04</v>
      </c>
      <c r="L38" s="27">
        <f t="shared" ca="1" si="7"/>
        <v>2623.19</v>
      </c>
      <c r="M38" s="27">
        <f t="shared" ca="1" si="7"/>
        <v>895.1</v>
      </c>
      <c r="N38" s="27">
        <f t="shared" ca="1" si="7"/>
        <v>3846.35</v>
      </c>
      <c r="O38" s="25">
        <f t="shared" si="4"/>
        <v>136</v>
      </c>
      <c r="P38" s="27">
        <f t="shared" ca="1" si="9"/>
        <v>268678.5</v>
      </c>
    </row>
    <row r="39" spans="1:16" x14ac:dyDescent="0.2">
      <c r="A39" s="24">
        <v>1985</v>
      </c>
      <c r="B39" s="27">
        <f t="shared" ca="1" si="8"/>
        <v>103822.82</v>
      </c>
      <c r="C39" s="27">
        <f t="shared" ca="1" si="7"/>
        <v>37614.490000000005</v>
      </c>
      <c r="D39" s="27">
        <f t="shared" ca="1" si="7"/>
        <v>1039.76</v>
      </c>
      <c r="E39" s="27">
        <f t="shared" ca="1" si="7"/>
        <v>28897.370000000003</v>
      </c>
      <c r="F39" s="27">
        <f t="shared" ca="1" si="7"/>
        <v>199.87</v>
      </c>
      <c r="G39" s="27">
        <f t="shared" ca="1" si="7"/>
        <v>2566.4900000000002</v>
      </c>
      <c r="H39" s="27">
        <f t="shared" ca="1" si="7"/>
        <v>89769.82</v>
      </c>
      <c r="I39" s="27">
        <f t="shared" ca="1" si="7"/>
        <v>1379.77</v>
      </c>
      <c r="J39" s="27">
        <f t="shared" ca="1" si="7"/>
        <v>19580.79</v>
      </c>
      <c r="K39" s="27">
        <f t="shared" ca="1" si="7"/>
        <v>8261.7000000000007</v>
      </c>
      <c r="L39" s="27">
        <f t="shared" ca="1" si="7"/>
        <v>2725.51</v>
      </c>
      <c r="M39" s="27">
        <f t="shared" ca="1" si="7"/>
        <v>1219.0500000000002</v>
      </c>
      <c r="N39" s="27">
        <f t="shared" ca="1" si="7"/>
        <v>4395.12</v>
      </c>
      <c r="O39" s="25">
        <f t="shared" si="4"/>
        <v>140</v>
      </c>
      <c r="P39" s="27">
        <f t="shared" ca="1" si="9"/>
        <v>301472.55000000005</v>
      </c>
    </row>
    <row r="40" spans="1:16" x14ac:dyDescent="0.2">
      <c r="A40" s="24">
        <v>1986</v>
      </c>
      <c r="B40" s="27">
        <f t="shared" ca="1" si="8"/>
        <v>109240.76</v>
      </c>
      <c r="C40" s="27">
        <f t="shared" ca="1" si="7"/>
        <v>39351.089999999997</v>
      </c>
      <c r="D40" s="27">
        <f t="shared" ca="1" si="7"/>
        <v>1037.7400000000002</v>
      </c>
      <c r="E40" s="27">
        <f t="shared" ca="1" si="7"/>
        <v>27659.940000000002</v>
      </c>
      <c r="F40" s="27">
        <f t="shared" ca="1" si="7"/>
        <v>259.67</v>
      </c>
      <c r="G40" s="27">
        <f t="shared" ca="1" si="7"/>
        <v>2644.23</v>
      </c>
      <c r="H40" s="27">
        <f t="shared" ca="1" si="7"/>
        <v>92225.93</v>
      </c>
      <c r="I40" s="27">
        <f t="shared" ca="1" si="7"/>
        <v>1175.5700000000002</v>
      </c>
      <c r="J40" s="27">
        <f t="shared" ca="1" si="7"/>
        <v>21980.95</v>
      </c>
      <c r="K40" s="27">
        <f t="shared" ca="1" si="7"/>
        <v>7808.66</v>
      </c>
      <c r="L40" s="27">
        <f t="shared" ca="1" si="7"/>
        <v>2603.36</v>
      </c>
      <c r="M40" s="27">
        <f t="shared" ca="1" si="7"/>
        <v>1428.1699999999998</v>
      </c>
      <c r="N40" s="27">
        <f t="shared" ca="1" si="7"/>
        <v>4831.58</v>
      </c>
      <c r="O40" s="25">
        <f t="shared" si="4"/>
        <v>144</v>
      </c>
      <c r="P40" s="27">
        <f t="shared" ca="1" si="9"/>
        <v>312247.66000000003</v>
      </c>
    </row>
    <row r="41" spans="1:16" x14ac:dyDescent="0.2">
      <c r="A41" s="24">
        <v>1987</v>
      </c>
      <c r="B41" s="27">
        <f t="shared" ca="1" si="8"/>
        <v>130772.53</v>
      </c>
      <c r="C41" s="27">
        <f t="shared" ca="1" si="7"/>
        <v>46633.05</v>
      </c>
      <c r="D41" s="27">
        <f t="shared" ca="1" si="7"/>
        <v>1238.6599999999999</v>
      </c>
      <c r="E41" s="27">
        <f t="shared" ca="1" si="7"/>
        <v>28440.239999999998</v>
      </c>
      <c r="F41" s="27">
        <f t="shared" ca="1" si="7"/>
        <v>391.17999999999995</v>
      </c>
      <c r="G41" s="27">
        <f t="shared" ca="1" si="7"/>
        <v>3262.7999999999997</v>
      </c>
      <c r="H41" s="27">
        <f t="shared" ca="1" si="7"/>
        <v>102273.12</v>
      </c>
      <c r="I41" s="27">
        <f t="shared" ca="1" si="7"/>
        <v>1405.3400000000001</v>
      </c>
      <c r="J41" s="27">
        <f t="shared" ca="1" si="7"/>
        <v>24118.559999999998</v>
      </c>
      <c r="K41" s="27">
        <f t="shared" ca="1" si="7"/>
        <v>7951.32</v>
      </c>
      <c r="L41" s="27">
        <f t="shared" ca="1" si="7"/>
        <v>3688.1</v>
      </c>
      <c r="M41" s="27">
        <f t="shared" ca="1" si="7"/>
        <v>1898.8899999999999</v>
      </c>
      <c r="N41" s="27">
        <f t="shared" ca="1" si="7"/>
        <v>5398.06</v>
      </c>
      <c r="O41" s="25">
        <f t="shared" si="4"/>
        <v>148</v>
      </c>
      <c r="P41" s="27">
        <f t="shared" ca="1" si="9"/>
        <v>357471.86</v>
      </c>
    </row>
    <row r="42" spans="1:16" x14ac:dyDescent="0.2">
      <c r="A42" s="24">
        <v>1988</v>
      </c>
      <c r="B42" s="27">
        <f t="shared" ca="1" si="8"/>
        <v>130172.03</v>
      </c>
      <c r="C42" s="27">
        <f t="shared" ca="1" si="7"/>
        <v>42361.15</v>
      </c>
      <c r="D42" s="27">
        <f t="shared" ca="1" si="7"/>
        <v>1169.0700000000002</v>
      </c>
      <c r="E42" s="27">
        <f t="shared" ca="1" si="7"/>
        <v>34688.509999999995</v>
      </c>
      <c r="F42" s="27">
        <f t="shared" ca="1" si="7"/>
        <v>552.95000000000005</v>
      </c>
      <c r="G42" s="27">
        <f t="shared" ca="1" si="7"/>
        <v>3910.19</v>
      </c>
      <c r="H42" s="27">
        <f t="shared" ca="1" si="7"/>
        <v>129004.65000000001</v>
      </c>
      <c r="I42" s="27">
        <f t="shared" ca="1" si="7"/>
        <v>1549.11</v>
      </c>
      <c r="J42" s="27">
        <f t="shared" ca="1" si="7"/>
        <v>28226.309999999998</v>
      </c>
      <c r="K42" s="27">
        <f t="shared" ca="1" si="7"/>
        <v>8662.01</v>
      </c>
      <c r="L42" s="27">
        <f t="shared" ca="1" si="7"/>
        <v>4494.71</v>
      </c>
      <c r="M42" s="27">
        <f t="shared" ca="1" si="7"/>
        <v>2749</v>
      </c>
      <c r="N42" s="27">
        <f t="shared" ca="1" si="7"/>
        <v>6199.57</v>
      </c>
      <c r="O42" s="25">
        <f t="shared" si="4"/>
        <v>152</v>
      </c>
      <c r="P42" s="27">
        <f t="shared" ca="1" si="9"/>
        <v>393739.2</v>
      </c>
    </row>
    <row r="43" spans="1:16" x14ac:dyDescent="0.2">
      <c r="A43" s="24">
        <v>1989</v>
      </c>
      <c r="B43" s="27">
        <f t="shared" ca="1" si="8"/>
        <v>147502.68</v>
      </c>
      <c r="C43" s="27">
        <f t="shared" ca="1" si="7"/>
        <v>46827.850000000006</v>
      </c>
      <c r="D43" s="27">
        <f t="shared" ca="1" si="7"/>
        <v>1265.54</v>
      </c>
      <c r="E43" s="27">
        <f t="shared" ca="1" si="7"/>
        <v>35629.770000000004</v>
      </c>
      <c r="F43" s="27">
        <f t="shared" ca="1" si="7"/>
        <v>848.17</v>
      </c>
      <c r="G43" s="27">
        <f t="shared" ca="1" si="7"/>
        <v>4282.9699999999993</v>
      </c>
      <c r="H43" s="27">
        <f t="shared" ca="1" si="7"/>
        <v>124372.32999999999</v>
      </c>
      <c r="I43" s="27">
        <f t="shared" ca="1" si="7"/>
        <v>1502.68</v>
      </c>
      <c r="J43" s="27">
        <f t="shared" ca="1" si="7"/>
        <v>31483.98</v>
      </c>
      <c r="K43" s="27">
        <f t="shared" ca="1" si="7"/>
        <v>8993.84</v>
      </c>
      <c r="L43" s="27">
        <f t="shared" ca="1" si="7"/>
        <v>4968.4800000000005</v>
      </c>
      <c r="M43" s="27">
        <f t="shared" ca="1" si="7"/>
        <v>3604.29</v>
      </c>
      <c r="N43" s="27">
        <f t="shared" ca="1" si="7"/>
        <v>6398.84</v>
      </c>
      <c r="O43" s="25">
        <f t="shared" si="4"/>
        <v>156</v>
      </c>
      <c r="P43" s="27">
        <f t="shared" ca="1" si="9"/>
        <v>417681.43999999994</v>
      </c>
    </row>
    <row r="44" spans="1:16" x14ac:dyDescent="0.2">
      <c r="A44" s="24">
        <v>1990</v>
      </c>
      <c r="B44" s="27">
        <f t="shared" ca="1" si="8"/>
        <v>152006.23000000001</v>
      </c>
      <c r="C44" s="27">
        <f t="shared" ca="1" si="7"/>
        <v>47107.040000000001</v>
      </c>
      <c r="D44" s="27">
        <f t="shared" ca="1" si="7"/>
        <v>1272.72</v>
      </c>
      <c r="E44" s="27">
        <f t="shared" ca="1" si="7"/>
        <v>29423.32</v>
      </c>
      <c r="F44" s="27">
        <f t="shared" ca="1" si="7"/>
        <v>891.15000000000009</v>
      </c>
      <c r="G44" s="27">
        <f t="shared" ca="1" si="7"/>
        <v>3582.38</v>
      </c>
      <c r="H44" s="27">
        <f t="shared" ca="1" si="7"/>
        <v>106531.98</v>
      </c>
      <c r="I44" s="27">
        <f t="shared" ca="1" si="7"/>
        <v>1718.99</v>
      </c>
      <c r="J44" s="27">
        <f t="shared" ca="1" si="7"/>
        <v>28967.39</v>
      </c>
      <c r="K44" s="27">
        <f t="shared" ca="1" si="7"/>
        <v>7474.3499999999995</v>
      </c>
      <c r="L44" s="27">
        <f t="shared" ca="1" si="7"/>
        <v>4894.7000000000007</v>
      </c>
      <c r="M44" s="27">
        <f t="shared" ca="1" si="7"/>
        <v>3490.78</v>
      </c>
      <c r="N44" s="27">
        <f t="shared" ca="1" si="7"/>
        <v>5506.4099999999989</v>
      </c>
      <c r="O44" s="25">
        <f t="shared" si="4"/>
        <v>160</v>
      </c>
      <c r="P44" s="27">
        <f t="shared" ca="1" si="9"/>
        <v>392867.45</v>
      </c>
    </row>
    <row r="45" spans="1:16" x14ac:dyDescent="0.2">
      <c r="A45" s="24">
        <v>1991</v>
      </c>
      <c r="B45" s="27">
        <f t="shared" ca="1" si="8"/>
        <v>145657.68</v>
      </c>
      <c r="C45" s="27">
        <f t="shared" ref="C45:N54" ca="1" si="10">SUM(OFFSET(C$76,$O45,0,4,1))</f>
        <v>46655.56</v>
      </c>
      <c r="D45" s="27">
        <f t="shared" ca="1" si="10"/>
        <v>1260.1399999999999</v>
      </c>
      <c r="E45" s="27">
        <f t="shared" ca="1" si="10"/>
        <v>26116.33</v>
      </c>
      <c r="F45" s="27">
        <f t="shared" ca="1" si="10"/>
        <v>1041.96</v>
      </c>
      <c r="G45" s="27">
        <f t="shared" ca="1" si="10"/>
        <v>2753.91</v>
      </c>
      <c r="H45" s="27">
        <f t="shared" ca="1" si="10"/>
        <v>76342.83</v>
      </c>
      <c r="I45" s="27">
        <f t="shared" ca="1" si="10"/>
        <v>1083.6200000000001</v>
      </c>
      <c r="J45" s="27">
        <f t="shared" ca="1" si="10"/>
        <v>25452.46</v>
      </c>
      <c r="K45" s="27">
        <f t="shared" ca="1" si="10"/>
        <v>5745.06</v>
      </c>
      <c r="L45" s="27">
        <f t="shared" ca="1" si="10"/>
        <v>4181.9500000000007</v>
      </c>
      <c r="M45" s="27">
        <f t="shared" ca="1" si="10"/>
        <v>3658.7</v>
      </c>
      <c r="N45" s="27">
        <f t="shared" ca="1" si="10"/>
        <v>4628.3700000000008</v>
      </c>
      <c r="O45" s="25">
        <f t="shared" si="4"/>
        <v>164</v>
      </c>
      <c r="P45" s="27">
        <f t="shared" ca="1" si="9"/>
        <v>344578.61</v>
      </c>
    </row>
    <row r="46" spans="1:16" x14ac:dyDescent="0.2">
      <c r="A46" s="24">
        <v>1992</v>
      </c>
      <c r="B46" s="27">
        <f t="shared" ca="1" si="8"/>
        <v>142947</v>
      </c>
      <c r="C46" s="27">
        <f t="shared" ca="1" si="10"/>
        <v>44568.06</v>
      </c>
      <c r="D46" s="27">
        <f t="shared" ca="1" si="10"/>
        <v>1157.27</v>
      </c>
      <c r="E46" s="27">
        <f t="shared" ca="1" si="10"/>
        <v>27257.35</v>
      </c>
      <c r="F46" s="27">
        <f t="shared" ca="1" si="10"/>
        <v>1093.49</v>
      </c>
      <c r="G46" s="27">
        <f t="shared" ca="1" si="10"/>
        <v>2564.2000000000003</v>
      </c>
      <c r="H46" s="27">
        <f t="shared" ca="1" si="10"/>
        <v>70116.200000000012</v>
      </c>
      <c r="I46" s="27">
        <f t="shared" ca="1" si="10"/>
        <v>555.75</v>
      </c>
      <c r="J46" s="27">
        <f t="shared" ca="1" si="10"/>
        <v>25151.54</v>
      </c>
      <c r="K46" s="27">
        <f t="shared" ca="1" si="10"/>
        <v>5721.7199999999993</v>
      </c>
      <c r="L46" s="27">
        <f t="shared" ca="1" si="10"/>
        <v>4368.54</v>
      </c>
      <c r="M46" s="27">
        <f t="shared" ca="1" si="10"/>
        <v>3445.09</v>
      </c>
      <c r="N46" s="27">
        <f t="shared" ca="1" si="10"/>
        <v>4616.8499999999995</v>
      </c>
      <c r="O46" s="25">
        <f t="shared" si="4"/>
        <v>168</v>
      </c>
      <c r="P46" s="27">
        <f t="shared" ca="1" si="9"/>
        <v>333563.05000000005</v>
      </c>
    </row>
    <row r="47" spans="1:16" x14ac:dyDescent="0.2">
      <c r="A47" s="24">
        <v>1993</v>
      </c>
      <c r="B47" s="27">
        <f t="shared" ca="1" si="8"/>
        <v>152119.87</v>
      </c>
      <c r="C47" s="27">
        <f t="shared" ca="1" si="10"/>
        <v>47727.1</v>
      </c>
      <c r="D47" s="27">
        <f t="shared" ca="1" si="10"/>
        <v>1167.3700000000001</v>
      </c>
      <c r="E47" s="27">
        <f t="shared" ca="1" si="10"/>
        <v>21256.92</v>
      </c>
      <c r="F47" s="27">
        <f t="shared" ca="1" si="10"/>
        <v>1408.23</v>
      </c>
      <c r="G47" s="27">
        <f t="shared" ca="1" si="10"/>
        <v>2992.39</v>
      </c>
      <c r="H47" s="27">
        <f t="shared" ca="1" si="10"/>
        <v>85155.260000000009</v>
      </c>
      <c r="I47" s="27">
        <f t="shared" ca="1" si="10"/>
        <v>1579.9699999999998</v>
      </c>
      <c r="J47" s="27">
        <f t="shared" ca="1" si="10"/>
        <v>32051.53</v>
      </c>
      <c r="K47" s="27">
        <f t="shared" ca="1" si="10"/>
        <v>7493.6</v>
      </c>
      <c r="L47" s="27">
        <f t="shared" ca="1" si="10"/>
        <v>5645.24</v>
      </c>
      <c r="M47" s="27">
        <f t="shared" ca="1" si="10"/>
        <v>3704.08</v>
      </c>
      <c r="N47" s="27">
        <f t="shared" ca="1" si="10"/>
        <v>6051.13</v>
      </c>
      <c r="O47" s="25">
        <f t="shared" si="4"/>
        <v>172</v>
      </c>
      <c r="P47" s="27">
        <f t="shared" ca="1" si="9"/>
        <v>368352.71</v>
      </c>
    </row>
    <row r="48" spans="1:16" x14ac:dyDescent="0.2">
      <c r="A48" s="24">
        <v>1994</v>
      </c>
      <c r="B48" s="27">
        <f t="shared" ca="1" si="8"/>
        <v>148976.94</v>
      </c>
      <c r="C48" s="27">
        <f t="shared" ca="1" si="10"/>
        <v>50112.29</v>
      </c>
      <c r="D48" s="27">
        <f t="shared" ca="1" si="10"/>
        <v>1192.76</v>
      </c>
      <c r="E48" s="27">
        <f t="shared" ca="1" si="10"/>
        <v>28621.100000000002</v>
      </c>
      <c r="F48" s="27">
        <f t="shared" ca="1" si="10"/>
        <v>1852.81</v>
      </c>
      <c r="G48" s="27">
        <f t="shared" ca="1" si="10"/>
        <v>3549.11</v>
      </c>
      <c r="H48" s="27">
        <f t="shared" ca="1" si="10"/>
        <v>101516.97</v>
      </c>
      <c r="I48" s="27">
        <f t="shared" ca="1" si="10"/>
        <v>2345.9399999999996</v>
      </c>
      <c r="J48" s="27">
        <f t="shared" ca="1" si="10"/>
        <v>33486.910000000003</v>
      </c>
      <c r="K48" s="27">
        <f t="shared" ca="1" si="10"/>
        <v>7929.8399999999992</v>
      </c>
      <c r="L48" s="27">
        <f t="shared" ca="1" si="10"/>
        <v>6470.2</v>
      </c>
      <c r="M48" s="27">
        <f t="shared" ca="1" si="10"/>
        <v>4597.6499999999996</v>
      </c>
      <c r="N48" s="27">
        <f t="shared" ca="1" si="10"/>
        <v>6583.26</v>
      </c>
      <c r="O48" s="25">
        <f t="shared" si="4"/>
        <v>176</v>
      </c>
      <c r="P48" s="27">
        <f t="shared" ca="1" si="9"/>
        <v>397235.81000000006</v>
      </c>
    </row>
    <row r="49" spans="1:16" x14ac:dyDescent="0.2">
      <c r="A49" s="24">
        <v>1995</v>
      </c>
      <c r="B49" s="27">
        <f t="shared" ca="1" si="8"/>
        <v>151582.29999999999</v>
      </c>
      <c r="C49" s="27">
        <f t="shared" ca="1" si="10"/>
        <v>45092.259999999995</v>
      </c>
      <c r="D49" s="27">
        <f t="shared" ca="1" si="10"/>
        <v>1117.98</v>
      </c>
      <c r="E49" s="27">
        <f t="shared" ca="1" si="10"/>
        <v>27797.809999999998</v>
      </c>
      <c r="F49" s="27">
        <f t="shared" ca="1" si="10"/>
        <v>2700.99</v>
      </c>
      <c r="G49" s="27">
        <f t="shared" ca="1" si="10"/>
        <v>3561.68</v>
      </c>
      <c r="H49" s="27">
        <f t="shared" ca="1" si="10"/>
        <v>107995.79000000001</v>
      </c>
      <c r="I49" s="27">
        <f t="shared" ca="1" si="10"/>
        <v>1618.46</v>
      </c>
      <c r="J49" s="27">
        <f t="shared" ca="1" si="10"/>
        <v>31903.03</v>
      </c>
      <c r="K49" s="27">
        <f t="shared" ca="1" si="10"/>
        <v>7171.3399999999992</v>
      </c>
      <c r="L49" s="27">
        <f t="shared" ca="1" si="10"/>
        <v>6300.76</v>
      </c>
      <c r="M49" s="27">
        <f t="shared" ca="1" si="10"/>
        <v>5094.4299999999994</v>
      </c>
      <c r="N49" s="27">
        <f t="shared" ca="1" si="10"/>
        <v>6727.83</v>
      </c>
      <c r="O49" s="25">
        <f t="shared" si="4"/>
        <v>180</v>
      </c>
      <c r="P49" s="27">
        <f t="shared" ca="1" si="9"/>
        <v>398664.63999999996</v>
      </c>
    </row>
    <row r="50" spans="1:16" x14ac:dyDescent="0.2">
      <c r="A50" s="24">
        <v>1996</v>
      </c>
      <c r="B50" s="27">
        <f t="shared" ca="1" si="8"/>
        <v>161015.85</v>
      </c>
      <c r="C50" s="27">
        <f t="shared" ca="1" si="10"/>
        <v>56588.32</v>
      </c>
      <c r="D50" s="27">
        <f t="shared" ca="1" si="10"/>
        <v>1288.04</v>
      </c>
      <c r="E50" s="27">
        <f t="shared" ca="1" si="10"/>
        <v>28023.47</v>
      </c>
      <c r="F50" s="27">
        <f t="shared" ca="1" si="10"/>
        <v>4101.3</v>
      </c>
      <c r="G50" s="27">
        <f t="shared" ca="1" si="10"/>
        <v>3896.5</v>
      </c>
      <c r="H50" s="27">
        <f t="shared" ca="1" si="10"/>
        <v>113355.15000000001</v>
      </c>
      <c r="I50" s="27">
        <f t="shared" ca="1" si="10"/>
        <v>1431.7800000000002</v>
      </c>
      <c r="J50" s="27">
        <f t="shared" ca="1" si="10"/>
        <v>35834.879999999997</v>
      </c>
      <c r="K50" s="27">
        <f t="shared" ca="1" si="10"/>
        <v>7003.6900000000005</v>
      </c>
      <c r="L50" s="27">
        <f t="shared" ca="1" si="10"/>
        <v>6206.42</v>
      </c>
      <c r="M50" s="27">
        <f t="shared" ca="1" si="10"/>
        <v>6236.9599999999991</v>
      </c>
      <c r="N50" s="27">
        <f t="shared" ca="1" si="10"/>
        <v>7305.06</v>
      </c>
      <c r="O50" s="25">
        <f t="shared" si="4"/>
        <v>184</v>
      </c>
      <c r="P50" s="27">
        <f t="shared" ca="1" si="9"/>
        <v>432287.43000000005</v>
      </c>
    </row>
    <row r="51" spans="1:16" x14ac:dyDescent="0.2">
      <c r="A51" s="24">
        <v>1997</v>
      </c>
      <c r="B51" s="27">
        <f t="shared" ca="1" si="8"/>
        <v>143500.13</v>
      </c>
      <c r="C51" s="27">
        <f t="shared" ca="1" si="10"/>
        <v>55579.28</v>
      </c>
      <c r="D51" s="27">
        <f t="shared" ca="1" si="10"/>
        <v>1207.9899999999998</v>
      </c>
      <c r="E51" s="27">
        <f t="shared" ca="1" si="10"/>
        <v>31577.739999999998</v>
      </c>
      <c r="F51" s="27">
        <f t="shared" ca="1" si="10"/>
        <v>5069.88</v>
      </c>
      <c r="G51" s="27">
        <f t="shared" ca="1" si="10"/>
        <v>5348.41</v>
      </c>
      <c r="H51" s="27">
        <f t="shared" ca="1" si="10"/>
        <v>117235.79</v>
      </c>
      <c r="I51" s="27">
        <f t="shared" ca="1" si="10"/>
        <v>1332.0900000000001</v>
      </c>
      <c r="J51" s="27">
        <f t="shared" ca="1" si="10"/>
        <v>33387.839999999997</v>
      </c>
      <c r="K51" s="27">
        <f t="shared" ca="1" si="10"/>
        <v>6979.84</v>
      </c>
      <c r="L51" s="27">
        <f t="shared" ca="1" si="10"/>
        <v>8702.52</v>
      </c>
      <c r="M51" s="27">
        <f t="shared" ca="1" si="10"/>
        <v>6831.82</v>
      </c>
      <c r="N51" s="27">
        <f t="shared" ca="1" si="10"/>
        <v>8054.66</v>
      </c>
      <c r="O51" s="25">
        <f t="shared" si="4"/>
        <v>188</v>
      </c>
      <c r="P51" s="27">
        <f t="shared" ca="1" si="9"/>
        <v>424808</v>
      </c>
    </row>
    <row r="52" spans="1:16" x14ac:dyDescent="0.2">
      <c r="A52" s="24">
        <v>1998</v>
      </c>
      <c r="B52" s="27">
        <f t="shared" ca="1" si="8"/>
        <v>140403.49</v>
      </c>
      <c r="C52" s="27">
        <f t="shared" ca="1" si="10"/>
        <v>55735.939999999995</v>
      </c>
      <c r="D52" s="27">
        <f t="shared" ca="1" si="10"/>
        <v>1206.8000000000002</v>
      </c>
      <c r="E52" s="27">
        <f t="shared" ca="1" si="10"/>
        <v>32647.11</v>
      </c>
      <c r="F52" s="27">
        <f t="shared" ca="1" si="10"/>
        <v>6682.29</v>
      </c>
      <c r="G52" s="27">
        <f t="shared" ca="1" si="10"/>
        <v>6475.4400000000005</v>
      </c>
      <c r="H52" s="27">
        <f t="shared" ca="1" si="10"/>
        <v>117165.31000000001</v>
      </c>
      <c r="I52" s="27">
        <f t="shared" ca="1" si="10"/>
        <v>1848.4</v>
      </c>
      <c r="J52" s="27">
        <f t="shared" ca="1" si="10"/>
        <v>32328.44</v>
      </c>
      <c r="K52" s="27">
        <f t="shared" ca="1" si="10"/>
        <v>7137.03</v>
      </c>
      <c r="L52" s="27">
        <f t="shared" ca="1" si="10"/>
        <v>10787.460000000001</v>
      </c>
      <c r="M52" s="27">
        <f t="shared" ca="1" si="10"/>
        <v>6611.15</v>
      </c>
      <c r="N52" s="27">
        <f t="shared" ca="1" si="10"/>
        <v>8068.8099999999995</v>
      </c>
      <c r="O52" s="25">
        <f t="shared" si="4"/>
        <v>192</v>
      </c>
      <c r="P52" s="27">
        <f t="shared" ca="1" si="9"/>
        <v>427097.67</v>
      </c>
    </row>
    <row r="53" spans="1:16" x14ac:dyDescent="0.2">
      <c r="A53" s="24">
        <v>1999</v>
      </c>
      <c r="B53" s="27">
        <f t="shared" ca="1" si="8"/>
        <v>139001.15</v>
      </c>
      <c r="C53" s="27">
        <f t="shared" ca="1" si="10"/>
        <v>53348.22</v>
      </c>
      <c r="D53" s="27">
        <f t="shared" ca="1" si="10"/>
        <v>1195.32</v>
      </c>
      <c r="E53" s="27">
        <f t="shared" ca="1" si="10"/>
        <v>29501.91</v>
      </c>
      <c r="F53" s="27">
        <f t="shared" ca="1" si="10"/>
        <v>6683.4299999999994</v>
      </c>
      <c r="G53" s="27">
        <f t="shared" ca="1" si="10"/>
        <v>4808.6400000000003</v>
      </c>
      <c r="H53" s="27">
        <f t="shared" ca="1" si="10"/>
        <v>100095.08</v>
      </c>
      <c r="I53" s="27">
        <f t="shared" ca="1" si="10"/>
        <v>1701.3</v>
      </c>
      <c r="J53" s="27">
        <f t="shared" ca="1" si="10"/>
        <v>29855.880000000005</v>
      </c>
      <c r="K53" s="27">
        <f t="shared" ca="1" si="10"/>
        <v>6447.96</v>
      </c>
      <c r="L53" s="27">
        <f t="shared" ca="1" si="10"/>
        <v>13038.51</v>
      </c>
      <c r="M53" s="27">
        <f t="shared" ca="1" si="10"/>
        <v>6279.9800000000005</v>
      </c>
      <c r="N53" s="27">
        <f t="shared" ca="1" si="10"/>
        <v>7888.81</v>
      </c>
      <c r="O53" s="25">
        <f t="shared" si="4"/>
        <v>196</v>
      </c>
      <c r="P53" s="27">
        <f t="shared" ca="1" si="9"/>
        <v>399846.21</v>
      </c>
    </row>
    <row r="54" spans="1:16" x14ac:dyDescent="0.2">
      <c r="A54" s="24">
        <v>2000</v>
      </c>
      <c r="B54" s="27">
        <f t="shared" ca="1" si="8"/>
        <v>142199.90000000002</v>
      </c>
      <c r="C54" s="27">
        <f t="shared" ca="1" si="10"/>
        <v>47916.25</v>
      </c>
      <c r="D54" s="27">
        <f t="shared" ca="1" si="10"/>
        <v>1204.1500000000001</v>
      </c>
      <c r="E54" s="27">
        <f t="shared" ca="1" si="10"/>
        <v>33196.19</v>
      </c>
      <c r="F54" s="27">
        <f t="shared" ca="1" si="10"/>
        <v>7372.83</v>
      </c>
      <c r="G54" s="27">
        <f t="shared" ca="1" si="10"/>
        <v>4696.41</v>
      </c>
      <c r="H54" s="27">
        <f t="shared" ca="1" si="10"/>
        <v>101789.73000000001</v>
      </c>
      <c r="I54" s="27">
        <f t="shared" ca="1" si="10"/>
        <v>1430.9299999999998</v>
      </c>
      <c r="J54" s="27">
        <f t="shared" ca="1" si="10"/>
        <v>31636.339999999997</v>
      </c>
      <c r="K54" s="27">
        <f t="shared" ca="1" si="10"/>
        <v>5915.97</v>
      </c>
      <c r="L54" s="27">
        <f t="shared" ca="1" si="10"/>
        <v>15703.85</v>
      </c>
      <c r="M54" s="27">
        <f t="shared" ca="1" si="10"/>
        <v>6496.1200000000008</v>
      </c>
      <c r="N54" s="27">
        <f t="shared" ca="1" si="10"/>
        <v>8163.98</v>
      </c>
      <c r="O54" s="25">
        <f t="shared" si="4"/>
        <v>200</v>
      </c>
      <c r="P54" s="27">
        <f t="shared" ca="1" si="9"/>
        <v>407722.65</v>
      </c>
    </row>
    <row r="55" spans="1:16" x14ac:dyDescent="0.2">
      <c r="A55" s="24">
        <v>2001</v>
      </c>
      <c r="B55" s="27">
        <f t="shared" ca="1" si="8"/>
        <v>135322.46999999997</v>
      </c>
      <c r="C55" s="27">
        <f t="shared" ref="C55:N67" ca="1" si="11">SUM(OFFSET(C$76,$O55,0,4,1))</f>
        <v>53256.61</v>
      </c>
      <c r="D55" s="27">
        <f t="shared" ca="1" si="11"/>
        <v>1159.4299999999998</v>
      </c>
      <c r="E55" s="27">
        <f t="shared" ca="1" si="11"/>
        <v>33143.509999999995</v>
      </c>
      <c r="F55" s="27">
        <f t="shared" ca="1" si="11"/>
        <v>9108.9599999999991</v>
      </c>
      <c r="G55" s="27">
        <f t="shared" ca="1" si="11"/>
        <v>6068.63</v>
      </c>
      <c r="H55" s="27">
        <f t="shared" ca="1" si="11"/>
        <v>100718.37999999999</v>
      </c>
      <c r="I55" s="27">
        <f t="shared" ca="1" si="11"/>
        <v>1247.3399999999999</v>
      </c>
      <c r="J55" s="27">
        <f t="shared" ca="1" si="11"/>
        <v>27774.629999999997</v>
      </c>
      <c r="K55" s="27">
        <f t="shared" ca="1" si="11"/>
        <v>4669.0600000000004</v>
      </c>
      <c r="L55" s="27">
        <f t="shared" ca="1" si="11"/>
        <v>16511.16</v>
      </c>
      <c r="M55" s="27">
        <f t="shared" ca="1" si="11"/>
        <v>6400.53</v>
      </c>
      <c r="N55" s="27">
        <f t="shared" ca="1" si="11"/>
        <v>7911.4600000000009</v>
      </c>
      <c r="O55" s="25">
        <f t="shared" si="4"/>
        <v>204</v>
      </c>
      <c r="P55" s="27">
        <f t="shared" ca="1" si="9"/>
        <v>403292.18000000005</v>
      </c>
    </row>
    <row r="56" spans="1:16" x14ac:dyDescent="0.2">
      <c r="A56" s="24">
        <v>2002</v>
      </c>
      <c r="B56" s="27">
        <f t="shared" ca="1" si="8"/>
        <v>142829.69</v>
      </c>
      <c r="C56" s="27">
        <f t="shared" ca="1" si="11"/>
        <v>59285.89</v>
      </c>
      <c r="D56" s="27">
        <f t="shared" ca="1" si="11"/>
        <v>1219.9399999999998</v>
      </c>
      <c r="E56" s="27">
        <f t="shared" ca="1" si="11"/>
        <v>33695.69</v>
      </c>
      <c r="F56" s="27">
        <f t="shared" ca="1" si="11"/>
        <v>11719.86</v>
      </c>
      <c r="G56" s="27">
        <f t="shared" ca="1" si="11"/>
        <v>8637.77</v>
      </c>
      <c r="H56" s="27">
        <f t="shared" ca="1" si="11"/>
        <v>109280.8</v>
      </c>
      <c r="I56" s="27">
        <f t="shared" ca="1" si="11"/>
        <v>1498.56</v>
      </c>
      <c r="J56" s="27">
        <f t="shared" ca="1" si="11"/>
        <v>27033.86</v>
      </c>
      <c r="K56" s="27">
        <f t="shared" ca="1" si="11"/>
        <v>4040.9700000000003</v>
      </c>
      <c r="L56" s="27">
        <f t="shared" ca="1" si="11"/>
        <v>18904.009999999998</v>
      </c>
      <c r="M56" s="27">
        <f t="shared" ca="1" si="11"/>
        <v>6164.8600000000006</v>
      </c>
      <c r="N56" s="27">
        <f t="shared" ca="1" si="11"/>
        <v>8875.9600000000009</v>
      </c>
      <c r="O56" s="25">
        <f t="shared" si="4"/>
        <v>208</v>
      </c>
      <c r="P56" s="27">
        <f t="shared" ca="1" si="9"/>
        <v>433187.83</v>
      </c>
    </row>
    <row r="57" spans="1:16" x14ac:dyDescent="0.2">
      <c r="A57" s="24">
        <v>2003</v>
      </c>
      <c r="B57" s="27">
        <f t="shared" ca="1" si="8"/>
        <v>161517.50999999998</v>
      </c>
      <c r="C57" s="27">
        <f t="shared" ca="1" si="11"/>
        <v>65294.06</v>
      </c>
      <c r="D57" s="27">
        <f t="shared" ca="1" si="11"/>
        <v>1340.3300000000002</v>
      </c>
      <c r="E57" s="27">
        <f t="shared" ca="1" si="11"/>
        <v>35942.620000000003</v>
      </c>
      <c r="F57" s="27">
        <f t="shared" ca="1" si="11"/>
        <v>12966.02</v>
      </c>
      <c r="G57" s="27">
        <f t="shared" ca="1" si="11"/>
        <v>9775.2999999999993</v>
      </c>
      <c r="H57" s="27">
        <f t="shared" ca="1" si="11"/>
        <v>104992.42</v>
      </c>
      <c r="I57" s="27">
        <f t="shared" ca="1" si="11"/>
        <v>1254.42</v>
      </c>
      <c r="J57" s="27">
        <f t="shared" ca="1" si="11"/>
        <v>27939.06</v>
      </c>
      <c r="K57" s="27">
        <f t="shared" ca="1" si="11"/>
        <v>3599.97</v>
      </c>
      <c r="L57" s="27">
        <f t="shared" ca="1" si="11"/>
        <v>21181.16</v>
      </c>
      <c r="M57" s="27">
        <f t="shared" ca="1" si="11"/>
        <v>6603.2999999999993</v>
      </c>
      <c r="N57" s="27">
        <f t="shared" ca="1" si="11"/>
        <v>9081.02</v>
      </c>
      <c r="O57" s="25">
        <f t="shared" si="4"/>
        <v>212</v>
      </c>
      <c r="P57" s="27">
        <f t="shared" ca="1" si="9"/>
        <v>461487.14</v>
      </c>
    </row>
    <row r="58" spans="1:16" x14ac:dyDescent="0.2">
      <c r="A58" s="24">
        <v>2004</v>
      </c>
      <c r="B58" s="27">
        <f t="shared" ca="1" si="8"/>
        <v>171466.03</v>
      </c>
      <c r="C58" s="27">
        <f t="shared" ca="1" si="11"/>
        <v>56927.75</v>
      </c>
      <c r="D58" s="27">
        <f t="shared" ca="1" si="11"/>
        <v>1377.92</v>
      </c>
      <c r="E58" s="27">
        <f t="shared" ca="1" si="11"/>
        <v>35962.929999999993</v>
      </c>
      <c r="F58" s="27">
        <f t="shared" ca="1" si="11"/>
        <v>11708.38</v>
      </c>
      <c r="G58" s="27">
        <f t="shared" ca="1" si="11"/>
        <v>8191.3499999999995</v>
      </c>
      <c r="H58" s="27">
        <f t="shared" ca="1" si="11"/>
        <v>108835.18</v>
      </c>
      <c r="I58" s="27">
        <f t="shared" ca="1" si="11"/>
        <v>1445.8400000000001</v>
      </c>
      <c r="J58" s="27">
        <f t="shared" ca="1" si="11"/>
        <v>26663.86</v>
      </c>
      <c r="K58" s="27">
        <f t="shared" ca="1" si="11"/>
        <v>3457.47</v>
      </c>
      <c r="L58" s="27">
        <f t="shared" ca="1" si="11"/>
        <v>21648.84</v>
      </c>
      <c r="M58" s="27">
        <f t="shared" ca="1" si="11"/>
        <v>6868.9500000000007</v>
      </c>
      <c r="N58" s="27">
        <f t="shared" ca="1" si="11"/>
        <v>10170.359999999999</v>
      </c>
      <c r="O58" s="25">
        <f t="shared" si="4"/>
        <v>216</v>
      </c>
      <c r="P58" s="27">
        <f t="shared" ca="1" si="9"/>
        <v>464724.85</v>
      </c>
    </row>
    <row r="59" spans="1:16" x14ac:dyDescent="0.2">
      <c r="A59" s="24">
        <v>2005</v>
      </c>
      <c r="B59" s="27">
        <f t="shared" ca="1" si="8"/>
        <v>179082.49000000002</v>
      </c>
      <c r="C59" s="27">
        <f t="shared" ca="1" si="11"/>
        <v>63345.619999999995</v>
      </c>
      <c r="D59" s="27">
        <f t="shared" ca="1" si="11"/>
        <v>1439.4999999999998</v>
      </c>
      <c r="E59" s="27">
        <f t="shared" ca="1" si="11"/>
        <v>40927.68</v>
      </c>
      <c r="F59" s="27">
        <f t="shared" ca="1" si="11"/>
        <v>15339.95</v>
      </c>
      <c r="G59" s="27">
        <f t="shared" ca="1" si="11"/>
        <v>12395.96</v>
      </c>
      <c r="H59" s="27">
        <f t="shared" ca="1" si="11"/>
        <v>113480.34000000001</v>
      </c>
      <c r="I59" s="27">
        <f t="shared" ca="1" si="11"/>
        <v>1804.53</v>
      </c>
      <c r="J59" s="27">
        <f t="shared" ca="1" si="11"/>
        <v>28366.69</v>
      </c>
      <c r="K59" s="27">
        <f t="shared" ca="1" si="11"/>
        <v>4226.75</v>
      </c>
      <c r="L59" s="27">
        <f t="shared" ca="1" si="11"/>
        <v>23710.940000000002</v>
      </c>
      <c r="M59" s="27">
        <f t="shared" ca="1" si="11"/>
        <v>7667.33</v>
      </c>
      <c r="N59" s="27">
        <f t="shared" ca="1" si="11"/>
        <v>10859.29</v>
      </c>
      <c r="O59" s="25">
        <f t="shared" si="4"/>
        <v>220</v>
      </c>
      <c r="P59" s="27">
        <f t="shared" ca="1" si="9"/>
        <v>502647.05</v>
      </c>
    </row>
    <row r="60" spans="1:16" x14ac:dyDescent="0.2">
      <c r="A60" s="24">
        <v>2006</v>
      </c>
      <c r="B60" s="27">
        <f t="shared" ca="1" si="8"/>
        <v>184269.6</v>
      </c>
      <c r="C60" s="27">
        <f t="shared" ca="1" si="11"/>
        <v>63681.530000000006</v>
      </c>
      <c r="D60" s="27">
        <f t="shared" ca="1" si="11"/>
        <v>1481.48</v>
      </c>
      <c r="E60" s="27">
        <f t="shared" ca="1" si="11"/>
        <v>41111.520000000004</v>
      </c>
      <c r="F60" s="27">
        <f t="shared" ca="1" si="11"/>
        <v>15434.79</v>
      </c>
      <c r="G60" s="27">
        <f t="shared" ca="1" si="11"/>
        <v>11477.3</v>
      </c>
      <c r="H60" s="27">
        <f t="shared" ca="1" si="11"/>
        <v>116461.25</v>
      </c>
      <c r="I60" s="27">
        <f t="shared" ca="1" si="11"/>
        <v>1721.3</v>
      </c>
      <c r="J60" s="27">
        <f t="shared" ca="1" si="11"/>
        <v>28253.64</v>
      </c>
      <c r="K60" s="27">
        <f t="shared" ca="1" si="11"/>
        <v>3799.94</v>
      </c>
      <c r="L60" s="27">
        <f t="shared" ca="1" si="11"/>
        <v>23417.42</v>
      </c>
      <c r="M60" s="27">
        <f t="shared" ca="1" si="11"/>
        <v>8060.86</v>
      </c>
      <c r="N60" s="27">
        <f t="shared" ca="1" si="11"/>
        <v>10382.540000000001</v>
      </c>
      <c r="O60" s="25">
        <f t="shared" si="4"/>
        <v>224</v>
      </c>
      <c r="P60" s="27">
        <f t="shared" ca="1" si="9"/>
        <v>509553.19</v>
      </c>
    </row>
    <row r="61" spans="1:16" x14ac:dyDescent="0.2">
      <c r="A61" s="24">
        <v>2007</v>
      </c>
      <c r="B61" s="27">
        <f t="shared" ca="1" si="8"/>
        <v>182382.76</v>
      </c>
      <c r="C61" s="27">
        <f t="shared" ca="1" si="11"/>
        <v>61914.350000000006</v>
      </c>
      <c r="D61" s="27">
        <f t="shared" ca="1" si="11"/>
        <v>1485.8000000000002</v>
      </c>
      <c r="E61" s="27">
        <f t="shared" ca="1" si="11"/>
        <v>40944.28</v>
      </c>
      <c r="F61" s="27">
        <f t="shared" ca="1" si="11"/>
        <v>18623.7</v>
      </c>
      <c r="G61" s="27">
        <f t="shared" ca="1" si="11"/>
        <v>14089.480000000001</v>
      </c>
      <c r="H61" s="27">
        <f t="shared" ca="1" si="11"/>
        <v>116522.82999999999</v>
      </c>
      <c r="I61" s="27">
        <f t="shared" ca="1" si="11"/>
        <v>1554.3</v>
      </c>
      <c r="J61" s="27">
        <f t="shared" ca="1" si="11"/>
        <v>27424.35</v>
      </c>
      <c r="K61" s="27">
        <f t="shared" ca="1" si="11"/>
        <v>3379.46</v>
      </c>
      <c r="L61" s="27">
        <f t="shared" ca="1" si="11"/>
        <v>23687.54</v>
      </c>
      <c r="M61" s="27">
        <f t="shared" ca="1" si="11"/>
        <v>8327.11</v>
      </c>
      <c r="N61" s="27">
        <f t="shared" ca="1" si="11"/>
        <v>10355.82</v>
      </c>
      <c r="O61" s="25">
        <f t="shared" si="4"/>
        <v>228</v>
      </c>
      <c r="P61" s="27">
        <f t="shared" ca="1" si="9"/>
        <v>510691.77</v>
      </c>
    </row>
    <row r="62" spans="1:16" x14ac:dyDescent="0.2">
      <c r="A62" s="24">
        <v>2008</v>
      </c>
      <c r="B62" s="27">
        <f t="shared" ca="1" si="8"/>
        <v>205581.91</v>
      </c>
      <c r="C62" s="27">
        <f t="shared" ca="1" si="11"/>
        <v>70855.75</v>
      </c>
      <c r="D62" s="27">
        <f t="shared" ca="1" si="11"/>
        <v>1629.1299999999999</v>
      </c>
      <c r="E62" s="27">
        <f t="shared" ca="1" si="11"/>
        <v>38690.740000000005</v>
      </c>
      <c r="F62" s="27">
        <f t="shared" ca="1" si="11"/>
        <v>16156.750000000002</v>
      </c>
      <c r="G62" s="27">
        <f t="shared" ca="1" si="11"/>
        <v>10212.93</v>
      </c>
      <c r="H62" s="27">
        <f t="shared" ca="1" si="11"/>
        <v>95582.97</v>
      </c>
      <c r="I62" s="27">
        <f t="shared" ca="1" si="11"/>
        <v>1422.6</v>
      </c>
      <c r="J62" s="27">
        <f t="shared" ca="1" si="11"/>
        <v>28945.93</v>
      </c>
      <c r="K62" s="27">
        <f t="shared" ca="1" si="11"/>
        <v>3327.7200000000003</v>
      </c>
      <c r="L62" s="27">
        <f t="shared" ca="1" si="11"/>
        <v>25256.52</v>
      </c>
      <c r="M62" s="27">
        <f t="shared" ca="1" si="11"/>
        <v>8288.17</v>
      </c>
      <c r="N62" s="27">
        <f t="shared" ca="1" si="11"/>
        <v>10449.4</v>
      </c>
      <c r="O62" s="25">
        <f t="shared" si="4"/>
        <v>232</v>
      </c>
      <c r="P62" s="27">
        <f t="shared" ca="1" si="9"/>
        <v>516400.53</v>
      </c>
    </row>
    <row r="63" spans="1:16" x14ac:dyDescent="0.2">
      <c r="A63" s="24">
        <v>2009</v>
      </c>
      <c r="B63" s="27">
        <f t="shared" ca="1" si="8"/>
        <v>213463.50999999998</v>
      </c>
      <c r="C63" s="27">
        <f t="shared" ca="1" si="11"/>
        <v>76501.109999999986</v>
      </c>
      <c r="D63" s="27">
        <f t="shared" ca="1" si="11"/>
        <v>1702.8000000000002</v>
      </c>
      <c r="E63" s="27">
        <f t="shared" ca="1" si="11"/>
        <v>37165.39</v>
      </c>
      <c r="F63" s="27">
        <f t="shared" ca="1" si="11"/>
        <v>13423.75</v>
      </c>
      <c r="G63" s="27">
        <f t="shared" ca="1" si="11"/>
        <v>7616.2</v>
      </c>
      <c r="H63" s="27">
        <f t="shared" ca="1" si="11"/>
        <v>74661.75</v>
      </c>
      <c r="I63" s="27">
        <f t="shared" ca="1" si="11"/>
        <v>1391.96</v>
      </c>
      <c r="J63" s="27">
        <f t="shared" ca="1" si="11"/>
        <v>28047.11</v>
      </c>
      <c r="K63" s="27">
        <f t="shared" ca="1" si="11"/>
        <v>2920.0499999999997</v>
      </c>
      <c r="L63" s="27">
        <f t="shared" ca="1" si="11"/>
        <v>23516.86</v>
      </c>
      <c r="M63" s="27">
        <f t="shared" ca="1" si="11"/>
        <v>8754.33</v>
      </c>
      <c r="N63" s="27">
        <f t="shared" ca="1" si="11"/>
        <v>9099.99</v>
      </c>
      <c r="O63" s="25">
        <f t="shared" si="4"/>
        <v>236</v>
      </c>
      <c r="P63" s="27">
        <f t="shared" ca="1" si="9"/>
        <v>498264.77</v>
      </c>
    </row>
    <row r="64" spans="1:16" x14ac:dyDescent="0.2">
      <c r="A64" s="24">
        <v>2010</v>
      </c>
      <c r="B64" s="27">
        <f t="shared" ca="1" si="8"/>
        <v>205560.06</v>
      </c>
      <c r="C64" s="27">
        <f t="shared" ca="1" si="11"/>
        <v>65709.689999999988</v>
      </c>
      <c r="D64" s="27">
        <f t="shared" ca="1" si="11"/>
        <v>1659.5500000000002</v>
      </c>
      <c r="E64" s="27">
        <f t="shared" ca="1" si="11"/>
        <v>33243.75</v>
      </c>
      <c r="F64" s="27">
        <f t="shared" ca="1" si="11"/>
        <v>13205.269999999999</v>
      </c>
      <c r="G64" s="27">
        <f t="shared" ca="1" si="11"/>
        <v>7620.6500000000005</v>
      </c>
      <c r="H64" s="27">
        <f t="shared" ca="1" si="11"/>
        <v>83758.25</v>
      </c>
      <c r="I64" s="27">
        <f t="shared" ca="1" si="11"/>
        <v>1614.6200000000001</v>
      </c>
      <c r="J64" s="27">
        <f t="shared" ca="1" si="11"/>
        <v>26834.6</v>
      </c>
      <c r="K64" s="27">
        <f t="shared" ca="1" si="11"/>
        <v>2723.68</v>
      </c>
      <c r="L64" s="27">
        <f t="shared" ca="1" si="11"/>
        <v>22667.09</v>
      </c>
      <c r="M64" s="27">
        <f t="shared" ca="1" si="11"/>
        <v>9001.57</v>
      </c>
      <c r="N64" s="27">
        <f t="shared" ca="1" si="11"/>
        <v>9042.7800000000007</v>
      </c>
      <c r="O64" s="25">
        <f t="shared" si="4"/>
        <v>240</v>
      </c>
      <c r="P64" s="27">
        <f t="shared" ca="1" si="9"/>
        <v>482641.56</v>
      </c>
    </row>
    <row r="65" spans="1:16" x14ac:dyDescent="0.2">
      <c r="A65" s="24">
        <v>2011</v>
      </c>
      <c r="B65" s="27">
        <f t="shared" ca="1" si="8"/>
        <v>192976.19</v>
      </c>
      <c r="C65" s="27">
        <f t="shared" ca="1" si="11"/>
        <v>65733.62</v>
      </c>
      <c r="D65" s="27">
        <f t="shared" ca="1" si="11"/>
        <v>1627.14</v>
      </c>
      <c r="E65" s="27">
        <f t="shared" ca="1" si="11"/>
        <v>37038.050000000003</v>
      </c>
      <c r="F65" s="27">
        <f t="shared" ca="1" si="11"/>
        <v>16054.41</v>
      </c>
      <c r="G65" s="27">
        <f t="shared" ca="1" si="11"/>
        <v>11317.59</v>
      </c>
      <c r="H65" s="27">
        <f t="shared" ca="1" si="11"/>
        <v>91312.6</v>
      </c>
      <c r="I65" s="27">
        <f t="shared" ca="1" si="11"/>
        <v>1850.06</v>
      </c>
      <c r="J65" s="27">
        <f t="shared" ca="1" si="11"/>
        <v>28662.45</v>
      </c>
      <c r="K65" s="27">
        <f t="shared" ca="1" si="11"/>
        <v>3330.96</v>
      </c>
      <c r="L65" s="27">
        <f t="shared" ca="1" si="11"/>
        <v>25272.050000000003</v>
      </c>
      <c r="M65" s="27">
        <f t="shared" ca="1" si="11"/>
        <v>10058.220000000001</v>
      </c>
      <c r="N65" s="27">
        <f t="shared" ca="1" si="11"/>
        <v>10251.14</v>
      </c>
      <c r="O65" s="25">
        <f t="shared" si="4"/>
        <v>244</v>
      </c>
      <c r="P65" s="27">
        <f t="shared" ca="1" si="9"/>
        <v>495484.5</v>
      </c>
    </row>
    <row r="66" spans="1:16" x14ac:dyDescent="0.2">
      <c r="A66" s="24">
        <v>2012</v>
      </c>
      <c r="B66" s="27">
        <f t="shared" ca="1" si="8"/>
        <v>183732.96000000002</v>
      </c>
      <c r="C66" s="27">
        <f t="shared" ca="1" si="11"/>
        <v>69528.650000000009</v>
      </c>
      <c r="D66" s="27">
        <f t="shared" ca="1" si="11"/>
        <v>1599.17</v>
      </c>
      <c r="E66" s="27">
        <f t="shared" ca="1" si="11"/>
        <v>39638.81</v>
      </c>
      <c r="F66" s="27">
        <f t="shared" ca="1" si="11"/>
        <v>15921.669999999998</v>
      </c>
      <c r="G66" s="27">
        <f t="shared" ca="1" si="11"/>
        <v>10433.15</v>
      </c>
      <c r="H66" s="27">
        <f t="shared" ca="1" si="11"/>
        <v>100448.48999999999</v>
      </c>
      <c r="I66" s="27">
        <f t="shared" ca="1" si="11"/>
        <v>1969.6100000000001</v>
      </c>
      <c r="J66" s="27">
        <f t="shared" ca="1" si="11"/>
        <v>30938.78</v>
      </c>
      <c r="K66" s="27">
        <f t="shared" ca="1" si="11"/>
        <v>3642.86</v>
      </c>
      <c r="L66" s="27">
        <f t="shared" ca="1" si="11"/>
        <v>26505.79</v>
      </c>
      <c r="M66" s="27">
        <f t="shared" ca="1" si="11"/>
        <v>11609.71</v>
      </c>
      <c r="N66" s="27">
        <f t="shared" ca="1" si="11"/>
        <v>10648.78</v>
      </c>
      <c r="O66" s="25">
        <f t="shared" si="4"/>
        <v>248</v>
      </c>
      <c r="P66" s="27">
        <f t="shared" ca="1" si="9"/>
        <v>506618.4</v>
      </c>
    </row>
    <row r="67" spans="1:16" x14ac:dyDescent="0.2">
      <c r="A67" s="24">
        <v>2013</v>
      </c>
      <c r="B67" s="27">
        <f t="shared" ca="1" si="8"/>
        <v>180067.53999999998</v>
      </c>
      <c r="C67" s="27">
        <f t="shared" ca="1" si="11"/>
        <v>74293.539999999994</v>
      </c>
      <c r="D67" s="27">
        <f t="shared" ca="1" si="11"/>
        <v>1610.9299999999998</v>
      </c>
      <c r="E67" s="27">
        <f t="shared" ca="1" si="11"/>
        <v>37937.14</v>
      </c>
      <c r="F67" s="27">
        <f t="shared" ca="1" si="11"/>
        <v>17774.48</v>
      </c>
      <c r="G67" s="27">
        <f t="shared" ca="1" si="11"/>
        <v>12971.39</v>
      </c>
      <c r="H67" s="27">
        <f t="shared" ca="1" si="11"/>
        <v>96721.829999999987</v>
      </c>
      <c r="I67" s="27">
        <f t="shared" ca="1" si="11"/>
        <v>2187.67</v>
      </c>
      <c r="J67" s="27">
        <f t="shared" ca="1" si="11"/>
        <v>30438.15</v>
      </c>
      <c r="K67" s="27">
        <f t="shared" ca="1" si="11"/>
        <v>4034.2200000000003</v>
      </c>
      <c r="L67" s="27">
        <f t="shared" ca="1" si="11"/>
        <v>27369.55</v>
      </c>
      <c r="M67" s="27">
        <f t="shared" ca="1" si="11"/>
        <v>13079.869999999999</v>
      </c>
      <c r="N67" s="27">
        <f t="shared" ca="1" si="11"/>
        <v>10600.06</v>
      </c>
      <c r="O67" s="25">
        <f t="shared" si="4"/>
        <v>252</v>
      </c>
      <c r="P67" s="27">
        <f t="shared" ca="1" si="9"/>
        <v>509086.38</v>
      </c>
    </row>
    <row r="68" spans="1:16" x14ac:dyDescent="0.2">
      <c r="A68" s="24">
        <v>2014</v>
      </c>
      <c r="B68" s="27">
        <f t="shared" ref="B68:B73" ca="1" si="12">SUM(OFFSET(B$76,$O68,0,4,1))</f>
        <v>182379.74</v>
      </c>
      <c r="C68" s="27">
        <f t="shared" ref="C68:N68" ca="1" si="13">SUM(OFFSET(C$76,$O68,0,4,1))</f>
        <v>76435.490000000005</v>
      </c>
      <c r="D68" s="27">
        <f t="shared" ca="1" si="13"/>
        <v>1641.92</v>
      </c>
      <c r="E68" s="27">
        <f t="shared" ca="1" si="13"/>
        <v>40525.97</v>
      </c>
      <c r="F68" s="27">
        <f t="shared" ca="1" si="13"/>
        <v>14029.609999999999</v>
      </c>
      <c r="G68" s="27">
        <f t="shared" ca="1" si="13"/>
        <v>8143</v>
      </c>
      <c r="H68" s="27">
        <f t="shared" ca="1" si="13"/>
        <v>110735.95</v>
      </c>
      <c r="I68" s="27">
        <f t="shared" ca="1" si="13"/>
        <v>2463.79</v>
      </c>
      <c r="J68" s="27">
        <f t="shared" ca="1" si="13"/>
        <v>31834.82</v>
      </c>
      <c r="K68" s="27">
        <f t="shared" ca="1" si="13"/>
        <v>3978.27</v>
      </c>
      <c r="L68" s="27">
        <f t="shared" ca="1" si="13"/>
        <v>28953.32</v>
      </c>
      <c r="M68" s="27">
        <f t="shared" ca="1" si="13"/>
        <v>14466.56</v>
      </c>
      <c r="N68" s="27">
        <f t="shared" ca="1" si="13"/>
        <v>11634.67</v>
      </c>
      <c r="O68" s="25">
        <f t="shared" si="4"/>
        <v>256</v>
      </c>
      <c r="P68" s="27">
        <f t="shared" ref="P68:P73" ca="1" si="14">SUM(OFFSET(P$76,$O68,0,4,1))</f>
        <v>527223.09000000008</v>
      </c>
    </row>
    <row r="69" spans="1:16" x14ac:dyDescent="0.2">
      <c r="A69" s="24">
        <v>2015</v>
      </c>
      <c r="B69" s="27">
        <f t="shared" ca="1" si="12"/>
        <v>191057.09</v>
      </c>
      <c r="C69" s="27">
        <f t="shared" ref="C69:N73" ca="1" si="15">SUM(OFFSET(C$76,$O69,0,4,1))</f>
        <v>82523.63</v>
      </c>
      <c r="D69" s="27">
        <f t="shared" ca="1" si="15"/>
        <v>1711.6999999999998</v>
      </c>
      <c r="E69" s="27">
        <f t="shared" ca="1" si="15"/>
        <v>41073.11</v>
      </c>
      <c r="F69" s="27">
        <f t="shared" ca="1" si="15"/>
        <v>14167.64</v>
      </c>
      <c r="G69" s="27">
        <f t="shared" ca="1" si="15"/>
        <v>8646.48</v>
      </c>
      <c r="H69" s="27">
        <f t="shared" ca="1" si="15"/>
        <v>97711.989999999991</v>
      </c>
      <c r="I69" s="27">
        <f t="shared" ca="1" si="15"/>
        <v>2156.87</v>
      </c>
      <c r="J69" s="27">
        <f t="shared" ca="1" si="15"/>
        <v>32379.24</v>
      </c>
      <c r="K69" s="27">
        <f t="shared" ca="1" si="15"/>
        <v>3991.1800000000003</v>
      </c>
      <c r="L69" s="27">
        <f t="shared" ca="1" si="15"/>
        <v>29244.589999999997</v>
      </c>
      <c r="M69" s="27">
        <f t="shared" ca="1" si="15"/>
        <v>15602.960000000001</v>
      </c>
      <c r="N69" s="27">
        <f t="shared" ca="1" si="15"/>
        <v>11067.710000000001</v>
      </c>
      <c r="O69" s="25">
        <f t="shared" si="4"/>
        <v>260</v>
      </c>
      <c r="P69" s="27">
        <f t="shared" ca="1" si="14"/>
        <v>531334.18999999994</v>
      </c>
    </row>
    <row r="70" spans="1:16" x14ac:dyDescent="0.2">
      <c r="A70" s="24">
        <v>2016</v>
      </c>
      <c r="B70" s="27">
        <f t="shared" ca="1" si="12"/>
        <v>194141.21000000002</v>
      </c>
      <c r="C70" s="27">
        <f t="shared" ca="1" si="15"/>
        <v>88676.18</v>
      </c>
      <c r="D70" s="27">
        <f t="shared" ca="1" si="15"/>
        <v>1755.74</v>
      </c>
      <c r="E70" s="27">
        <f t="shared" ca="1" si="15"/>
        <v>47347.93</v>
      </c>
      <c r="F70" s="27">
        <f t="shared" ca="1" si="15"/>
        <v>15792.439999999999</v>
      </c>
      <c r="G70" s="27">
        <f t="shared" ca="1" si="15"/>
        <v>10970.840000000002</v>
      </c>
      <c r="H70" s="27">
        <f t="shared" ca="1" si="15"/>
        <v>89719.26</v>
      </c>
      <c r="I70" s="27">
        <f t="shared" ca="1" si="15"/>
        <v>2205.4799999999996</v>
      </c>
      <c r="J70" s="27">
        <f t="shared" ca="1" si="15"/>
        <v>34061.629999999997</v>
      </c>
      <c r="K70" s="27">
        <f t="shared" ca="1" si="15"/>
        <v>4032.75</v>
      </c>
      <c r="L70" s="27">
        <f t="shared" ca="1" si="15"/>
        <v>30536.15</v>
      </c>
      <c r="M70" s="27">
        <f t="shared" ca="1" si="15"/>
        <v>16584.64</v>
      </c>
      <c r="N70" s="27">
        <f t="shared" ca="1" si="15"/>
        <v>11638.92</v>
      </c>
      <c r="O70" s="25">
        <f t="shared" ref="O70:O73" si="16">O69+4</f>
        <v>264</v>
      </c>
      <c r="P70" s="27">
        <f t="shared" ca="1" si="14"/>
        <v>547463.20000000007</v>
      </c>
    </row>
    <row r="71" spans="1:16" x14ac:dyDescent="0.2">
      <c r="A71" s="24">
        <v>2017</v>
      </c>
      <c r="B71" s="27">
        <f t="shared" ca="1" si="12"/>
        <v>195409.56</v>
      </c>
      <c r="C71" s="27">
        <f t="shared" ca="1" si="15"/>
        <v>86850.81</v>
      </c>
      <c r="D71" s="27">
        <f t="shared" ca="1" si="15"/>
        <v>1776.16</v>
      </c>
      <c r="E71" s="27">
        <f t="shared" ca="1" si="15"/>
        <v>47862.259999999995</v>
      </c>
      <c r="F71" s="27">
        <f t="shared" ca="1" si="15"/>
        <v>15123.630000000001</v>
      </c>
      <c r="G71" s="27">
        <f t="shared" ca="1" si="15"/>
        <v>10716.4</v>
      </c>
      <c r="H71" s="27">
        <f t="shared" ca="1" si="15"/>
        <v>90685.66</v>
      </c>
      <c r="I71" s="27">
        <f t="shared" ca="1" si="15"/>
        <v>1835.69</v>
      </c>
      <c r="J71" s="27">
        <f t="shared" ca="1" si="15"/>
        <v>36481.310000000005</v>
      </c>
      <c r="K71" s="27">
        <f t="shared" ca="1" si="15"/>
        <v>3682.38</v>
      </c>
      <c r="L71" s="27">
        <f t="shared" ca="1" si="15"/>
        <v>32167.42</v>
      </c>
      <c r="M71" s="27">
        <f t="shared" ca="1" si="15"/>
        <v>17118.12</v>
      </c>
      <c r="N71" s="27">
        <f t="shared" ca="1" si="15"/>
        <v>11804.09</v>
      </c>
      <c r="O71" s="25">
        <f t="shared" si="16"/>
        <v>268</v>
      </c>
      <c r="P71" s="27">
        <f t="shared" ca="1" si="14"/>
        <v>551513.49</v>
      </c>
    </row>
    <row r="72" spans="1:16" x14ac:dyDescent="0.2">
      <c r="A72" s="24">
        <v>2018</v>
      </c>
      <c r="B72" s="27">
        <f t="shared" ca="1" si="12"/>
        <v>179608.46999999997</v>
      </c>
      <c r="C72" s="27">
        <f t="shared" ca="1" si="15"/>
        <v>79618.159999999989</v>
      </c>
      <c r="D72" s="27">
        <f t="shared" ca="1" si="15"/>
        <v>1665.6200000000001</v>
      </c>
      <c r="E72" s="27">
        <f t="shared" ca="1" si="15"/>
        <v>44577.919999999998</v>
      </c>
      <c r="F72" s="27">
        <f t="shared" ca="1" si="15"/>
        <v>15881.33</v>
      </c>
      <c r="G72" s="27">
        <f t="shared" ca="1" si="15"/>
        <v>12242.26</v>
      </c>
      <c r="H72" s="27">
        <f t="shared" ca="1" si="15"/>
        <v>106733.88999999998</v>
      </c>
      <c r="I72" s="27">
        <f t="shared" ca="1" si="15"/>
        <v>1793.7800000000002</v>
      </c>
      <c r="J72" s="27">
        <f t="shared" ca="1" si="15"/>
        <v>36580.15</v>
      </c>
      <c r="K72" s="27">
        <f t="shared" ca="1" si="15"/>
        <v>3160.1899999999996</v>
      </c>
      <c r="L72" s="27">
        <f t="shared" ca="1" si="15"/>
        <v>31194.809999999998</v>
      </c>
      <c r="M72" s="27">
        <f t="shared" ca="1" si="15"/>
        <v>17235.96</v>
      </c>
      <c r="N72" s="27">
        <f t="shared" ca="1" si="15"/>
        <v>12400.420000000002</v>
      </c>
      <c r="O72" s="25">
        <f t="shared" si="16"/>
        <v>272</v>
      </c>
      <c r="P72" s="27">
        <f t="shared" ca="1" si="14"/>
        <v>542692.96</v>
      </c>
    </row>
    <row r="73" spans="1:16" x14ac:dyDescent="0.2">
      <c r="A73" s="24">
        <v>2019</v>
      </c>
      <c r="B73" s="27">
        <f t="shared" ca="1" si="12"/>
        <v>183782.82</v>
      </c>
      <c r="C73" s="27">
        <f t="shared" ca="1" si="15"/>
        <v>81486.19</v>
      </c>
      <c r="D73" s="27">
        <f t="shared" ca="1" si="15"/>
        <v>1693.99</v>
      </c>
      <c r="E73" s="27">
        <f t="shared" ca="1" si="15"/>
        <v>47778.86</v>
      </c>
      <c r="F73" s="27">
        <f t="shared" ca="1" si="15"/>
        <v>14803.23</v>
      </c>
      <c r="G73" s="27">
        <f t="shared" ca="1" si="15"/>
        <v>11350.279999999999</v>
      </c>
      <c r="H73" s="27">
        <f t="shared" ca="1" si="15"/>
        <v>99075.95</v>
      </c>
      <c r="I73" s="27">
        <f t="shared" ca="1" si="15"/>
        <v>1973.47</v>
      </c>
      <c r="J73" s="27">
        <f t="shared" ca="1" si="15"/>
        <v>38427.089999999997</v>
      </c>
      <c r="K73" s="27">
        <f t="shared" ca="1" si="15"/>
        <v>2982.42</v>
      </c>
      <c r="L73" s="27">
        <f t="shared" ca="1" si="15"/>
        <v>32099.050000000003</v>
      </c>
      <c r="M73" s="27">
        <f t="shared" ca="1" si="15"/>
        <v>17383.54</v>
      </c>
      <c r="N73" s="27">
        <f t="shared" ca="1" si="15"/>
        <v>12417.650000000001</v>
      </c>
      <c r="O73" s="25">
        <f t="shared" si="16"/>
        <v>276</v>
      </c>
      <c r="P73" s="27">
        <f t="shared" ca="1" si="14"/>
        <v>545254.54</v>
      </c>
    </row>
    <row r="74" spans="1:16" x14ac:dyDescent="0.2">
      <c r="A74" s="3"/>
      <c r="B74" s="28"/>
      <c r="C74" s="28"/>
      <c r="D74" s="28"/>
      <c r="E74" s="28"/>
      <c r="F74" s="28"/>
      <c r="G74" s="28"/>
      <c r="H74" s="28"/>
      <c r="I74" s="28"/>
      <c r="J74" s="28"/>
      <c r="K74" s="28"/>
      <c r="L74" s="28"/>
      <c r="M74" s="28"/>
      <c r="N74" s="28"/>
      <c r="O74" s="28"/>
      <c r="P74" s="28"/>
    </row>
    <row r="75" spans="1:16" x14ac:dyDescent="0.2">
      <c r="A75" s="3" t="s">
        <v>148</v>
      </c>
      <c r="B75" s="28"/>
      <c r="C75" s="28"/>
      <c r="D75" s="28"/>
      <c r="E75" s="28"/>
      <c r="F75" s="28"/>
      <c r="G75" s="28"/>
      <c r="H75" s="28"/>
      <c r="I75" s="28"/>
      <c r="J75" s="28"/>
      <c r="K75" s="28"/>
      <c r="L75" s="28"/>
      <c r="M75" s="28"/>
      <c r="N75" s="28"/>
      <c r="O75" s="28"/>
      <c r="P75" s="28"/>
    </row>
    <row r="76" spans="1:16" x14ac:dyDescent="0.2">
      <c r="A76" s="24" t="s">
        <v>149</v>
      </c>
      <c r="B76" s="29">
        <v>7517.71</v>
      </c>
      <c r="C76" s="29">
        <v>1354.93</v>
      </c>
      <c r="D76" s="29">
        <v>46.89</v>
      </c>
      <c r="E76" s="29">
        <v>1420.44</v>
      </c>
      <c r="F76" s="29">
        <v>0</v>
      </c>
      <c r="G76" s="29">
        <v>20.61</v>
      </c>
      <c r="H76" s="29">
        <v>5932.45</v>
      </c>
      <c r="I76" s="29">
        <v>46.87</v>
      </c>
      <c r="J76" s="29">
        <v>0</v>
      </c>
      <c r="K76" s="29">
        <v>22.27</v>
      </c>
      <c r="L76" s="29">
        <v>0</v>
      </c>
      <c r="M76" s="29">
        <v>0</v>
      </c>
      <c r="N76" s="29">
        <v>0</v>
      </c>
      <c r="O76" s="28"/>
      <c r="P76" s="29">
        <v>16362.17</v>
      </c>
    </row>
    <row r="77" spans="1:16" x14ac:dyDescent="0.2">
      <c r="A77" s="24" t="s">
        <v>150</v>
      </c>
      <c r="B77" s="29">
        <v>7144.78</v>
      </c>
      <c r="C77" s="29">
        <v>1300.99</v>
      </c>
      <c r="D77" s="29">
        <v>46.25</v>
      </c>
      <c r="E77" s="29">
        <v>1407.43</v>
      </c>
      <c r="F77" s="29">
        <v>0</v>
      </c>
      <c r="G77" s="29">
        <v>21.11</v>
      </c>
      <c r="H77" s="29">
        <v>6025.34</v>
      </c>
      <c r="I77" s="29">
        <v>53.15</v>
      </c>
      <c r="J77" s="29">
        <v>0</v>
      </c>
      <c r="K77" s="29">
        <v>19.71</v>
      </c>
      <c r="L77" s="29">
        <v>0</v>
      </c>
      <c r="M77" s="29">
        <v>0</v>
      </c>
      <c r="N77" s="29">
        <v>0</v>
      </c>
      <c r="O77" s="28"/>
      <c r="P77" s="29">
        <v>16018.76</v>
      </c>
    </row>
    <row r="78" spans="1:16" x14ac:dyDescent="0.2">
      <c r="A78" s="24" t="s">
        <v>151</v>
      </c>
      <c r="B78" s="29">
        <v>6667.79</v>
      </c>
      <c r="C78" s="29">
        <v>1224.31</v>
      </c>
      <c r="D78" s="29">
        <v>44.74</v>
      </c>
      <c r="E78" s="29">
        <v>1440.1</v>
      </c>
      <c r="F78" s="29">
        <v>0</v>
      </c>
      <c r="G78" s="29">
        <v>20.86</v>
      </c>
      <c r="H78" s="29">
        <v>6366.63</v>
      </c>
      <c r="I78" s="29">
        <v>62.04</v>
      </c>
      <c r="J78" s="29">
        <v>0</v>
      </c>
      <c r="K78" s="29">
        <v>22.16</v>
      </c>
      <c r="L78" s="29">
        <v>0</v>
      </c>
      <c r="M78" s="29">
        <v>0</v>
      </c>
      <c r="N78" s="29">
        <v>0</v>
      </c>
      <c r="O78" s="28"/>
      <c r="P78" s="29">
        <v>15848.62</v>
      </c>
    </row>
    <row r="79" spans="1:16" x14ac:dyDescent="0.2">
      <c r="A79" s="24" t="s">
        <v>152</v>
      </c>
      <c r="B79" s="29">
        <v>6167.19</v>
      </c>
      <c r="C79" s="29">
        <v>1141</v>
      </c>
      <c r="D79" s="29">
        <v>42.97</v>
      </c>
      <c r="E79" s="29">
        <v>1499.58</v>
      </c>
      <c r="F79" s="29">
        <v>0</v>
      </c>
      <c r="G79" s="29">
        <v>20.62</v>
      </c>
      <c r="H79" s="29">
        <v>6805</v>
      </c>
      <c r="I79" s="29">
        <v>73.03</v>
      </c>
      <c r="J79" s="29">
        <v>0</v>
      </c>
      <c r="K79" s="29">
        <v>28.55</v>
      </c>
      <c r="L79" s="29">
        <v>0</v>
      </c>
      <c r="M79" s="29">
        <v>0</v>
      </c>
      <c r="N79" s="29">
        <v>0</v>
      </c>
      <c r="O79" s="28"/>
      <c r="P79" s="29">
        <v>15777.95</v>
      </c>
    </row>
    <row r="80" spans="1:16" x14ac:dyDescent="0.2">
      <c r="A80" s="24" t="s">
        <v>153</v>
      </c>
      <c r="B80" s="29">
        <v>6768.29</v>
      </c>
      <c r="C80" s="29">
        <v>1254.8399999999999</v>
      </c>
      <c r="D80" s="29">
        <v>45.88</v>
      </c>
      <c r="E80" s="29">
        <v>1698.47</v>
      </c>
      <c r="F80" s="29">
        <v>0</v>
      </c>
      <c r="G80" s="29">
        <v>22.53</v>
      </c>
      <c r="H80" s="29">
        <v>7872.5</v>
      </c>
      <c r="I80" s="29">
        <v>87.29</v>
      </c>
      <c r="J80" s="29">
        <v>0</v>
      </c>
      <c r="K80" s="29">
        <v>40.74</v>
      </c>
      <c r="L80" s="29">
        <v>0</v>
      </c>
      <c r="M80" s="29">
        <v>0</v>
      </c>
      <c r="N80" s="29">
        <v>0</v>
      </c>
      <c r="O80" s="28"/>
      <c r="P80" s="29">
        <v>17790.53</v>
      </c>
    </row>
    <row r="81" spans="1:16" x14ac:dyDescent="0.2">
      <c r="A81" s="24" t="s">
        <v>154</v>
      </c>
      <c r="B81" s="29">
        <v>6568.13</v>
      </c>
      <c r="C81" s="29">
        <v>1230.76</v>
      </c>
      <c r="D81" s="29">
        <v>44.37</v>
      </c>
      <c r="E81" s="29">
        <v>1691.32</v>
      </c>
      <c r="F81" s="29">
        <v>0</v>
      </c>
      <c r="G81" s="29">
        <v>23.91</v>
      </c>
      <c r="H81" s="29">
        <v>7836.01</v>
      </c>
      <c r="I81" s="29">
        <v>93.74</v>
      </c>
      <c r="J81" s="29">
        <v>0</v>
      </c>
      <c r="K81" s="29">
        <v>46.57</v>
      </c>
      <c r="L81" s="29">
        <v>0</v>
      </c>
      <c r="M81" s="29">
        <v>0</v>
      </c>
      <c r="N81" s="29">
        <v>0</v>
      </c>
      <c r="O81" s="28"/>
      <c r="P81" s="29">
        <v>17534.830000000002</v>
      </c>
    </row>
    <row r="82" spans="1:16" x14ac:dyDescent="0.2">
      <c r="A82" s="24" t="s">
        <v>155</v>
      </c>
      <c r="B82" s="29">
        <v>6501.21</v>
      </c>
      <c r="C82" s="29">
        <v>1233.5899999999999</v>
      </c>
      <c r="D82" s="29">
        <v>43.16</v>
      </c>
      <c r="E82" s="29">
        <v>1619.5</v>
      </c>
      <c r="F82" s="29">
        <v>0</v>
      </c>
      <c r="G82" s="29">
        <v>26.24</v>
      </c>
      <c r="H82" s="29">
        <v>7362.71</v>
      </c>
      <c r="I82" s="29">
        <v>95.04</v>
      </c>
      <c r="J82" s="29">
        <v>0</v>
      </c>
      <c r="K82" s="29">
        <v>47.55</v>
      </c>
      <c r="L82" s="29">
        <v>0</v>
      </c>
      <c r="M82" s="29">
        <v>0</v>
      </c>
      <c r="N82" s="29">
        <v>0</v>
      </c>
      <c r="O82" s="28"/>
      <c r="P82" s="29">
        <v>16929.009999999998</v>
      </c>
    </row>
    <row r="83" spans="1:16" x14ac:dyDescent="0.2">
      <c r="A83" s="24" t="s">
        <v>156</v>
      </c>
      <c r="B83" s="29">
        <v>6678.07</v>
      </c>
      <c r="C83" s="29">
        <v>1281.68</v>
      </c>
      <c r="D83" s="29">
        <v>43.23</v>
      </c>
      <c r="E83" s="29">
        <v>1547.79</v>
      </c>
      <c r="F83" s="29">
        <v>0</v>
      </c>
      <c r="G83" s="29">
        <v>29.1</v>
      </c>
      <c r="H83" s="29">
        <v>6821.98</v>
      </c>
      <c r="I83" s="29">
        <v>93.89</v>
      </c>
      <c r="J83" s="29">
        <v>0</v>
      </c>
      <c r="K83" s="29">
        <v>45.97</v>
      </c>
      <c r="L83" s="29">
        <v>0</v>
      </c>
      <c r="M83" s="29">
        <v>0</v>
      </c>
      <c r="N83" s="29">
        <v>0</v>
      </c>
      <c r="O83" s="28"/>
      <c r="P83" s="29">
        <v>16541.72</v>
      </c>
    </row>
    <row r="84" spans="1:16" x14ac:dyDescent="0.2">
      <c r="A84" s="24" t="s">
        <v>157</v>
      </c>
      <c r="B84" s="29">
        <v>8007.11</v>
      </c>
      <c r="C84" s="29">
        <v>1541.11</v>
      </c>
      <c r="D84" s="29">
        <v>49.81</v>
      </c>
      <c r="E84" s="29">
        <v>1647.03</v>
      </c>
      <c r="F84" s="29">
        <v>0</v>
      </c>
      <c r="G84" s="29">
        <v>33.950000000000003</v>
      </c>
      <c r="H84" s="29">
        <v>7240.22</v>
      </c>
      <c r="I84" s="29">
        <v>99.17</v>
      </c>
      <c r="J84" s="29">
        <v>0</v>
      </c>
      <c r="K84" s="29">
        <v>50.06</v>
      </c>
      <c r="L84" s="29">
        <v>0</v>
      </c>
      <c r="M84" s="29">
        <v>0</v>
      </c>
      <c r="N84" s="29">
        <v>0</v>
      </c>
      <c r="O84" s="28"/>
      <c r="P84" s="29">
        <v>18668.46</v>
      </c>
    </row>
    <row r="85" spans="1:16" x14ac:dyDescent="0.2">
      <c r="A85" s="24" t="s">
        <v>158</v>
      </c>
      <c r="B85" s="29">
        <v>8065.88</v>
      </c>
      <c r="C85" s="29">
        <v>1559.43</v>
      </c>
      <c r="D85" s="29">
        <v>50.37</v>
      </c>
      <c r="E85" s="29">
        <v>1623.04</v>
      </c>
      <c r="F85" s="29">
        <v>0</v>
      </c>
      <c r="G85" s="29">
        <v>34.340000000000003</v>
      </c>
      <c r="H85" s="29">
        <v>6740.99</v>
      </c>
      <c r="I85" s="29">
        <v>96.35</v>
      </c>
      <c r="J85" s="29">
        <v>0</v>
      </c>
      <c r="K85" s="29">
        <v>47.82</v>
      </c>
      <c r="L85" s="29">
        <v>0</v>
      </c>
      <c r="M85" s="29">
        <v>0</v>
      </c>
      <c r="N85" s="29">
        <v>0</v>
      </c>
      <c r="O85" s="28"/>
      <c r="P85" s="29">
        <v>18218.23</v>
      </c>
    </row>
    <row r="86" spans="1:16" x14ac:dyDescent="0.2">
      <c r="A86" s="24" t="s">
        <v>159</v>
      </c>
      <c r="B86" s="29">
        <v>8108.33</v>
      </c>
      <c r="C86" s="29">
        <v>1568.15</v>
      </c>
      <c r="D86" s="29">
        <v>51.3</v>
      </c>
      <c r="E86" s="29">
        <v>1601.77</v>
      </c>
      <c r="F86" s="29">
        <v>0</v>
      </c>
      <c r="G86" s="29">
        <v>32.619999999999997</v>
      </c>
      <c r="H86" s="29">
        <v>6467.94</v>
      </c>
      <c r="I86" s="29">
        <v>94.06</v>
      </c>
      <c r="J86" s="29">
        <v>0</v>
      </c>
      <c r="K86" s="29">
        <v>47.81</v>
      </c>
      <c r="L86" s="29">
        <v>0</v>
      </c>
      <c r="M86" s="29">
        <v>0</v>
      </c>
      <c r="N86" s="29">
        <v>0</v>
      </c>
      <c r="O86" s="28"/>
      <c r="P86" s="29">
        <v>17971.990000000002</v>
      </c>
    </row>
    <row r="87" spans="1:16" x14ac:dyDescent="0.2">
      <c r="A87" s="24" t="s">
        <v>160</v>
      </c>
      <c r="B87" s="29">
        <v>8160.86</v>
      </c>
      <c r="C87" s="29">
        <v>1577.72</v>
      </c>
      <c r="D87" s="29">
        <v>52.76</v>
      </c>
      <c r="E87" s="29">
        <v>1616.2</v>
      </c>
      <c r="F87" s="29">
        <v>0</v>
      </c>
      <c r="G87" s="29">
        <v>29.95</v>
      </c>
      <c r="H87" s="29">
        <v>6384.07</v>
      </c>
      <c r="I87" s="29">
        <v>94.28</v>
      </c>
      <c r="J87" s="29">
        <v>0</v>
      </c>
      <c r="K87" s="29">
        <v>49.54</v>
      </c>
      <c r="L87" s="29">
        <v>0</v>
      </c>
      <c r="M87" s="29">
        <v>0</v>
      </c>
      <c r="N87" s="29">
        <v>0</v>
      </c>
      <c r="O87" s="28"/>
      <c r="P87" s="29">
        <v>17965.38</v>
      </c>
    </row>
    <row r="88" spans="1:16" x14ac:dyDescent="0.2">
      <c r="A88" s="24" t="s">
        <v>161</v>
      </c>
      <c r="B88" s="29">
        <v>8765.02</v>
      </c>
      <c r="C88" s="29">
        <v>1694.62</v>
      </c>
      <c r="D88" s="29">
        <v>57.06</v>
      </c>
      <c r="E88" s="29">
        <v>1757.17</v>
      </c>
      <c r="F88" s="29">
        <v>0</v>
      </c>
      <c r="G88" s="29">
        <v>28</v>
      </c>
      <c r="H88" s="29">
        <v>6952.41</v>
      </c>
      <c r="I88" s="29">
        <v>99.79</v>
      </c>
      <c r="J88" s="29">
        <v>0</v>
      </c>
      <c r="K88" s="29">
        <v>56.55</v>
      </c>
      <c r="L88" s="29">
        <v>0</v>
      </c>
      <c r="M88" s="29">
        <v>0</v>
      </c>
      <c r="N88" s="29">
        <v>0</v>
      </c>
      <c r="O88" s="28"/>
      <c r="P88" s="29">
        <v>19410.62</v>
      </c>
    </row>
    <row r="89" spans="1:16" x14ac:dyDescent="0.2">
      <c r="A89" s="24" t="s">
        <v>162</v>
      </c>
      <c r="B89" s="29">
        <v>8617.8799999999992</v>
      </c>
      <c r="C89" s="29">
        <v>1676.74</v>
      </c>
      <c r="D89" s="29">
        <v>57.03</v>
      </c>
      <c r="E89" s="29">
        <v>1767.14</v>
      </c>
      <c r="F89" s="29">
        <v>0</v>
      </c>
      <c r="G89" s="29">
        <v>24.97</v>
      </c>
      <c r="H89" s="29">
        <v>7028.23</v>
      </c>
      <c r="I89" s="29">
        <v>102.77</v>
      </c>
      <c r="J89" s="29">
        <v>0</v>
      </c>
      <c r="K89" s="29">
        <v>58.58</v>
      </c>
      <c r="L89" s="29">
        <v>0</v>
      </c>
      <c r="M89" s="29">
        <v>0</v>
      </c>
      <c r="N89" s="29">
        <v>0</v>
      </c>
      <c r="O89" s="28"/>
      <c r="P89" s="29">
        <v>19333.330000000002</v>
      </c>
    </row>
    <row r="90" spans="1:16" x14ac:dyDescent="0.2">
      <c r="A90" s="24" t="s">
        <v>163</v>
      </c>
      <c r="B90" s="29">
        <v>8349.51</v>
      </c>
      <c r="C90" s="29">
        <v>1641.94</v>
      </c>
      <c r="D90" s="29">
        <v>55.73</v>
      </c>
      <c r="E90" s="29">
        <v>1747.73</v>
      </c>
      <c r="F90" s="29">
        <v>0</v>
      </c>
      <c r="G90" s="29">
        <v>22.98</v>
      </c>
      <c r="H90" s="29">
        <v>7125.23</v>
      </c>
      <c r="I90" s="29">
        <v>106.35</v>
      </c>
      <c r="J90" s="29">
        <v>0</v>
      </c>
      <c r="K90" s="29">
        <v>59.89</v>
      </c>
      <c r="L90" s="29">
        <v>0</v>
      </c>
      <c r="M90" s="29">
        <v>0</v>
      </c>
      <c r="N90" s="29">
        <v>0</v>
      </c>
      <c r="O90" s="28"/>
      <c r="P90" s="29">
        <v>19109.37</v>
      </c>
    </row>
    <row r="91" spans="1:16" x14ac:dyDescent="0.2">
      <c r="A91" s="24" t="s">
        <v>164</v>
      </c>
      <c r="B91" s="29">
        <v>8143.83</v>
      </c>
      <c r="C91" s="29">
        <v>1624.27</v>
      </c>
      <c r="D91" s="29">
        <v>54.67</v>
      </c>
      <c r="E91" s="29">
        <v>1746.93</v>
      </c>
      <c r="F91" s="29">
        <v>0</v>
      </c>
      <c r="G91" s="29">
        <v>22.67</v>
      </c>
      <c r="H91" s="29">
        <v>7348.75</v>
      </c>
      <c r="I91" s="29">
        <v>111.97</v>
      </c>
      <c r="J91" s="29">
        <v>0</v>
      </c>
      <c r="K91" s="29">
        <v>62.02</v>
      </c>
      <c r="L91" s="29">
        <v>0</v>
      </c>
      <c r="M91" s="29">
        <v>0</v>
      </c>
      <c r="N91" s="29">
        <v>0</v>
      </c>
      <c r="O91" s="28"/>
      <c r="P91" s="29">
        <v>19115.11</v>
      </c>
    </row>
    <row r="92" spans="1:16" x14ac:dyDescent="0.2">
      <c r="A92" s="24" t="s">
        <v>165</v>
      </c>
      <c r="B92" s="29">
        <v>8358.18</v>
      </c>
      <c r="C92" s="29">
        <v>1688.23</v>
      </c>
      <c r="D92" s="29">
        <v>55.68</v>
      </c>
      <c r="E92" s="29">
        <v>1817.41</v>
      </c>
      <c r="F92" s="29">
        <v>0</v>
      </c>
      <c r="G92" s="29">
        <v>24.86</v>
      </c>
      <c r="H92" s="29">
        <v>7941.42</v>
      </c>
      <c r="I92" s="29">
        <v>128.5</v>
      </c>
      <c r="J92" s="29">
        <v>0</v>
      </c>
      <c r="K92" s="29">
        <v>68.760000000000005</v>
      </c>
      <c r="L92" s="29">
        <v>0</v>
      </c>
      <c r="M92" s="29">
        <v>0</v>
      </c>
      <c r="N92" s="29">
        <v>0</v>
      </c>
      <c r="O92" s="28"/>
      <c r="P92" s="29">
        <v>20083.05</v>
      </c>
    </row>
    <row r="93" spans="1:16" x14ac:dyDescent="0.2">
      <c r="A93" s="24" t="s">
        <v>166</v>
      </c>
      <c r="B93" s="29">
        <v>8120.32</v>
      </c>
      <c r="C93" s="29">
        <v>1660.72</v>
      </c>
      <c r="D93" s="29">
        <v>54.38</v>
      </c>
      <c r="E93" s="29">
        <v>1816.07</v>
      </c>
      <c r="F93" s="29">
        <v>0</v>
      </c>
      <c r="G93" s="29">
        <v>27.24</v>
      </c>
      <c r="H93" s="29">
        <v>8137.29</v>
      </c>
      <c r="I93" s="29">
        <v>129.13</v>
      </c>
      <c r="J93" s="29">
        <v>0</v>
      </c>
      <c r="K93" s="29">
        <v>73.180000000000007</v>
      </c>
      <c r="L93" s="29">
        <v>0</v>
      </c>
      <c r="M93" s="29">
        <v>0</v>
      </c>
      <c r="N93" s="29">
        <v>0</v>
      </c>
      <c r="O93" s="28"/>
      <c r="P93" s="29">
        <v>20018.310000000001</v>
      </c>
    </row>
    <row r="94" spans="1:16" x14ac:dyDescent="0.2">
      <c r="A94" s="24" t="s">
        <v>167</v>
      </c>
      <c r="B94" s="29">
        <v>7886.35</v>
      </c>
      <c r="C94" s="29">
        <v>1630.38</v>
      </c>
      <c r="D94" s="29">
        <v>53.42</v>
      </c>
      <c r="E94" s="29">
        <v>1822.6</v>
      </c>
      <c r="F94" s="29">
        <v>0</v>
      </c>
      <c r="G94" s="29">
        <v>30.56</v>
      </c>
      <c r="H94" s="29">
        <v>8229.7099999999991</v>
      </c>
      <c r="I94" s="29">
        <v>127.77</v>
      </c>
      <c r="J94" s="29">
        <v>0</v>
      </c>
      <c r="K94" s="29">
        <v>78.59</v>
      </c>
      <c r="L94" s="29">
        <v>0</v>
      </c>
      <c r="M94" s="29">
        <v>0</v>
      </c>
      <c r="N94" s="29">
        <v>0</v>
      </c>
      <c r="O94" s="28"/>
      <c r="P94" s="29">
        <v>19859.39</v>
      </c>
    </row>
    <row r="95" spans="1:16" x14ac:dyDescent="0.2">
      <c r="A95" s="24" t="s">
        <v>168</v>
      </c>
      <c r="B95" s="29">
        <v>7648.98</v>
      </c>
      <c r="C95" s="29">
        <v>1595.37</v>
      </c>
      <c r="D95" s="29">
        <v>52.53</v>
      </c>
      <c r="E95" s="29">
        <v>1818.35</v>
      </c>
      <c r="F95" s="29">
        <v>0</v>
      </c>
      <c r="G95" s="29">
        <v>34.01</v>
      </c>
      <c r="H95" s="29">
        <v>8198.0400000000009</v>
      </c>
      <c r="I95" s="29">
        <v>124.61</v>
      </c>
      <c r="J95" s="29">
        <v>0</v>
      </c>
      <c r="K95" s="29">
        <v>83.3</v>
      </c>
      <c r="L95" s="29">
        <v>0</v>
      </c>
      <c r="M95" s="29">
        <v>0</v>
      </c>
      <c r="N95" s="29">
        <v>0</v>
      </c>
      <c r="O95" s="28"/>
      <c r="P95" s="29">
        <v>19555.169999999998</v>
      </c>
    </row>
    <row r="96" spans="1:16" x14ac:dyDescent="0.2">
      <c r="A96" s="24" t="s">
        <v>169</v>
      </c>
      <c r="B96" s="29">
        <v>7757.91</v>
      </c>
      <c r="C96" s="29">
        <v>1633.11</v>
      </c>
      <c r="D96" s="29">
        <v>53.4</v>
      </c>
      <c r="E96" s="29">
        <v>1860.61</v>
      </c>
      <c r="F96" s="29">
        <v>0</v>
      </c>
      <c r="G96" s="29">
        <v>37.99</v>
      </c>
      <c r="H96" s="29">
        <v>8347.56</v>
      </c>
      <c r="I96" s="29">
        <v>125.27</v>
      </c>
      <c r="J96" s="29">
        <v>8.6</v>
      </c>
      <c r="K96" s="29">
        <v>89.22</v>
      </c>
      <c r="L96" s="29">
        <v>0</v>
      </c>
      <c r="M96" s="29">
        <v>0</v>
      </c>
      <c r="N96" s="29">
        <v>0</v>
      </c>
      <c r="O96" s="28"/>
      <c r="P96" s="29">
        <v>19913.669999999998</v>
      </c>
    </row>
    <row r="97" spans="1:16" x14ac:dyDescent="0.2">
      <c r="A97" s="24" t="s">
        <v>170</v>
      </c>
      <c r="B97" s="29">
        <v>7728.35</v>
      </c>
      <c r="C97" s="29">
        <v>1638.96</v>
      </c>
      <c r="D97" s="29">
        <v>53.79</v>
      </c>
      <c r="E97" s="29">
        <v>1849.99</v>
      </c>
      <c r="F97" s="29">
        <v>0</v>
      </c>
      <c r="G97" s="29">
        <v>40.090000000000003</v>
      </c>
      <c r="H97" s="29">
        <v>8287.75</v>
      </c>
      <c r="I97" s="29">
        <v>127.12</v>
      </c>
      <c r="J97" s="29">
        <v>46.74</v>
      </c>
      <c r="K97" s="29">
        <v>89.36</v>
      </c>
      <c r="L97" s="29">
        <v>0</v>
      </c>
      <c r="M97" s="29">
        <v>0</v>
      </c>
      <c r="N97" s="29">
        <v>0</v>
      </c>
      <c r="O97" s="28"/>
      <c r="P97" s="29">
        <v>19862.14</v>
      </c>
    </row>
    <row r="98" spans="1:16" x14ac:dyDescent="0.2">
      <c r="A98" s="24" t="s">
        <v>171</v>
      </c>
      <c r="B98" s="29">
        <v>8042.36</v>
      </c>
      <c r="C98" s="29">
        <v>1720.12</v>
      </c>
      <c r="D98" s="29">
        <v>55.88</v>
      </c>
      <c r="E98" s="29">
        <v>1870.7</v>
      </c>
      <c r="F98" s="29">
        <v>0</v>
      </c>
      <c r="G98" s="29">
        <v>41.69</v>
      </c>
      <c r="H98" s="29">
        <v>8440.3799999999992</v>
      </c>
      <c r="I98" s="29">
        <v>134.41999999999999</v>
      </c>
      <c r="J98" s="29">
        <v>75.08</v>
      </c>
      <c r="K98" s="29">
        <v>89.76</v>
      </c>
      <c r="L98" s="29">
        <v>0</v>
      </c>
      <c r="M98" s="29">
        <v>0</v>
      </c>
      <c r="N98" s="29">
        <v>0</v>
      </c>
      <c r="O98" s="28"/>
      <c r="P98" s="29">
        <v>20470.39</v>
      </c>
    </row>
    <row r="99" spans="1:16" x14ac:dyDescent="0.2">
      <c r="A99" s="24" t="s">
        <v>172</v>
      </c>
      <c r="B99" s="29">
        <v>8213.5</v>
      </c>
      <c r="C99" s="29">
        <v>1769.96</v>
      </c>
      <c r="D99" s="29">
        <v>57.33</v>
      </c>
      <c r="E99" s="29">
        <v>1858.03</v>
      </c>
      <c r="F99" s="29">
        <v>0</v>
      </c>
      <c r="G99" s="29">
        <v>41.79</v>
      </c>
      <c r="H99" s="29">
        <v>8411.8799999999992</v>
      </c>
      <c r="I99" s="29">
        <v>142.35</v>
      </c>
      <c r="J99" s="29">
        <v>102.72</v>
      </c>
      <c r="K99" s="29">
        <v>87.26</v>
      </c>
      <c r="L99" s="29">
        <v>0</v>
      </c>
      <c r="M99" s="29">
        <v>0</v>
      </c>
      <c r="N99" s="29">
        <v>0</v>
      </c>
      <c r="O99" s="28"/>
      <c r="P99" s="29">
        <v>20684.830000000002</v>
      </c>
    </row>
    <row r="100" spans="1:16" x14ac:dyDescent="0.2">
      <c r="A100" s="24" t="s">
        <v>173</v>
      </c>
      <c r="B100" s="29">
        <v>8480.27</v>
      </c>
      <c r="C100" s="29">
        <v>1828.36</v>
      </c>
      <c r="D100" s="29">
        <v>59.07</v>
      </c>
      <c r="E100" s="29">
        <v>1839.05</v>
      </c>
      <c r="F100" s="29">
        <v>0</v>
      </c>
      <c r="G100" s="29">
        <v>40.94</v>
      </c>
      <c r="H100" s="29">
        <v>8424.06</v>
      </c>
      <c r="I100" s="29">
        <v>146.22999999999999</v>
      </c>
      <c r="J100" s="29">
        <v>135.86000000000001</v>
      </c>
      <c r="K100" s="29">
        <v>87.17</v>
      </c>
      <c r="L100" s="29">
        <v>0</v>
      </c>
      <c r="M100" s="29">
        <v>0</v>
      </c>
      <c r="N100" s="29">
        <v>0</v>
      </c>
      <c r="O100" s="28"/>
      <c r="P100" s="29">
        <v>21041.01</v>
      </c>
    </row>
    <row r="101" spans="1:16" x14ac:dyDescent="0.2">
      <c r="A101" s="24" t="s">
        <v>174</v>
      </c>
      <c r="B101" s="29">
        <v>8105.86</v>
      </c>
      <c r="C101" s="29">
        <v>1744.91</v>
      </c>
      <c r="D101" s="29">
        <v>58.05</v>
      </c>
      <c r="E101" s="29">
        <v>1758.59</v>
      </c>
      <c r="F101" s="29">
        <v>0</v>
      </c>
      <c r="G101" s="29">
        <v>38.54</v>
      </c>
      <c r="H101" s="29">
        <v>7903.82</v>
      </c>
      <c r="I101" s="29">
        <v>144.24</v>
      </c>
      <c r="J101" s="29">
        <v>162.65</v>
      </c>
      <c r="K101" s="29">
        <v>83.91</v>
      </c>
      <c r="L101" s="29">
        <v>0</v>
      </c>
      <c r="M101" s="29">
        <v>0</v>
      </c>
      <c r="N101" s="29">
        <v>0</v>
      </c>
      <c r="O101" s="28"/>
      <c r="P101" s="29">
        <v>20000.560000000001</v>
      </c>
    </row>
    <row r="102" spans="1:16" x14ac:dyDescent="0.2">
      <c r="A102" s="24" t="s">
        <v>175</v>
      </c>
      <c r="B102" s="29">
        <v>8187.3</v>
      </c>
      <c r="C102" s="29">
        <v>1745.8</v>
      </c>
      <c r="D102" s="29">
        <v>59.48</v>
      </c>
      <c r="E102" s="29">
        <v>1739.73</v>
      </c>
      <c r="F102" s="29">
        <v>0</v>
      </c>
      <c r="G102" s="29">
        <v>37.68</v>
      </c>
      <c r="H102" s="29">
        <v>7838.72</v>
      </c>
      <c r="I102" s="29">
        <v>138.35</v>
      </c>
      <c r="J102" s="29">
        <v>183.62</v>
      </c>
      <c r="K102" s="29">
        <v>89.95</v>
      </c>
      <c r="L102" s="29">
        <v>0</v>
      </c>
      <c r="M102" s="29">
        <v>0</v>
      </c>
      <c r="N102" s="29">
        <v>0</v>
      </c>
      <c r="O102" s="28"/>
      <c r="P102" s="29">
        <v>20020.63</v>
      </c>
    </row>
    <row r="103" spans="1:16" x14ac:dyDescent="0.2">
      <c r="A103" s="24" t="s">
        <v>176</v>
      </c>
      <c r="B103" s="29">
        <v>8681.16</v>
      </c>
      <c r="C103" s="29">
        <v>1833.74</v>
      </c>
      <c r="D103" s="29">
        <v>63.77</v>
      </c>
      <c r="E103" s="29">
        <v>1826.96</v>
      </c>
      <c r="F103" s="29">
        <v>0</v>
      </c>
      <c r="G103" s="29">
        <v>39.35</v>
      </c>
      <c r="H103" s="29">
        <v>8241.1</v>
      </c>
      <c r="I103" s="29">
        <v>136</v>
      </c>
      <c r="J103" s="29">
        <v>199.07</v>
      </c>
      <c r="K103" s="29">
        <v>102.56</v>
      </c>
      <c r="L103" s="29">
        <v>0</v>
      </c>
      <c r="M103" s="29">
        <v>0</v>
      </c>
      <c r="N103" s="29">
        <v>0</v>
      </c>
      <c r="O103" s="28"/>
      <c r="P103" s="29">
        <v>21123.7</v>
      </c>
    </row>
    <row r="104" spans="1:16" x14ac:dyDescent="0.2">
      <c r="A104" s="24" t="s">
        <v>177</v>
      </c>
      <c r="B104" s="29">
        <v>8248.2099999999991</v>
      </c>
      <c r="C104" s="29">
        <v>1734.46</v>
      </c>
      <c r="D104" s="29">
        <v>62.19</v>
      </c>
      <c r="E104" s="29">
        <v>1775.96</v>
      </c>
      <c r="F104" s="29">
        <v>0</v>
      </c>
      <c r="G104" s="29">
        <v>38.75</v>
      </c>
      <c r="H104" s="29">
        <v>7895.77</v>
      </c>
      <c r="I104" s="29">
        <v>126.26</v>
      </c>
      <c r="J104" s="29">
        <v>192.15</v>
      </c>
      <c r="K104" s="29">
        <v>103.62</v>
      </c>
      <c r="L104" s="29">
        <v>0</v>
      </c>
      <c r="M104" s="29">
        <v>0</v>
      </c>
      <c r="N104" s="29">
        <v>0</v>
      </c>
      <c r="O104" s="28"/>
      <c r="P104" s="29">
        <v>20177.37</v>
      </c>
    </row>
    <row r="105" spans="1:16" x14ac:dyDescent="0.2">
      <c r="A105" s="24" t="s">
        <v>178</v>
      </c>
      <c r="B105" s="29">
        <v>8711.1</v>
      </c>
      <c r="C105" s="29">
        <v>1838.23</v>
      </c>
      <c r="D105" s="29">
        <v>64.62</v>
      </c>
      <c r="E105" s="29">
        <v>1906.13</v>
      </c>
      <c r="F105" s="29">
        <v>0</v>
      </c>
      <c r="G105" s="29">
        <v>42.13</v>
      </c>
      <c r="H105" s="29">
        <v>8477.77</v>
      </c>
      <c r="I105" s="29">
        <v>124.27</v>
      </c>
      <c r="J105" s="29">
        <v>201.24</v>
      </c>
      <c r="K105" s="29">
        <v>111.76</v>
      </c>
      <c r="L105" s="29">
        <v>0</v>
      </c>
      <c r="M105" s="29">
        <v>0</v>
      </c>
      <c r="N105" s="29">
        <v>0</v>
      </c>
      <c r="O105" s="28"/>
      <c r="P105" s="29">
        <v>21477.25</v>
      </c>
    </row>
    <row r="106" spans="1:16" x14ac:dyDescent="0.2">
      <c r="A106" s="24" t="s">
        <v>179</v>
      </c>
      <c r="B106" s="29">
        <v>8540.7000000000007</v>
      </c>
      <c r="C106" s="29">
        <v>1824.58</v>
      </c>
      <c r="D106" s="29">
        <v>63.02</v>
      </c>
      <c r="E106" s="29">
        <v>1951.03</v>
      </c>
      <c r="F106" s="29">
        <v>0</v>
      </c>
      <c r="G106" s="29">
        <v>44.47</v>
      </c>
      <c r="H106" s="29">
        <v>8576.99</v>
      </c>
      <c r="I106" s="29">
        <v>123.02</v>
      </c>
      <c r="J106" s="29">
        <v>213.61</v>
      </c>
      <c r="K106" s="29">
        <v>108.45</v>
      </c>
      <c r="L106" s="29">
        <v>0</v>
      </c>
      <c r="M106" s="29">
        <v>0</v>
      </c>
      <c r="N106" s="29">
        <v>0</v>
      </c>
      <c r="O106" s="28"/>
      <c r="P106" s="29">
        <v>21445.88</v>
      </c>
    </row>
    <row r="107" spans="1:16" x14ac:dyDescent="0.2">
      <c r="A107" s="24" t="s">
        <v>180</v>
      </c>
      <c r="B107" s="29">
        <v>8816.32</v>
      </c>
      <c r="C107" s="29">
        <v>1916.8</v>
      </c>
      <c r="D107" s="29">
        <v>63.72</v>
      </c>
      <c r="E107" s="29">
        <v>2072.15</v>
      </c>
      <c r="F107" s="29">
        <v>0</v>
      </c>
      <c r="G107" s="29">
        <v>48.49</v>
      </c>
      <c r="H107" s="29">
        <v>9095.3799999999992</v>
      </c>
      <c r="I107" s="29">
        <v>127.3</v>
      </c>
      <c r="J107" s="29">
        <v>253.16</v>
      </c>
      <c r="K107" s="29">
        <v>108.33</v>
      </c>
      <c r="L107" s="29">
        <v>0</v>
      </c>
      <c r="M107" s="29">
        <v>0</v>
      </c>
      <c r="N107" s="29">
        <v>0</v>
      </c>
      <c r="O107" s="28"/>
      <c r="P107" s="29">
        <v>22501.64</v>
      </c>
    </row>
    <row r="108" spans="1:16" x14ac:dyDescent="0.2">
      <c r="A108" s="24" t="s">
        <v>181</v>
      </c>
      <c r="B108" s="29">
        <v>9056.19</v>
      </c>
      <c r="C108" s="29">
        <v>2004.14</v>
      </c>
      <c r="D108" s="29">
        <v>64.3</v>
      </c>
      <c r="E108" s="29">
        <v>2152.5700000000002</v>
      </c>
      <c r="F108" s="29">
        <v>0</v>
      </c>
      <c r="G108" s="29">
        <v>51.29</v>
      </c>
      <c r="H108" s="29">
        <v>9486.56</v>
      </c>
      <c r="I108" s="29">
        <v>130.96</v>
      </c>
      <c r="J108" s="29">
        <v>298.32</v>
      </c>
      <c r="K108" s="29">
        <v>107.38</v>
      </c>
      <c r="L108" s="29">
        <v>0</v>
      </c>
      <c r="M108" s="29">
        <v>0</v>
      </c>
      <c r="N108" s="29">
        <v>0</v>
      </c>
      <c r="O108" s="28"/>
      <c r="P108" s="29">
        <v>23351.7</v>
      </c>
    </row>
    <row r="109" spans="1:16" x14ac:dyDescent="0.2">
      <c r="A109" s="24" t="s">
        <v>182</v>
      </c>
      <c r="B109" s="29">
        <v>8417.94</v>
      </c>
      <c r="C109" s="29">
        <v>1896.31</v>
      </c>
      <c r="D109" s="29">
        <v>60.81</v>
      </c>
      <c r="E109" s="29">
        <v>2040.84</v>
      </c>
      <c r="F109" s="29">
        <v>0</v>
      </c>
      <c r="G109" s="29">
        <v>49.25</v>
      </c>
      <c r="H109" s="29">
        <v>8893.75</v>
      </c>
      <c r="I109" s="29">
        <v>129.58000000000001</v>
      </c>
      <c r="J109" s="29">
        <v>317.07</v>
      </c>
      <c r="K109" s="29">
        <v>95.92</v>
      </c>
      <c r="L109" s="29">
        <v>0</v>
      </c>
      <c r="M109" s="29">
        <v>0</v>
      </c>
      <c r="N109" s="29">
        <v>0</v>
      </c>
      <c r="O109" s="28"/>
      <c r="P109" s="29">
        <v>21901.47</v>
      </c>
    </row>
    <row r="110" spans="1:16" x14ac:dyDescent="0.2">
      <c r="A110" s="24" t="s">
        <v>183</v>
      </c>
      <c r="B110" s="29">
        <v>8558.2800000000007</v>
      </c>
      <c r="C110" s="29">
        <v>1945.64</v>
      </c>
      <c r="D110" s="29">
        <v>62.35</v>
      </c>
      <c r="E110" s="29">
        <v>2005.69</v>
      </c>
      <c r="F110" s="29">
        <v>0</v>
      </c>
      <c r="G110" s="29">
        <v>47.82</v>
      </c>
      <c r="H110" s="29">
        <v>8835.91</v>
      </c>
      <c r="I110" s="29">
        <v>130.05000000000001</v>
      </c>
      <c r="J110" s="29">
        <v>327.06</v>
      </c>
      <c r="K110" s="29">
        <v>97.2</v>
      </c>
      <c r="L110" s="29">
        <v>0</v>
      </c>
      <c r="M110" s="29">
        <v>0</v>
      </c>
      <c r="N110" s="29">
        <v>0</v>
      </c>
      <c r="O110" s="28"/>
      <c r="P110" s="29">
        <v>22010.01</v>
      </c>
    </row>
    <row r="111" spans="1:16" x14ac:dyDescent="0.2">
      <c r="A111" s="24" t="s">
        <v>184</v>
      </c>
      <c r="B111" s="29">
        <v>8984.9500000000007</v>
      </c>
      <c r="C111" s="29">
        <v>2052.3200000000002</v>
      </c>
      <c r="D111" s="29">
        <v>66.77</v>
      </c>
      <c r="E111" s="29">
        <v>2031.91</v>
      </c>
      <c r="F111" s="29">
        <v>0</v>
      </c>
      <c r="G111" s="29">
        <v>47.66</v>
      </c>
      <c r="H111" s="29">
        <v>9014.02</v>
      </c>
      <c r="I111" s="29">
        <v>135.62</v>
      </c>
      <c r="J111" s="29">
        <v>338.82</v>
      </c>
      <c r="K111" s="29">
        <v>103.26</v>
      </c>
      <c r="L111" s="29">
        <v>0</v>
      </c>
      <c r="M111" s="29">
        <v>0</v>
      </c>
      <c r="N111" s="29">
        <v>0</v>
      </c>
      <c r="O111" s="28"/>
      <c r="P111" s="29">
        <v>22775.33</v>
      </c>
    </row>
    <row r="112" spans="1:16" x14ac:dyDescent="0.2">
      <c r="A112" s="24" t="s">
        <v>185</v>
      </c>
      <c r="B112" s="29">
        <v>9044.07</v>
      </c>
      <c r="C112" s="29">
        <v>2064.98</v>
      </c>
      <c r="D112" s="29">
        <v>68.7</v>
      </c>
      <c r="E112" s="29">
        <v>1997.66</v>
      </c>
      <c r="F112" s="29">
        <v>0</v>
      </c>
      <c r="G112" s="29">
        <v>45.57</v>
      </c>
      <c r="H112" s="29">
        <v>8876.94</v>
      </c>
      <c r="I112" s="29">
        <v>136.16</v>
      </c>
      <c r="J112" s="29">
        <v>336.14</v>
      </c>
      <c r="K112" s="29">
        <v>106.65</v>
      </c>
      <c r="L112" s="29">
        <v>0</v>
      </c>
      <c r="M112" s="29">
        <v>0</v>
      </c>
      <c r="N112" s="29">
        <v>0</v>
      </c>
      <c r="O112" s="28"/>
      <c r="P112" s="29">
        <v>22676.87</v>
      </c>
    </row>
    <row r="113" spans="1:16" x14ac:dyDescent="0.2">
      <c r="A113" s="24" t="s">
        <v>186</v>
      </c>
      <c r="B113" s="29">
        <v>9329.49</v>
      </c>
      <c r="C113" s="29">
        <v>2113.31</v>
      </c>
      <c r="D113" s="29">
        <v>71.39</v>
      </c>
      <c r="E113" s="29">
        <v>2003.63</v>
      </c>
      <c r="F113" s="29">
        <v>0</v>
      </c>
      <c r="G113" s="29">
        <v>48.03</v>
      </c>
      <c r="H113" s="29">
        <v>9103.8700000000008</v>
      </c>
      <c r="I113" s="29">
        <v>137.35</v>
      </c>
      <c r="J113" s="29">
        <v>345.44</v>
      </c>
      <c r="K113" s="29">
        <v>115.12</v>
      </c>
      <c r="L113" s="29">
        <v>0</v>
      </c>
      <c r="M113" s="29">
        <v>0</v>
      </c>
      <c r="N113" s="29">
        <v>0</v>
      </c>
      <c r="O113" s="28"/>
      <c r="P113" s="29">
        <v>23267.62</v>
      </c>
    </row>
    <row r="114" spans="1:16" x14ac:dyDescent="0.2">
      <c r="A114" s="24" t="s">
        <v>187</v>
      </c>
      <c r="B114" s="29">
        <v>9414.2900000000009</v>
      </c>
      <c r="C114" s="29">
        <v>2107.71</v>
      </c>
      <c r="D114" s="29">
        <v>72.8</v>
      </c>
      <c r="E114" s="29">
        <v>2092.58</v>
      </c>
      <c r="F114" s="29">
        <v>0</v>
      </c>
      <c r="G114" s="29">
        <v>51.53</v>
      </c>
      <c r="H114" s="29">
        <v>9317.33</v>
      </c>
      <c r="I114" s="29">
        <v>140.24</v>
      </c>
      <c r="J114" s="29">
        <v>368.04</v>
      </c>
      <c r="K114" s="29">
        <v>121.54</v>
      </c>
      <c r="L114" s="29">
        <v>0</v>
      </c>
      <c r="M114" s="29">
        <v>0</v>
      </c>
      <c r="N114" s="29">
        <v>0</v>
      </c>
      <c r="O114" s="28"/>
      <c r="P114" s="29">
        <v>23686.05</v>
      </c>
    </row>
    <row r="115" spans="1:16" x14ac:dyDescent="0.2">
      <c r="A115" s="24" t="s">
        <v>188</v>
      </c>
      <c r="B115" s="29">
        <v>9832.83</v>
      </c>
      <c r="C115" s="29">
        <v>2171.94</v>
      </c>
      <c r="D115" s="29">
        <v>75.959999999999994</v>
      </c>
      <c r="E115" s="29">
        <v>2287</v>
      </c>
      <c r="F115" s="29">
        <v>0</v>
      </c>
      <c r="G115" s="29">
        <v>58.09</v>
      </c>
      <c r="H115" s="29">
        <v>9958.01</v>
      </c>
      <c r="I115" s="29">
        <v>147</v>
      </c>
      <c r="J115" s="29">
        <v>411.86</v>
      </c>
      <c r="K115" s="29">
        <v>133.55000000000001</v>
      </c>
      <c r="L115" s="29">
        <v>0</v>
      </c>
      <c r="M115" s="29">
        <v>0</v>
      </c>
      <c r="N115" s="29">
        <v>0</v>
      </c>
      <c r="O115" s="28"/>
      <c r="P115" s="29">
        <v>25076.25</v>
      </c>
    </row>
    <row r="116" spans="1:16" x14ac:dyDescent="0.2">
      <c r="A116" s="24" t="s">
        <v>189</v>
      </c>
      <c r="B116" s="29">
        <v>10666.79</v>
      </c>
      <c r="C116" s="29">
        <v>2334.6799999999998</v>
      </c>
      <c r="D116" s="29">
        <v>81.010000000000005</v>
      </c>
      <c r="E116" s="29">
        <v>2524.6799999999998</v>
      </c>
      <c r="F116" s="29">
        <v>0</v>
      </c>
      <c r="G116" s="29">
        <v>66.349999999999994</v>
      </c>
      <c r="H116" s="29">
        <v>10986.71</v>
      </c>
      <c r="I116" s="29">
        <v>155.38</v>
      </c>
      <c r="J116" s="29">
        <v>474.04</v>
      </c>
      <c r="K116" s="29">
        <v>151.87</v>
      </c>
      <c r="L116" s="29">
        <v>0</v>
      </c>
      <c r="M116" s="29">
        <v>0</v>
      </c>
      <c r="N116" s="29">
        <v>0</v>
      </c>
      <c r="O116" s="28"/>
      <c r="P116" s="29">
        <v>27441.51</v>
      </c>
    </row>
    <row r="117" spans="1:16" x14ac:dyDescent="0.2">
      <c r="A117" s="24" t="s">
        <v>190</v>
      </c>
      <c r="B117" s="29">
        <v>10480.870000000001</v>
      </c>
      <c r="C117" s="29">
        <v>2285.64</v>
      </c>
      <c r="D117" s="29">
        <v>80.05</v>
      </c>
      <c r="E117" s="29">
        <v>2677.56</v>
      </c>
      <c r="F117" s="29">
        <v>0</v>
      </c>
      <c r="G117" s="29">
        <v>69.459999999999994</v>
      </c>
      <c r="H117" s="29">
        <v>11002.21</v>
      </c>
      <c r="I117" s="29">
        <v>158.25</v>
      </c>
      <c r="J117" s="29">
        <v>503.97</v>
      </c>
      <c r="K117" s="29">
        <v>154.65</v>
      </c>
      <c r="L117" s="29">
        <v>0</v>
      </c>
      <c r="M117" s="29">
        <v>0</v>
      </c>
      <c r="N117" s="29">
        <v>0</v>
      </c>
      <c r="O117" s="28"/>
      <c r="P117" s="29">
        <v>27412.67</v>
      </c>
    </row>
    <row r="118" spans="1:16" x14ac:dyDescent="0.2">
      <c r="A118" s="24" t="s">
        <v>191</v>
      </c>
      <c r="B118" s="29">
        <v>10038.52</v>
      </c>
      <c r="C118" s="29">
        <v>2208.7199999999998</v>
      </c>
      <c r="D118" s="29">
        <v>77.47</v>
      </c>
      <c r="E118" s="29">
        <v>2659.97</v>
      </c>
      <c r="F118" s="29">
        <v>0</v>
      </c>
      <c r="G118" s="29">
        <v>69.69</v>
      </c>
      <c r="H118" s="29">
        <v>10664.73</v>
      </c>
      <c r="I118" s="29">
        <v>158.46</v>
      </c>
      <c r="J118" s="29">
        <v>519.41999999999996</v>
      </c>
      <c r="K118" s="29">
        <v>151.82</v>
      </c>
      <c r="L118" s="29">
        <v>0</v>
      </c>
      <c r="M118" s="29">
        <v>0</v>
      </c>
      <c r="N118" s="29">
        <v>0</v>
      </c>
      <c r="O118" s="28"/>
      <c r="P118" s="29">
        <v>26548.81</v>
      </c>
    </row>
    <row r="119" spans="1:16" x14ac:dyDescent="0.2">
      <c r="A119" s="24" t="s">
        <v>192</v>
      </c>
      <c r="B119" s="29">
        <v>10480.34</v>
      </c>
      <c r="C119" s="29">
        <v>2332.1799999999998</v>
      </c>
      <c r="D119" s="29">
        <v>80.7</v>
      </c>
      <c r="E119" s="29">
        <v>2785.32</v>
      </c>
      <c r="F119" s="29">
        <v>0</v>
      </c>
      <c r="G119" s="29">
        <v>73.27</v>
      </c>
      <c r="H119" s="29">
        <v>11103.82</v>
      </c>
      <c r="I119" s="29">
        <v>164.99</v>
      </c>
      <c r="J119" s="29">
        <v>559.97</v>
      </c>
      <c r="K119" s="29">
        <v>160.59</v>
      </c>
      <c r="L119" s="29">
        <v>0</v>
      </c>
      <c r="M119" s="29">
        <v>0</v>
      </c>
      <c r="N119" s="29">
        <v>0</v>
      </c>
      <c r="O119" s="28"/>
      <c r="P119" s="29">
        <v>27741.18</v>
      </c>
    </row>
    <row r="120" spans="1:16" x14ac:dyDescent="0.2">
      <c r="A120" s="24" t="s">
        <v>193</v>
      </c>
      <c r="B120" s="29">
        <v>10526.75</v>
      </c>
      <c r="C120" s="29">
        <v>2369.71</v>
      </c>
      <c r="D120" s="29">
        <v>81.3</v>
      </c>
      <c r="E120" s="29">
        <v>2783.56</v>
      </c>
      <c r="F120" s="29">
        <v>0</v>
      </c>
      <c r="G120" s="29">
        <v>74.23</v>
      </c>
      <c r="H120" s="29">
        <v>11110.14</v>
      </c>
      <c r="I120" s="29">
        <v>164.44</v>
      </c>
      <c r="J120" s="29">
        <v>578.83000000000004</v>
      </c>
      <c r="K120" s="29">
        <v>162.15</v>
      </c>
      <c r="L120" s="29">
        <v>0</v>
      </c>
      <c r="M120" s="29">
        <v>0</v>
      </c>
      <c r="N120" s="29">
        <v>0</v>
      </c>
      <c r="O120" s="28"/>
      <c r="P120" s="29">
        <v>27851.1</v>
      </c>
    </row>
    <row r="121" spans="1:16" x14ac:dyDescent="0.2">
      <c r="A121" s="24" t="s">
        <v>194</v>
      </c>
      <c r="B121" s="29">
        <v>10139.42</v>
      </c>
      <c r="C121" s="29">
        <v>2303.44</v>
      </c>
      <c r="D121" s="29">
        <v>79.319999999999993</v>
      </c>
      <c r="E121" s="29">
        <v>2633.47</v>
      </c>
      <c r="F121" s="29">
        <v>0</v>
      </c>
      <c r="G121" s="29">
        <v>73.39</v>
      </c>
      <c r="H121" s="29">
        <v>10694.55</v>
      </c>
      <c r="I121" s="29">
        <v>157.81</v>
      </c>
      <c r="J121" s="29">
        <v>579.14</v>
      </c>
      <c r="K121" s="29">
        <v>156.36000000000001</v>
      </c>
      <c r="L121" s="29">
        <v>0</v>
      </c>
      <c r="M121" s="29">
        <v>0</v>
      </c>
      <c r="N121" s="29">
        <v>0</v>
      </c>
      <c r="O121" s="28"/>
      <c r="P121" s="29">
        <v>26816.9</v>
      </c>
    </row>
    <row r="122" spans="1:16" x14ac:dyDescent="0.2">
      <c r="A122" s="24" t="s">
        <v>195</v>
      </c>
      <c r="B122" s="29">
        <v>10849.15</v>
      </c>
      <c r="C122" s="29">
        <v>2465.02</v>
      </c>
      <c r="D122" s="29">
        <v>84.48</v>
      </c>
      <c r="E122" s="29">
        <v>2718.5</v>
      </c>
      <c r="F122" s="29">
        <v>0</v>
      </c>
      <c r="G122" s="29">
        <v>78.180000000000007</v>
      </c>
      <c r="H122" s="29">
        <v>11319.33</v>
      </c>
      <c r="I122" s="29">
        <v>157.33000000000001</v>
      </c>
      <c r="J122" s="29">
        <v>612.57000000000005</v>
      </c>
      <c r="K122" s="29">
        <v>166.82</v>
      </c>
      <c r="L122" s="29">
        <v>0</v>
      </c>
      <c r="M122" s="29">
        <v>0</v>
      </c>
      <c r="N122" s="29">
        <v>0</v>
      </c>
      <c r="O122" s="28"/>
      <c r="P122" s="29">
        <v>28451.38</v>
      </c>
    </row>
    <row r="123" spans="1:16" x14ac:dyDescent="0.2">
      <c r="A123" s="24" t="s">
        <v>196</v>
      </c>
      <c r="B123" s="29">
        <v>9878.65</v>
      </c>
      <c r="C123" s="29">
        <v>2249.02</v>
      </c>
      <c r="D123" s="29">
        <v>79</v>
      </c>
      <c r="E123" s="29">
        <v>2496.38</v>
      </c>
      <c r="F123" s="29">
        <v>0</v>
      </c>
      <c r="G123" s="29">
        <v>75.209999999999994</v>
      </c>
      <c r="H123" s="29">
        <v>10419.209999999999</v>
      </c>
      <c r="I123" s="29">
        <v>145.62</v>
      </c>
      <c r="J123" s="29">
        <v>589.04</v>
      </c>
      <c r="K123" s="29">
        <v>152.46</v>
      </c>
      <c r="L123" s="29">
        <v>0</v>
      </c>
      <c r="M123" s="29">
        <v>0</v>
      </c>
      <c r="N123" s="29">
        <v>0</v>
      </c>
      <c r="O123" s="28"/>
      <c r="P123" s="29">
        <v>26084.59</v>
      </c>
    </row>
    <row r="124" spans="1:16" x14ac:dyDescent="0.2">
      <c r="A124" s="24" t="s">
        <v>197</v>
      </c>
      <c r="B124" s="29">
        <v>10237.75</v>
      </c>
      <c r="C124" s="29">
        <v>2312.91</v>
      </c>
      <c r="D124" s="29">
        <v>82.13</v>
      </c>
      <c r="E124" s="29">
        <v>2612.35</v>
      </c>
      <c r="F124" s="29">
        <v>0</v>
      </c>
      <c r="G124" s="29">
        <v>79.11</v>
      </c>
      <c r="H124" s="29">
        <v>10858.05</v>
      </c>
      <c r="I124" s="29">
        <v>147.22999999999999</v>
      </c>
      <c r="J124" s="29">
        <v>615.07000000000005</v>
      </c>
      <c r="K124" s="29">
        <v>159.33000000000001</v>
      </c>
      <c r="L124" s="29">
        <v>0</v>
      </c>
      <c r="M124" s="29">
        <v>0</v>
      </c>
      <c r="N124" s="29">
        <v>0</v>
      </c>
      <c r="O124" s="28"/>
      <c r="P124" s="29">
        <v>27103.919999999998</v>
      </c>
    </row>
    <row r="125" spans="1:16" x14ac:dyDescent="0.2">
      <c r="A125" s="24" t="s">
        <v>198</v>
      </c>
      <c r="B125" s="29">
        <v>10244.15</v>
      </c>
      <c r="C125" s="29">
        <v>2292.73</v>
      </c>
      <c r="D125" s="29">
        <v>83.42</v>
      </c>
      <c r="E125" s="29">
        <v>2696.77</v>
      </c>
      <c r="F125" s="29">
        <v>0</v>
      </c>
      <c r="G125" s="29">
        <v>82.27</v>
      </c>
      <c r="H125" s="29">
        <v>11135.48</v>
      </c>
      <c r="I125" s="29">
        <v>154.49</v>
      </c>
      <c r="J125" s="29">
        <v>637.16999999999996</v>
      </c>
      <c r="K125" s="29">
        <v>162.75</v>
      </c>
      <c r="L125" s="29">
        <v>0</v>
      </c>
      <c r="M125" s="29">
        <v>0</v>
      </c>
      <c r="N125" s="29">
        <v>0</v>
      </c>
      <c r="O125" s="28"/>
      <c r="P125" s="29">
        <v>27489.21</v>
      </c>
    </row>
    <row r="126" spans="1:16" x14ac:dyDescent="0.2">
      <c r="A126" s="24" t="s">
        <v>199</v>
      </c>
      <c r="B126" s="29">
        <v>9574.9500000000007</v>
      </c>
      <c r="C126" s="29">
        <v>2120.5300000000002</v>
      </c>
      <c r="D126" s="29">
        <v>79.900000000000006</v>
      </c>
      <c r="E126" s="29">
        <v>2703.06</v>
      </c>
      <c r="F126" s="29">
        <v>0</v>
      </c>
      <c r="G126" s="29">
        <v>81.41</v>
      </c>
      <c r="H126" s="29">
        <v>10838.11</v>
      </c>
      <c r="I126" s="29">
        <v>160.36000000000001</v>
      </c>
      <c r="J126" s="29">
        <v>633.95000000000005</v>
      </c>
      <c r="K126" s="29">
        <v>156.81</v>
      </c>
      <c r="L126" s="29">
        <v>0</v>
      </c>
      <c r="M126" s="29">
        <v>0</v>
      </c>
      <c r="N126" s="29">
        <v>0</v>
      </c>
      <c r="O126" s="28"/>
      <c r="P126" s="29">
        <v>26349.1</v>
      </c>
    </row>
    <row r="127" spans="1:16" x14ac:dyDescent="0.2">
      <c r="A127" s="24" t="s">
        <v>200</v>
      </c>
      <c r="B127" s="29">
        <v>9756.69</v>
      </c>
      <c r="C127" s="29">
        <v>2137.31</v>
      </c>
      <c r="D127" s="29">
        <v>82.36</v>
      </c>
      <c r="E127" s="29">
        <v>2900.11</v>
      </c>
      <c r="F127" s="29">
        <v>0</v>
      </c>
      <c r="G127" s="29">
        <v>85.81</v>
      </c>
      <c r="H127" s="29">
        <v>11385.48</v>
      </c>
      <c r="I127" s="29">
        <v>176.05</v>
      </c>
      <c r="J127" s="29">
        <v>670.31</v>
      </c>
      <c r="K127" s="29">
        <v>163.75</v>
      </c>
      <c r="L127" s="29">
        <v>0</v>
      </c>
      <c r="M127" s="29">
        <v>0</v>
      </c>
      <c r="N127" s="29">
        <v>0</v>
      </c>
      <c r="O127" s="28"/>
      <c r="P127" s="29">
        <v>27357.87</v>
      </c>
    </row>
    <row r="128" spans="1:16" x14ac:dyDescent="0.2">
      <c r="A128" s="24" t="s">
        <v>201</v>
      </c>
      <c r="B128" s="29">
        <v>8177.02</v>
      </c>
      <c r="C128" s="29">
        <v>1778.03</v>
      </c>
      <c r="D128" s="29">
        <v>73.03</v>
      </c>
      <c r="E128" s="29">
        <v>2745.23</v>
      </c>
      <c r="F128" s="29">
        <v>0</v>
      </c>
      <c r="G128" s="29">
        <v>80.489999999999995</v>
      </c>
      <c r="H128" s="29">
        <v>10229.93</v>
      </c>
      <c r="I128" s="29">
        <v>177.32</v>
      </c>
      <c r="J128" s="29">
        <v>660.4</v>
      </c>
      <c r="K128" s="29">
        <v>141.87</v>
      </c>
      <c r="L128" s="29">
        <v>0</v>
      </c>
      <c r="M128" s="29">
        <v>0</v>
      </c>
      <c r="N128" s="29">
        <v>0</v>
      </c>
      <c r="O128" s="28"/>
      <c r="P128" s="29">
        <v>24063.32</v>
      </c>
    </row>
    <row r="129" spans="1:16" x14ac:dyDescent="0.2">
      <c r="A129" s="24" t="s">
        <v>202</v>
      </c>
      <c r="B129" s="29">
        <v>9833.81</v>
      </c>
      <c r="C129" s="29">
        <v>2143.3000000000002</v>
      </c>
      <c r="D129" s="29">
        <v>84.49</v>
      </c>
      <c r="E129" s="29">
        <v>3041.92</v>
      </c>
      <c r="F129" s="29">
        <v>0</v>
      </c>
      <c r="G129" s="29">
        <v>91.76</v>
      </c>
      <c r="H129" s="29">
        <v>11803.4</v>
      </c>
      <c r="I129" s="29">
        <v>190.35</v>
      </c>
      <c r="J129" s="29">
        <v>728.6</v>
      </c>
      <c r="K129" s="29">
        <v>164.98</v>
      </c>
      <c r="L129" s="29">
        <v>0</v>
      </c>
      <c r="M129" s="29">
        <v>0</v>
      </c>
      <c r="N129" s="29">
        <v>0</v>
      </c>
      <c r="O129" s="28"/>
      <c r="P129" s="29">
        <v>28082.61</v>
      </c>
    </row>
    <row r="130" spans="1:16" x14ac:dyDescent="0.2">
      <c r="A130" s="24" t="s">
        <v>203</v>
      </c>
      <c r="B130" s="29">
        <v>9359.74</v>
      </c>
      <c r="C130" s="29">
        <v>2057.4499999999998</v>
      </c>
      <c r="D130" s="29">
        <v>81.27</v>
      </c>
      <c r="E130" s="29">
        <v>2842.82</v>
      </c>
      <c r="F130" s="29">
        <v>0</v>
      </c>
      <c r="G130" s="29">
        <v>90.05</v>
      </c>
      <c r="H130" s="29">
        <v>11155.92</v>
      </c>
      <c r="I130" s="29">
        <v>179.03</v>
      </c>
      <c r="J130" s="29">
        <v>705.66</v>
      </c>
      <c r="K130" s="29">
        <v>152.04</v>
      </c>
      <c r="L130" s="29">
        <v>0</v>
      </c>
      <c r="M130" s="29">
        <v>0</v>
      </c>
      <c r="N130" s="29">
        <v>0</v>
      </c>
      <c r="O130" s="28"/>
      <c r="P130" s="29">
        <v>26623.98</v>
      </c>
    </row>
    <row r="131" spans="1:16" x14ac:dyDescent="0.2">
      <c r="A131" s="24" t="s">
        <v>204</v>
      </c>
      <c r="B131" s="29">
        <v>10637.1</v>
      </c>
      <c r="C131" s="29">
        <v>2363.6999999999998</v>
      </c>
      <c r="D131" s="29">
        <v>90.55</v>
      </c>
      <c r="E131" s="29">
        <v>2941.74</v>
      </c>
      <c r="F131" s="29">
        <v>0</v>
      </c>
      <c r="G131" s="29">
        <v>100.03</v>
      </c>
      <c r="H131" s="29">
        <v>12032.47</v>
      </c>
      <c r="I131" s="29">
        <v>179.34</v>
      </c>
      <c r="J131" s="29">
        <v>756.14</v>
      </c>
      <c r="K131" s="29">
        <v>164.07</v>
      </c>
      <c r="L131" s="29">
        <v>0</v>
      </c>
      <c r="M131" s="29">
        <v>0</v>
      </c>
      <c r="N131" s="29">
        <v>0</v>
      </c>
      <c r="O131" s="28"/>
      <c r="P131" s="29">
        <v>29265.14</v>
      </c>
    </row>
    <row r="132" spans="1:16" x14ac:dyDescent="0.2">
      <c r="A132" s="24" t="s">
        <v>205</v>
      </c>
      <c r="B132" s="29">
        <v>10315.42</v>
      </c>
      <c r="C132" s="29">
        <v>2318.75</v>
      </c>
      <c r="D132" s="29">
        <v>88.84</v>
      </c>
      <c r="E132" s="29">
        <v>2721.81</v>
      </c>
      <c r="F132" s="29">
        <v>0</v>
      </c>
      <c r="G132" s="29">
        <v>99.8</v>
      </c>
      <c r="H132" s="29">
        <v>11249.56</v>
      </c>
      <c r="I132" s="29">
        <v>165.65</v>
      </c>
      <c r="J132" s="29">
        <v>738.02</v>
      </c>
      <c r="K132" s="29">
        <v>151.35</v>
      </c>
      <c r="L132" s="29">
        <v>0</v>
      </c>
      <c r="M132" s="29">
        <v>0</v>
      </c>
      <c r="N132" s="29">
        <v>0</v>
      </c>
      <c r="O132" s="28"/>
      <c r="P132" s="29">
        <v>27849.21</v>
      </c>
    </row>
    <row r="133" spans="1:16" x14ac:dyDescent="0.2">
      <c r="A133" s="24" t="s">
        <v>206</v>
      </c>
      <c r="B133" s="29">
        <v>11501.4</v>
      </c>
      <c r="C133" s="29">
        <v>2594.5100000000002</v>
      </c>
      <c r="D133" s="29">
        <v>98.25</v>
      </c>
      <c r="E133" s="29">
        <v>2958.82</v>
      </c>
      <c r="F133" s="29">
        <v>0</v>
      </c>
      <c r="G133" s="29">
        <v>110.88</v>
      </c>
      <c r="H133" s="29">
        <v>11801.34</v>
      </c>
      <c r="I133" s="29">
        <v>168.23</v>
      </c>
      <c r="J133" s="29">
        <v>786.29</v>
      </c>
      <c r="K133" s="29">
        <v>163.19</v>
      </c>
      <c r="L133" s="29">
        <v>0</v>
      </c>
      <c r="M133" s="29">
        <v>0</v>
      </c>
      <c r="N133" s="29">
        <v>0</v>
      </c>
      <c r="O133" s="28"/>
      <c r="P133" s="29">
        <v>30182.91</v>
      </c>
    </row>
    <row r="134" spans="1:16" x14ac:dyDescent="0.2">
      <c r="A134" s="24" t="s">
        <v>207</v>
      </c>
      <c r="B134" s="29">
        <v>11191.06</v>
      </c>
      <c r="C134" s="29">
        <v>2527.41</v>
      </c>
      <c r="D134" s="29">
        <v>97.63</v>
      </c>
      <c r="E134" s="29">
        <v>2840.04</v>
      </c>
      <c r="F134" s="29">
        <v>0</v>
      </c>
      <c r="G134" s="29">
        <v>112.84</v>
      </c>
      <c r="H134" s="29">
        <v>10970.7</v>
      </c>
      <c r="I134" s="29">
        <v>165.51</v>
      </c>
      <c r="J134" s="29">
        <v>779.8</v>
      </c>
      <c r="K134" s="29">
        <v>154.81</v>
      </c>
      <c r="L134" s="29">
        <v>0</v>
      </c>
      <c r="M134" s="29">
        <v>0</v>
      </c>
      <c r="N134" s="29">
        <v>0</v>
      </c>
      <c r="O134" s="28"/>
      <c r="P134" s="29">
        <v>28839.79</v>
      </c>
    </row>
    <row r="135" spans="1:16" x14ac:dyDescent="0.2">
      <c r="A135" s="24" t="s">
        <v>208</v>
      </c>
      <c r="B135" s="29">
        <v>11586.18</v>
      </c>
      <c r="C135" s="29">
        <v>2608.31</v>
      </c>
      <c r="D135" s="29">
        <v>102.29</v>
      </c>
      <c r="E135" s="29">
        <v>2905.99</v>
      </c>
      <c r="F135" s="29">
        <v>0</v>
      </c>
      <c r="G135" s="29">
        <v>121.41</v>
      </c>
      <c r="H135" s="29">
        <v>10923.29</v>
      </c>
      <c r="I135" s="29">
        <v>173.04</v>
      </c>
      <c r="J135" s="29">
        <v>809.35</v>
      </c>
      <c r="K135" s="29">
        <v>159.69</v>
      </c>
      <c r="L135" s="29">
        <v>0</v>
      </c>
      <c r="M135" s="29">
        <v>0</v>
      </c>
      <c r="N135" s="29">
        <v>0</v>
      </c>
      <c r="O135" s="28"/>
      <c r="P135" s="29">
        <v>29389.55</v>
      </c>
    </row>
    <row r="136" spans="1:16" x14ac:dyDescent="0.2">
      <c r="A136" s="24" t="s">
        <v>209</v>
      </c>
      <c r="B136" s="29">
        <v>11680.27</v>
      </c>
      <c r="C136" s="29">
        <v>2641.4</v>
      </c>
      <c r="D136" s="29">
        <v>105.1</v>
      </c>
      <c r="E136" s="29">
        <v>2855.42</v>
      </c>
      <c r="F136" s="29">
        <v>0</v>
      </c>
      <c r="G136" s="29">
        <v>130.21</v>
      </c>
      <c r="H136" s="29">
        <v>10917.08</v>
      </c>
      <c r="I136" s="29">
        <v>180.24</v>
      </c>
      <c r="J136" s="29">
        <v>830.06</v>
      </c>
      <c r="K136" s="29">
        <v>150.31</v>
      </c>
      <c r="L136" s="29">
        <v>0</v>
      </c>
      <c r="M136" s="29">
        <v>0</v>
      </c>
      <c r="N136" s="29">
        <v>0</v>
      </c>
      <c r="O136" s="28"/>
      <c r="P136" s="29">
        <v>29490.1</v>
      </c>
    </row>
    <row r="137" spans="1:16" x14ac:dyDescent="0.2">
      <c r="A137" s="24" t="s">
        <v>210</v>
      </c>
      <c r="B137" s="29">
        <v>11841.77</v>
      </c>
      <c r="C137" s="29">
        <v>2629.22</v>
      </c>
      <c r="D137" s="29">
        <v>108.53</v>
      </c>
      <c r="E137" s="29">
        <v>2836.45</v>
      </c>
      <c r="F137" s="29">
        <v>0</v>
      </c>
      <c r="G137" s="29">
        <v>138.72999999999999</v>
      </c>
      <c r="H137" s="29">
        <v>10912.32</v>
      </c>
      <c r="I137" s="29">
        <v>185.23</v>
      </c>
      <c r="J137" s="29">
        <v>838.57</v>
      </c>
      <c r="K137" s="29">
        <v>185.31</v>
      </c>
      <c r="L137" s="29">
        <v>0</v>
      </c>
      <c r="M137" s="29">
        <v>0</v>
      </c>
      <c r="N137" s="29">
        <v>0</v>
      </c>
      <c r="O137" s="28"/>
      <c r="P137" s="29">
        <v>29676.13</v>
      </c>
    </row>
    <row r="138" spans="1:16" x14ac:dyDescent="0.2">
      <c r="A138" s="24" t="s">
        <v>211</v>
      </c>
      <c r="B138" s="29">
        <v>11087.4</v>
      </c>
      <c r="C138" s="29">
        <v>2456.1</v>
      </c>
      <c r="D138" s="29">
        <v>102.4</v>
      </c>
      <c r="E138" s="29">
        <v>2690.88</v>
      </c>
      <c r="F138" s="29">
        <v>0</v>
      </c>
      <c r="G138" s="29">
        <v>140.61000000000001</v>
      </c>
      <c r="H138" s="29">
        <v>10488.38</v>
      </c>
      <c r="I138" s="29">
        <v>179.72</v>
      </c>
      <c r="J138" s="29">
        <v>802.75</v>
      </c>
      <c r="K138" s="29">
        <v>179.06</v>
      </c>
      <c r="L138" s="29">
        <v>0</v>
      </c>
      <c r="M138" s="29">
        <v>0</v>
      </c>
      <c r="N138" s="29">
        <v>0</v>
      </c>
      <c r="O138" s="28"/>
      <c r="P138" s="29">
        <v>28127.3</v>
      </c>
    </row>
    <row r="139" spans="1:16" x14ac:dyDescent="0.2">
      <c r="A139" s="24" t="s">
        <v>212</v>
      </c>
      <c r="B139" s="29">
        <v>11386.54</v>
      </c>
      <c r="C139" s="29">
        <v>2524.16</v>
      </c>
      <c r="D139" s="29">
        <v>104.26</v>
      </c>
      <c r="E139" s="29">
        <v>2747.36</v>
      </c>
      <c r="F139" s="29">
        <v>0</v>
      </c>
      <c r="G139" s="29">
        <v>150.63999999999999</v>
      </c>
      <c r="H139" s="29">
        <v>11169.03</v>
      </c>
      <c r="I139" s="29">
        <v>182.59</v>
      </c>
      <c r="J139" s="29">
        <v>817.55</v>
      </c>
      <c r="K139" s="29">
        <v>189.33</v>
      </c>
      <c r="L139" s="29">
        <v>0</v>
      </c>
      <c r="M139" s="29">
        <v>0</v>
      </c>
      <c r="N139" s="29">
        <v>0</v>
      </c>
      <c r="O139" s="28"/>
      <c r="P139" s="29">
        <v>29271.46</v>
      </c>
    </row>
    <row r="140" spans="1:16" x14ac:dyDescent="0.2">
      <c r="A140" s="24" t="s">
        <v>213</v>
      </c>
      <c r="B140" s="29">
        <v>12013.56</v>
      </c>
      <c r="C140" s="29">
        <v>2673.79</v>
      </c>
      <c r="D140" s="29">
        <v>111.77</v>
      </c>
      <c r="E140" s="29">
        <v>2982.98</v>
      </c>
      <c r="F140" s="29">
        <v>0</v>
      </c>
      <c r="G140" s="29">
        <v>168.49</v>
      </c>
      <c r="H140" s="29">
        <v>12334.85</v>
      </c>
      <c r="I140" s="29">
        <v>174.07</v>
      </c>
      <c r="J140" s="29">
        <v>776.73</v>
      </c>
      <c r="K140" s="29">
        <v>176.44</v>
      </c>
      <c r="L140" s="29">
        <v>0</v>
      </c>
      <c r="M140" s="29">
        <v>0</v>
      </c>
      <c r="N140" s="29">
        <v>0</v>
      </c>
      <c r="O140" s="28"/>
      <c r="P140" s="29">
        <v>31412.68</v>
      </c>
    </row>
    <row r="141" spans="1:16" x14ac:dyDescent="0.2">
      <c r="A141" s="24" t="s">
        <v>214</v>
      </c>
      <c r="B141" s="29">
        <v>11857.54</v>
      </c>
      <c r="C141" s="29">
        <v>2665.31</v>
      </c>
      <c r="D141" s="29">
        <v>111.26</v>
      </c>
      <c r="E141" s="29">
        <v>2986.93</v>
      </c>
      <c r="F141" s="29">
        <v>0</v>
      </c>
      <c r="G141" s="29">
        <v>164.16</v>
      </c>
      <c r="H141" s="29">
        <v>12591.62</v>
      </c>
      <c r="I141" s="29">
        <v>173.12</v>
      </c>
      <c r="J141" s="29">
        <v>784.79</v>
      </c>
      <c r="K141" s="29">
        <v>177.24</v>
      </c>
      <c r="L141" s="29">
        <v>0</v>
      </c>
      <c r="M141" s="29">
        <v>0</v>
      </c>
      <c r="N141" s="29">
        <v>0</v>
      </c>
      <c r="O141" s="28"/>
      <c r="P141" s="29">
        <v>31511.96</v>
      </c>
    </row>
    <row r="142" spans="1:16" x14ac:dyDescent="0.2">
      <c r="A142" s="24" t="s">
        <v>215</v>
      </c>
      <c r="B142" s="29">
        <v>12014.22</v>
      </c>
      <c r="C142" s="29">
        <v>2739.72</v>
      </c>
      <c r="D142" s="29">
        <v>113.88</v>
      </c>
      <c r="E142" s="29">
        <v>3049.7</v>
      </c>
      <c r="F142" s="29">
        <v>0</v>
      </c>
      <c r="G142" s="29">
        <v>154.09</v>
      </c>
      <c r="H142" s="29">
        <v>12990.12</v>
      </c>
      <c r="I142" s="29">
        <v>172.49</v>
      </c>
      <c r="J142" s="29">
        <v>804.6</v>
      </c>
      <c r="K142" s="29">
        <v>181.72</v>
      </c>
      <c r="L142" s="29">
        <v>0</v>
      </c>
      <c r="M142" s="29">
        <v>0</v>
      </c>
      <c r="N142" s="29">
        <v>0</v>
      </c>
      <c r="O142" s="28"/>
      <c r="P142" s="29">
        <v>32220.53</v>
      </c>
    </row>
    <row r="143" spans="1:16" x14ac:dyDescent="0.2">
      <c r="A143" s="24" t="s">
        <v>216</v>
      </c>
      <c r="B143" s="29">
        <v>12774.64</v>
      </c>
      <c r="C143" s="29">
        <v>2951.67</v>
      </c>
      <c r="D143" s="29">
        <v>122.11</v>
      </c>
      <c r="E143" s="29">
        <v>3244.32</v>
      </c>
      <c r="F143" s="29">
        <v>0</v>
      </c>
      <c r="G143" s="29">
        <v>148.65</v>
      </c>
      <c r="H143" s="29">
        <v>13905.12</v>
      </c>
      <c r="I143" s="29">
        <v>178.39</v>
      </c>
      <c r="J143" s="29">
        <v>859.26</v>
      </c>
      <c r="K143" s="29">
        <v>198.31</v>
      </c>
      <c r="L143" s="29">
        <v>0</v>
      </c>
      <c r="M143" s="29">
        <v>0</v>
      </c>
      <c r="N143" s="29">
        <v>0</v>
      </c>
      <c r="O143" s="28"/>
      <c r="P143" s="29">
        <v>34382.480000000003</v>
      </c>
    </row>
    <row r="144" spans="1:16" x14ac:dyDescent="0.2">
      <c r="A144" s="24" t="s">
        <v>217</v>
      </c>
      <c r="B144" s="29">
        <v>12394.66</v>
      </c>
      <c r="C144" s="29">
        <v>2891.71</v>
      </c>
      <c r="D144" s="29">
        <v>120.61</v>
      </c>
      <c r="E144" s="29">
        <v>3195.79</v>
      </c>
      <c r="F144" s="29">
        <v>0</v>
      </c>
      <c r="G144" s="29">
        <v>134.82</v>
      </c>
      <c r="H144" s="29">
        <v>13617.53</v>
      </c>
      <c r="I144" s="29">
        <v>179.17</v>
      </c>
      <c r="J144" s="29">
        <v>888.79</v>
      </c>
      <c r="K144" s="29">
        <v>207.98</v>
      </c>
      <c r="L144" s="29">
        <v>0</v>
      </c>
      <c r="M144" s="29">
        <v>0</v>
      </c>
      <c r="N144" s="29">
        <v>0</v>
      </c>
      <c r="O144" s="28"/>
      <c r="P144" s="29">
        <v>33631.06</v>
      </c>
    </row>
    <row r="145" spans="1:16" x14ac:dyDescent="0.2">
      <c r="A145" s="24" t="s">
        <v>218</v>
      </c>
      <c r="B145" s="29">
        <v>12828.82</v>
      </c>
      <c r="C145" s="29">
        <v>2998.97</v>
      </c>
      <c r="D145" s="29">
        <v>125.13</v>
      </c>
      <c r="E145" s="29">
        <v>3298.43</v>
      </c>
      <c r="F145" s="29">
        <v>0</v>
      </c>
      <c r="G145" s="29">
        <v>139.63</v>
      </c>
      <c r="H145" s="29">
        <v>14050.46</v>
      </c>
      <c r="I145" s="29">
        <v>184.19</v>
      </c>
      <c r="J145" s="29">
        <v>927.05</v>
      </c>
      <c r="K145" s="29">
        <v>237.35</v>
      </c>
      <c r="L145" s="29">
        <v>0</v>
      </c>
      <c r="M145" s="29">
        <v>0</v>
      </c>
      <c r="N145" s="29">
        <v>0</v>
      </c>
      <c r="O145" s="28"/>
      <c r="P145" s="29">
        <v>34790.019999999997</v>
      </c>
    </row>
    <row r="146" spans="1:16" x14ac:dyDescent="0.2">
      <c r="A146" s="24" t="s">
        <v>219</v>
      </c>
      <c r="B146" s="29">
        <v>11609.64</v>
      </c>
      <c r="C146" s="29">
        <v>2700.99</v>
      </c>
      <c r="D146" s="29">
        <v>115.55</v>
      </c>
      <c r="E146" s="29">
        <v>3065.14</v>
      </c>
      <c r="F146" s="29">
        <v>0</v>
      </c>
      <c r="G146" s="29">
        <v>136.97</v>
      </c>
      <c r="H146" s="29">
        <v>12826.82</v>
      </c>
      <c r="I146" s="29">
        <v>177.78</v>
      </c>
      <c r="J146" s="29">
        <v>891.76</v>
      </c>
      <c r="K146" s="29">
        <v>243.05</v>
      </c>
      <c r="L146" s="29">
        <v>0</v>
      </c>
      <c r="M146" s="29">
        <v>0</v>
      </c>
      <c r="N146" s="29">
        <v>0</v>
      </c>
      <c r="O146" s="28"/>
      <c r="P146" s="29">
        <v>31767.69</v>
      </c>
    </row>
    <row r="147" spans="1:16" x14ac:dyDescent="0.2">
      <c r="A147" s="24" t="s">
        <v>220</v>
      </c>
      <c r="B147" s="29">
        <v>13045.45</v>
      </c>
      <c r="C147" s="29">
        <v>3011.64</v>
      </c>
      <c r="D147" s="29">
        <v>126.85</v>
      </c>
      <c r="E147" s="29">
        <v>3320.79</v>
      </c>
      <c r="F147" s="29">
        <v>0</v>
      </c>
      <c r="G147" s="29">
        <v>171.31</v>
      </c>
      <c r="H147" s="29">
        <v>14158.96</v>
      </c>
      <c r="I147" s="29">
        <v>191.06</v>
      </c>
      <c r="J147" s="29">
        <v>968.24</v>
      </c>
      <c r="K147" s="29">
        <v>304.2</v>
      </c>
      <c r="L147" s="29">
        <v>0</v>
      </c>
      <c r="M147" s="29">
        <v>0</v>
      </c>
      <c r="N147" s="29">
        <v>0</v>
      </c>
      <c r="O147" s="28"/>
      <c r="P147" s="29">
        <v>35298.49</v>
      </c>
    </row>
    <row r="148" spans="1:16" x14ac:dyDescent="0.2">
      <c r="A148" s="24" t="s">
        <v>221</v>
      </c>
      <c r="B148" s="29">
        <v>13622.85</v>
      </c>
      <c r="C148" s="29">
        <v>3130.14</v>
      </c>
      <c r="D148" s="29">
        <v>132.63999999999999</v>
      </c>
      <c r="E148" s="29">
        <v>3463.55</v>
      </c>
      <c r="F148" s="29">
        <v>0</v>
      </c>
      <c r="G148" s="29">
        <v>200.58</v>
      </c>
      <c r="H148" s="29">
        <v>14851.38</v>
      </c>
      <c r="I148" s="29">
        <v>191.32</v>
      </c>
      <c r="J148" s="29">
        <v>974.88</v>
      </c>
      <c r="K148" s="29">
        <v>325.32</v>
      </c>
      <c r="L148" s="29">
        <v>0</v>
      </c>
      <c r="M148" s="29">
        <v>0</v>
      </c>
      <c r="N148" s="29">
        <v>0</v>
      </c>
      <c r="O148" s="28"/>
      <c r="P148" s="29">
        <v>36892.67</v>
      </c>
    </row>
    <row r="149" spans="1:16" x14ac:dyDescent="0.2">
      <c r="A149" s="24" t="s">
        <v>222</v>
      </c>
      <c r="B149" s="29">
        <v>13565.21</v>
      </c>
      <c r="C149" s="29">
        <v>3124</v>
      </c>
      <c r="D149" s="29">
        <v>132.76</v>
      </c>
      <c r="E149" s="29">
        <v>3447.3</v>
      </c>
      <c r="F149" s="29">
        <v>0</v>
      </c>
      <c r="G149" s="29">
        <v>219.33</v>
      </c>
      <c r="H149" s="29">
        <v>15207.43</v>
      </c>
      <c r="I149" s="29">
        <v>190.76</v>
      </c>
      <c r="J149" s="29">
        <v>986.9</v>
      </c>
      <c r="K149" s="29">
        <v>333.73</v>
      </c>
      <c r="L149" s="29">
        <v>0</v>
      </c>
      <c r="M149" s="29">
        <v>0</v>
      </c>
      <c r="N149" s="29">
        <v>0</v>
      </c>
      <c r="O149" s="28"/>
      <c r="P149" s="29">
        <v>37207.4</v>
      </c>
    </row>
    <row r="150" spans="1:16" x14ac:dyDescent="0.2">
      <c r="A150" s="24" t="s">
        <v>223</v>
      </c>
      <c r="B150" s="29">
        <v>13874.03</v>
      </c>
      <c r="C150" s="29">
        <v>3240.63</v>
      </c>
      <c r="D150" s="29">
        <v>135.97999999999999</v>
      </c>
      <c r="E150" s="29">
        <v>3503.4</v>
      </c>
      <c r="F150" s="29">
        <v>0</v>
      </c>
      <c r="G150" s="29">
        <v>235.59</v>
      </c>
      <c r="H150" s="29">
        <v>15764.19</v>
      </c>
      <c r="I150" s="29">
        <v>189.07</v>
      </c>
      <c r="J150" s="29">
        <v>1003.88</v>
      </c>
      <c r="K150" s="29">
        <v>336.19</v>
      </c>
      <c r="L150" s="29">
        <v>0</v>
      </c>
      <c r="M150" s="29">
        <v>0</v>
      </c>
      <c r="N150" s="29">
        <v>0</v>
      </c>
      <c r="O150" s="28"/>
      <c r="P150" s="29">
        <v>38282.959999999999</v>
      </c>
    </row>
    <row r="151" spans="1:16" x14ac:dyDescent="0.2">
      <c r="A151" s="24" t="s">
        <v>224</v>
      </c>
      <c r="B151" s="29">
        <v>15099.46</v>
      </c>
      <c r="C151" s="29">
        <v>3582.09</v>
      </c>
      <c r="D151" s="29">
        <v>147.22999999999999</v>
      </c>
      <c r="E151" s="29">
        <v>3750.29</v>
      </c>
      <c r="F151" s="29">
        <v>0</v>
      </c>
      <c r="G151" s="29">
        <v>259.99</v>
      </c>
      <c r="H151" s="29">
        <v>17182.490000000002</v>
      </c>
      <c r="I151" s="29">
        <v>195.01</v>
      </c>
      <c r="J151" s="29">
        <v>1064.82</v>
      </c>
      <c r="K151" s="29">
        <v>356.27</v>
      </c>
      <c r="L151" s="29">
        <v>0</v>
      </c>
      <c r="M151" s="29">
        <v>0</v>
      </c>
      <c r="N151" s="29">
        <v>0</v>
      </c>
      <c r="O151" s="28"/>
      <c r="P151" s="29">
        <v>41637.64</v>
      </c>
    </row>
    <row r="152" spans="1:16" x14ac:dyDescent="0.2">
      <c r="A152" s="24" t="s">
        <v>225</v>
      </c>
      <c r="B152" s="29">
        <v>14827.07</v>
      </c>
      <c r="C152" s="29">
        <v>3556.85</v>
      </c>
      <c r="D152" s="29">
        <v>146.36000000000001</v>
      </c>
      <c r="E152" s="29">
        <v>3700.56</v>
      </c>
      <c r="F152" s="29">
        <v>0</v>
      </c>
      <c r="G152" s="29">
        <v>262.04000000000002</v>
      </c>
      <c r="H152" s="29">
        <v>16969.650000000001</v>
      </c>
      <c r="I152" s="29">
        <v>193.89</v>
      </c>
      <c r="J152" s="29">
        <v>1070.3</v>
      </c>
      <c r="K152" s="29">
        <v>349.22</v>
      </c>
      <c r="L152" s="29">
        <v>0</v>
      </c>
      <c r="M152" s="29">
        <v>0</v>
      </c>
      <c r="N152" s="29">
        <v>0</v>
      </c>
      <c r="O152" s="28"/>
      <c r="P152" s="29">
        <v>41075.94</v>
      </c>
    </row>
    <row r="153" spans="1:16" x14ac:dyDescent="0.2">
      <c r="A153" s="24" t="s">
        <v>226</v>
      </c>
      <c r="B153" s="29">
        <v>14218.82</v>
      </c>
      <c r="C153" s="29">
        <v>3421.68</v>
      </c>
      <c r="D153" s="29">
        <v>141.62</v>
      </c>
      <c r="E153" s="29">
        <v>3495.68</v>
      </c>
      <c r="F153" s="29">
        <v>0</v>
      </c>
      <c r="G153" s="29">
        <v>256.41000000000003</v>
      </c>
      <c r="H153" s="29">
        <v>15813.43</v>
      </c>
      <c r="I153" s="29">
        <v>191.38</v>
      </c>
      <c r="J153" s="29">
        <v>1048.29</v>
      </c>
      <c r="K153" s="29">
        <v>343.95</v>
      </c>
      <c r="L153" s="29">
        <v>0</v>
      </c>
      <c r="M153" s="29">
        <v>0</v>
      </c>
      <c r="N153" s="29">
        <v>0</v>
      </c>
      <c r="O153" s="28"/>
      <c r="P153" s="29">
        <v>38931.25</v>
      </c>
    </row>
    <row r="154" spans="1:16" x14ac:dyDescent="0.2">
      <c r="A154" s="24" t="s">
        <v>227</v>
      </c>
      <c r="B154" s="29">
        <v>14870.97</v>
      </c>
      <c r="C154" s="29">
        <v>3555.26</v>
      </c>
      <c r="D154" s="29">
        <v>146.32</v>
      </c>
      <c r="E154" s="29">
        <v>3549.56</v>
      </c>
      <c r="F154" s="29">
        <v>0</v>
      </c>
      <c r="G154" s="29">
        <v>265.61</v>
      </c>
      <c r="H154" s="29">
        <v>15638.11</v>
      </c>
      <c r="I154" s="29">
        <v>198.47</v>
      </c>
      <c r="J154" s="29">
        <v>1069.57</v>
      </c>
      <c r="K154" s="29">
        <v>377.99</v>
      </c>
      <c r="L154" s="29">
        <v>0</v>
      </c>
      <c r="M154" s="29">
        <v>0</v>
      </c>
      <c r="N154" s="29">
        <v>0</v>
      </c>
      <c r="O154" s="28"/>
      <c r="P154" s="29">
        <v>39671.86</v>
      </c>
    </row>
    <row r="155" spans="1:16" x14ac:dyDescent="0.2">
      <c r="A155" s="24" t="s">
        <v>228</v>
      </c>
      <c r="B155" s="29">
        <v>17332.16</v>
      </c>
      <c r="C155" s="29">
        <v>4107.8500000000004</v>
      </c>
      <c r="D155" s="29">
        <v>166.52</v>
      </c>
      <c r="E155" s="29">
        <v>3976.8</v>
      </c>
      <c r="F155" s="29">
        <v>0</v>
      </c>
      <c r="G155" s="29">
        <v>301.33</v>
      </c>
      <c r="H155" s="29">
        <v>17056.599999999999</v>
      </c>
      <c r="I155" s="29">
        <v>220.29</v>
      </c>
      <c r="J155" s="29">
        <v>1173.92</v>
      </c>
      <c r="K155" s="29">
        <v>459.71</v>
      </c>
      <c r="L155" s="29">
        <v>0</v>
      </c>
      <c r="M155" s="29">
        <v>0</v>
      </c>
      <c r="N155" s="29">
        <v>0</v>
      </c>
      <c r="O155" s="28"/>
      <c r="P155" s="29">
        <v>44795.17</v>
      </c>
    </row>
    <row r="156" spans="1:16" x14ac:dyDescent="0.2">
      <c r="A156" s="24" t="s">
        <v>229</v>
      </c>
      <c r="B156" s="29">
        <v>19232.61</v>
      </c>
      <c r="C156" s="29">
        <v>4517.7700000000004</v>
      </c>
      <c r="D156" s="29">
        <v>188.29</v>
      </c>
      <c r="E156" s="29">
        <v>4319.26</v>
      </c>
      <c r="F156" s="29">
        <v>0</v>
      </c>
      <c r="G156" s="29">
        <v>295.95</v>
      </c>
      <c r="H156" s="29">
        <v>15558.76</v>
      </c>
      <c r="I156" s="29">
        <v>221.42</v>
      </c>
      <c r="J156" s="29">
        <v>1150.5999999999999</v>
      </c>
      <c r="K156" s="29">
        <v>454.29</v>
      </c>
      <c r="L156" s="29">
        <v>28.62</v>
      </c>
      <c r="M156" s="29">
        <v>0.1</v>
      </c>
      <c r="N156" s="29">
        <v>49.32</v>
      </c>
      <c r="O156" s="28"/>
      <c r="P156" s="29">
        <v>46016.99</v>
      </c>
    </row>
    <row r="157" spans="1:16" x14ac:dyDescent="0.2">
      <c r="A157" s="24" t="s">
        <v>230</v>
      </c>
      <c r="B157" s="29">
        <v>19350.88</v>
      </c>
      <c r="C157" s="29">
        <v>4544.07</v>
      </c>
      <c r="D157" s="29">
        <v>193.04</v>
      </c>
      <c r="E157" s="29">
        <v>4475.01</v>
      </c>
      <c r="F157" s="29">
        <v>0.01</v>
      </c>
      <c r="G157" s="29">
        <v>307.14</v>
      </c>
      <c r="H157" s="29">
        <v>15321.52</v>
      </c>
      <c r="I157" s="29">
        <v>228.12</v>
      </c>
      <c r="J157" s="29">
        <v>1182.05</v>
      </c>
      <c r="K157" s="29">
        <v>466.8</v>
      </c>
      <c r="L157" s="29">
        <v>76.37</v>
      </c>
      <c r="M157" s="29">
        <v>0.34</v>
      </c>
      <c r="N157" s="29">
        <v>113.47</v>
      </c>
      <c r="O157" s="28"/>
      <c r="P157" s="29">
        <v>46258.82</v>
      </c>
    </row>
    <row r="158" spans="1:16" x14ac:dyDescent="0.2">
      <c r="A158" s="24" t="s">
        <v>231</v>
      </c>
      <c r="B158" s="29">
        <v>19103.28</v>
      </c>
      <c r="C158" s="29">
        <v>4494.9399999999996</v>
      </c>
      <c r="D158" s="29">
        <v>195.4</v>
      </c>
      <c r="E158" s="29">
        <v>4549.67</v>
      </c>
      <c r="F158" s="29">
        <v>0.02</v>
      </c>
      <c r="G158" s="29">
        <v>315.56</v>
      </c>
      <c r="H158" s="29">
        <v>15141.77</v>
      </c>
      <c r="I158" s="29">
        <v>229.64</v>
      </c>
      <c r="J158" s="29">
        <v>1203.08</v>
      </c>
      <c r="K158" s="29">
        <v>461.05</v>
      </c>
      <c r="L158" s="29">
        <v>104.05</v>
      </c>
      <c r="M158" s="29">
        <v>0.54</v>
      </c>
      <c r="N158" s="29">
        <v>148.71</v>
      </c>
      <c r="O158" s="28"/>
      <c r="P158" s="29">
        <v>45947.72</v>
      </c>
    </row>
    <row r="159" spans="1:16" x14ac:dyDescent="0.2">
      <c r="A159" s="24" t="s">
        <v>232</v>
      </c>
      <c r="B159" s="29">
        <v>22132.44</v>
      </c>
      <c r="C159" s="29">
        <v>5248.68</v>
      </c>
      <c r="D159" s="29">
        <v>225.19</v>
      </c>
      <c r="E159" s="29">
        <v>5300.82</v>
      </c>
      <c r="F159" s="29">
        <v>0.04</v>
      </c>
      <c r="G159" s="29">
        <v>365.86</v>
      </c>
      <c r="H159" s="29">
        <v>17958.240000000002</v>
      </c>
      <c r="I159" s="29">
        <v>249.45</v>
      </c>
      <c r="J159" s="29">
        <v>1347.17</v>
      </c>
      <c r="K159" s="29">
        <v>519.38</v>
      </c>
      <c r="L159" s="29">
        <v>128.38</v>
      </c>
      <c r="M159" s="29">
        <v>0.87</v>
      </c>
      <c r="N159" s="29">
        <v>187.52</v>
      </c>
      <c r="O159" s="28"/>
      <c r="P159" s="29">
        <v>53664.04</v>
      </c>
    </row>
    <row r="160" spans="1:16" x14ac:dyDescent="0.2">
      <c r="A160" s="24" t="s">
        <v>233</v>
      </c>
      <c r="B160" s="29">
        <v>19688.02</v>
      </c>
      <c r="C160" s="29">
        <v>4690.6899999999996</v>
      </c>
      <c r="D160" s="29">
        <v>206.99</v>
      </c>
      <c r="E160" s="29">
        <v>5108.17</v>
      </c>
      <c r="F160" s="29">
        <v>0.06</v>
      </c>
      <c r="G160" s="29">
        <v>351.61</v>
      </c>
      <c r="H160" s="29">
        <v>17073.14</v>
      </c>
      <c r="I160" s="29">
        <v>242.68</v>
      </c>
      <c r="J160" s="29">
        <v>1318.4</v>
      </c>
      <c r="K160" s="29">
        <v>476.98</v>
      </c>
      <c r="L160" s="29">
        <v>106.58</v>
      </c>
      <c r="M160" s="29">
        <v>1.1499999999999999</v>
      </c>
      <c r="N160" s="29">
        <v>168.76</v>
      </c>
      <c r="O160" s="28"/>
      <c r="P160" s="29">
        <v>49433.23</v>
      </c>
    </row>
    <row r="161" spans="1:16" x14ac:dyDescent="0.2">
      <c r="A161" s="24" t="s">
        <v>234</v>
      </c>
      <c r="B161" s="29">
        <v>18391.09</v>
      </c>
      <c r="C161" s="29">
        <v>4391.12</v>
      </c>
      <c r="D161" s="29">
        <v>195.83</v>
      </c>
      <c r="E161" s="29">
        <v>4970.01</v>
      </c>
      <c r="F161" s="29">
        <v>0.09</v>
      </c>
      <c r="G161" s="29">
        <v>347.68</v>
      </c>
      <c r="H161" s="29">
        <v>16899.73</v>
      </c>
      <c r="I161" s="29">
        <v>239.21</v>
      </c>
      <c r="J161" s="29">
        <v>1298.47</v>
      </c>
      <c r="K161" s="29">
        <v>452.28</v>
      </c>
      <c r="L161" s="29">
        <v>96.74</v>
      </c>
      <c r="M161" s="29">
        <v>1.53</v>
      </c>
      <c r="N161" s="29">
        <v>151.24</v>
      </c>
      <c r="O161" s="28"/>
      <c r="P161" s="29">
        <v>47435.03</v>
      </c>
    </row>
    <row r="162" spans="1:16" x14ac:dyDescent="0.2">
      <c r="A162" s="24" t="s">
        <v>235</v>
      </c>
      <c r="B162" s="29">
        <v>17781.740000000002</v>
      </c>
      <c r="C162" s="29">
        <v>4266.2700000000004</v>
      </c>
      <c r="D162" s="29">
        <v>186.43</v>
      </c>
      <c r="E162" s="29">
        <v>4969.8900000000003</v>
      </c>
      <c r="F162" s="29">
        <v>0.1</v>
      </c>
      <c r="G162" s="29">
        <v>343.25</v>
      </c>
      <c r="H162" s="29">
        <v>17369.37</v>
      </c>
      <c r="I162" s="29">
        <v>234.94</v>
      </c>
      <c r="J162" s="29">
        <v>1276.1600000000001</v>
      </c>
      <c r="K162" s="29">
        <v>446.64</v>
      </c>
      <c r="L162" s="29">
        <v>109.4</v>
      </c>
      <c r="M162" s="29">
        <v>1.84</v>
      </c>
      <c r="N162" s="29">
        <v>167.63</v>
      </c>
      <c r="O162" s="28"/>
      <c r="P162" s="29">
        <v>47153.68</v>
      </c>
    </row>
    <row r="163" spans="1:16" x14ac:dyDescent="0.2">
      <c r="A163" s="24" t="s">
        <v>236</v>
      </c>
      <c r="B163" s="29">
        <v>19961.59</v>
      </c>
      <c r="C163" s="29">
        <v>4819.63</v>
      </c>
      <c r="D163" s="29">
        <v>199.51</v>
      </c>
      <c r="E163" s="29">
        <v>5559.63</v>
      </c>
      <c r="F163" s="29">
        <v>0.13</v>
      </c>
      <c r="G163" s="29">
        <v>378.18</v>
      </c>
      <c r="H163" s="29">
        <v>20222.16</v>
      </c>
      <c r="I163" s="29">
        <v>243.82</v>
      </c>
      <c r="J163" s="29">
        <v>1360.99</v>
      </c>
      <c r="K163" s="29">
        <v>507.23</v>
      </c>
      <c r="L163" s="29">
        <v>154.94999999999999</v>
      </c>
      <c r="M163" s="29">
        <v>2.27</v>
      </c>
      <c r="N163" s="29">
        <v>236.62</v>
      </c>
      <c r="O163" s="28"/>
      <c r="P163" s="29">
        <v>53646.720000000001</v>
      </c>
    </row>
    <row r="164" spans="1:16" x14ac:dyDescent="0.2">
      <c r="A164" s="24" t="s">
        <v>237</v>
      </c>
      <c r="B164" s="29">
        <v>17997.41</v>
      </c>
      <c r="C164" s="29">
        <v>4369.74</v>
      </c>
      <c r="D164" s="29">
        <v>178.95</v>
      </c>
      <c r="E164" s="29">
        <v>5378.84</v>
      </c>
      <c r="F164" s="29">
        <v>0.14000000000000001</v>
      </c>
      <c r="G164" s="29">
        <v>368.64</v>
      </c>
      <c r="H164" s="29">
        <v>19730.04</v>
      </c>
      <c r="I164" s="29">
        <v>223.92</v>
      </c>
      <c r="J164" s="29">
        <v>1319.53</v>
      </c>
      <c r="K164" s="29">
        <v>491</v>
      </c>
      <c r="L164" s="29">
        <v>189.12</v>
      </c>
      <c r="M164" s="29">
        <v>2.56</v>
      </c>
      <c r="N164" s="29">
        <v>287.3</v>
      </c>
      <c r="O164" s="28"/>
      <c r="P164" s="29">
        <v>50537.17</v>
      </c>
    </row>
    <row r="165" spans="1:16" x14ac:dyDescent="0.2">
      <c r="A165" s="24" t="s">
        <v>238</v>
      </c>
      <c r="B165" s="29">
        <v>17197.34</v>
      </c>
      <c r="C165" s="29">
        <v>4205.2</v>
      </c>
      <c r="D165" s="29">
        <v>169.22</v>
      </c>
      <c r="E165" s="29">
        <v>5508.05</v>
      </c>
      <c r="F165" s="29">
        <v>0.16</v>
      </c>
      <c r="G165" s="29">
        <v>383.98</v>
      </c>
      <c r="H165" s="29">
        <v>20283.2</v>
      </c>
      <c r="I165" s="29">
        <v>199.16</v>
      </c>
      <c r="J165" s="29">
        <v>1332.07</v>
      </c>
      <c r="K165" s="29">
        <v>506.22</v>
      </c>
      <c r="L165" s="29">
        <v>215.72</v>
      </c>
      <c r="M165" s="29">
        <v>2.96</v>
      </c>
      <c r="N165" s="29">
        <v>339.64</v>
      </c>
      <c r="O165" s="28"/>
      <c r="P165" s="29">
        <v>50342.93</v>
      </c>
    </row>
    <row r="166" spans="1:16" x14ac:dyDescent="0.2">
      <c r="A166" s="24" t="s">
        <v>239</v>
      </c>
      <c r="B166" s="29">
        <v>16551.12</v>
      </c>
      <c r="C166" s="29">
        <v>4100.4399999999996</v>
      </c>
      <c r="D166" s="29">
        <v>163.30000000000001</v>
      </c>
      <c r="E166" s="29">
        <v>5695.84</v>
      </c>
      <c r="F166" s="29">
        <v>0.2</v>
      </c>
      <c r="G166" s="29">
        <v>411.26</v>
      </c>
      <c r="H166" s="29">
        <v>20838.04</v>
      </c>
      <c r="I166" s="29">
        <v>172.62</v>
      </c>
      <c r="J166" s="29">
        <v>1375.62</v>
      </c>
      <c r="K166" s="29">
        <v>534.11</v>
      </c>
      <c r="L166" s="29">
        <v>227.67</v>
      </c>
      <c r="M166" s="29">
        <v>3.45</v>
      </c>
      <c r="N166" s="29">
        <v>376.71</v>
      </c>
      <c r="O166" s="28"/>
      <c r="P166" s="29">
        <v>50450.38</v>
      </c>
    </row>
    <row r="167" spans="1:16" x14ac:dyDescent="0.2">
      <c r="A167" s="24" t="s">
        <v>240</v>
      </c>
      <c r="B167" s="29">
        <v>19681.099999999999</v>
      </c>
      <c r="C167" s="29">
        <v>4951.51</v>
      </c>
      <c r="D167" s="29">
        <v>190.64</v>
      </c>
      <c r="E167" s="29">
        <v>6755.67</v>
      </c>
      <c r="F167" s="29">
        <v>0.27</v>
      </c>
      <c r="G167" s="29">
        <v>491.55</v>
      </c>
      <c r="H167" s="29">
        <v>24466.23</v>
      </c>
      <c r="I167" s="29">
        <v>177</v>
      </c>
      <c r="J167" s="29">
        <v>1582.37</v>
      </c>
      <c r="K167" s="29">
        <v>654.39</v>
      </c>
      <c r="L167" s="29">
        <v>253.48</v>
      </c>
      <c r="M167" s="29">
        <v>4.41</v>
      </c>
      <c r="N167" s="29">
        <v>448.66</v>
      </c>
      <c r="O167" s="28"/>
      <c r="P167" s="29">
        <v>59657.27</v>
      </c>
    </row>
    <row r="168" spans="1:16" x14ac:dyDescent="0.2">
      <c r="A168" s="24" t="s">
        <v>241</v>
      </c>
      <c r="B168" s="29">
        <v>21055.22</v>
      </c>
      <c r="C168" s="29">
        <v>5420.24</v>
      </c>
      <c r="D168" s="29">
        <v>205.65</v>
      </c>
      <c r="E168" s="29">
        <v>7677.77</v>
      </c>
      <c r="F168" s="29">
        <v>0.34</v>
      </c>
      <c r="G168" s="29">
        <v>527.35</v>
      </c>
      <c r="H168" s="29">
        <v>25767.200000000001</v>
      </c>
      <c r="I168" s="29">
        <v>183.64</v>
      </c>
      <c r="J168" s="29">
        <v>1683.57</v>
      </c>
      <c r="K168" s="29">
        <v>808.86</v>
      </c>
      <c r="L168" s="29">
        <v>263.20999999999998</v>
      </c>
      <c r="M168" s="29">
        <v>5.31</v>
      </c>
      <c r="N168" s="29">
        <v>480.58</v>
      </c>
      <c r="O168" s="28"/>
      <c r="P168" s="29">
        <v>64078.93</v>
      </c>
    </row>
    <row r="169" spans="1:16" x14ac:dyDescent="0.2">
      <c r="A169" s="24" t="s">
        <v>242</v>
      </c>
      <c r="B169" s="29">
        <v>17092.009999999998</v>
      </c>
      <c r="C169" s="29">
        <v>4614.5200000000004</v>
      </c>
      <c r="D169" s="29">
        <v>174.55</v>
      </c>
      <c r="E169" s="29">
        <v>7388.59</v>
      </c>
      <c r="F169" s="29">
        <v>0.42</v>
      </c>
      <c r="G169" s="29">
        <v>489.65</v>
      </c>
      <c r="H169" s="29">
        <v>24259.01</v>
      </c>
      <c r="I169" s="29">
        <v>200.9</v>
      </c>
      <c r="J169" s="29">
        <v>1689.16</v>
      </c>
      <c r="K169" s="29">
        <v>798.17</v>
      </c>
      <c r="L169" s="29">
        <v>276.5</v>
      </c>
      <c r="M169" s="29">
        <v>6.27</v>
      </c>
      <c r="N169" s="29">
        <v>481.28</v>
      </c>
      <c r="O169" s="28"/>
      <c r="P169" s="29">
        <v>57471.02</v>
      </c>
    </row>
    <row r="170" spans="1:16" x14ac:dyDescent="0.2">
      <c r="A170" s="24" t="s">
        <v>243</v>
      </c>
      <c r="B170" s="29">
        <v>15150.74</v>
      </c>
      <c r="C170" s="29">
        <v>4274.21</v>
      </c>
      <c r="D170" s="29">
        <v>159.51</v>
      </c>
      <c r="E170" s="29">
        <v>7372.96</v>
      </c>
      <c r="F170" s="29">
        <v>0.5</v>
      </c>
      <c r="G170" s="29">
        <v>448.83</v>
      </c>
      <c r="H170" s="29">
        <v>23583.85</v>
      </c>
      <c r="I170" s="29">
        <v>242.26</v>
      </c>
      <c r="J170" s="29">
        <v>1725.21</v>
      </c>
      <c r="K170" s="29">
        <v>818.1</v>
      </c>
      <c r="L170" s="29">
        <v>298.74</v>
      </c>
      <c r="M170" s="29">
        <v>7.27</v>
      </c>
      <c r="N170" s="29">
        <v>504.85</v>
      </c>
      <c r="O170" s="28"/>
      <c r="P170" s="29">
        <v>54587.01</v>
      </c>
    </row>
    <row r="171" spans="1:16" x14ac:dyDescent="0.2">
      <c r="A171" s="24" t="s">
        <v>244</v>
      </c>
      <c r="B171" s="29">
        <v>18154.150000000001</v>
      </c>
      <c r="C171" s="29">
        <v>5103.57</v>
      </c>
      <c r="D171" s="29">
        <v>187.89</v>
      </c>
      <c r="E171" s="29">
        <v>8321.32</v>
      </c>
      <c r="F171" s="29">
        <v>0.62</v>
      </c>
      <c r="G171" s="29">
        <v>469.09</v>
      </c>
      <c r="H171" s="29">
        <v>26286.87</v>
      </c>
      <c r="I171" s="29">
        <v>311.24</v>
      </c>
      <c r="J171" s="29">
        <v>1942.16</v>
      </c>
      <c r="K171" s="29">
        <v>947.44</v>
      </c>
      <c r="L171" s="29">
        <v>356.66</v>
      </c>
      <c r="M171" s="29">
        <v>9.14</v>
      </c>
      <c r="N171" s="29">
        <v>596.02</v>
      </c>
      <c r="O171" s="28"/>
      <c r="P171" s="29">
        <v>62686.18</v>
      </c>
    </row>
    <row r="172" spans="1:16" x14ac:dyDescent="0.2">
      <c r="A172" s="24" t="s">
        <v>245</v>
      </c>
      <c r="B172" s="29">
        <v>12338.26</v>
      </c>
      <c r="C172" s="29">
        <v>3620.42</v>
      </c>
      <c r="D172" s="29">
        <v>143.72</v>
      </c>
      <c r="E172" s="29">
        <v>7034.49</v>
      </c>
      <c r="F172" s="29">
        <v>0.65</v>
      </c>
      <c r="G172" s="29">
        <v>374.15</v>
      </c>
      <c r="H172" s="29">
        <v>21333.15</v>
      </c>
      <c r="I172" s="29">
        <v>314.77999999999997</v>
      </c>
      <c r="J172" s="29">
        <v>1804.29</v>
      </c>
      <c r="K172" s="29">
        <v>834.84</v>
      </c>
      <c r="L172" s="29">
        <v>346.51</v>
      </c>
      <c r="M172" s="29">
        <v>9.6300000000000008</v>
      </c>
      <c r="N172" s="29">
        <v>539.44000000000005</v>
      </c>
      <c r="O172" s="28"/>
      <c r="P172" s="29">
        <v>48694.34</v>
      </c>
    </row>
    <row r="173" spans="1:16" x14ac:dyDescent="0.2">
      <c r="A173" s="24" t="s">
        <v>246</v>
      </c>
      <c r="B173" s="29">
        <v>13800.28</v>
      </c>
      <c r="C173" s="29">
        <v>3787.66</v>
      </c>
      <c r="D173" s="29">
        <v>163.33000000000001</v>
      </c>
      <c r="E173" s="29">
        <v>6902.77</v>
      </c>
      <c r="F173" s="29">
        <v>0.76</v>
      </c>
      <c r="G173" s="29">
        <v>391.55</v>
      </c>
      <c r="H173" s="29">
        <v>20525.18</v>
      </c>
      <c r="I173" s="29">
        <v>321.45999999999998</v>
      </c>
      <c r="J173" s="29">
        <v>1887.33</v>
      </c>
      <c r="K173" s="29">
        <v>814.51</v>
      </c>
      <c r="L173" s="29">
        <v>360.63</v>
      </c>
      <c r="M173" s="29">
        <v>11.31</v>
      </c>
      <c r="N173" s="29">
        <v>548.04</v>
      </c>
      <c r="O173" s="28"/>
      <c r="P173" s="29">
        <v>49514.8</v>
      </c>
    </row>
    <row r="174" spans="1:16" x14ac:dyDescent="0.2">
      <c r="A174" s="24" t="s">
        <v>247</v>
      </c>
      <c r="B174" s="29">
        <v>14640.3</v>
      </c>
      <c r="C174" s="29">
        <v>3724.93</v>
      </c>
      <c r="D174" s="29">
        <v>176.6</v>
      </c>
      <c r="E174" s="29">
        <v>6110.38</v>
      </c>
      <c r="F174" s="29">
        <v>0.82</v>
      </c>
      <c r="G174" s="29">
        <v>407.54</v>
      </c>
      <c r="H174" s="29">
        <v>17939.54</v>
      </c>
      <c r="I174" s="29">
        <v>279.63</v>
      </c>
      <c r="J174" s="29">
        <v>1851.11</v>
      </c>
      <c r="K174" s="29">
        <v>712.53</v>
      </c>
      <c r="L174" s="29">
        <v>336.8</v>
      </c>
      <c r="M174" s="29">
        <v>12.15</v>
      </c>
      <c r="N174" s="29">
        <v>501.33</v>
      </c>
      <c r="O174" s="28"/>
      <c r="P174" s="29">
        <v>46693.66</v>
      </c>
    </row>
    <row r="175" spans="1:16" x14ac:dyDescent="0.2">
      <c r="A175" s="24" t="s">
        <v>248</v>
      </c>
      <c r="B175" s="29">
        <v>18138.39</v>
      </c>
      <c r="C175" s="29">
        <v>4365.3900000000003</v>
      </c>
      <c r="D175" s="29">
        <v>213.86</v>
      </c>
      <c r="E175" s="29">
        <v>6037.16</v>
      </c>
      <c r="F175" s="29">
        <v>0.94</v>
      </c>
      <c r="G175" s="29">
        <v>473.35</v>
      </c>
      <c r="H175" s="29">
        <v>17427.2</v>
      </c>
      <c r="I175" s="29">
        <v>242.59</v>
      </c>
      <c r="J175" s="29">
        <v>1951.19</v>
      </c>
      <c r="K175" s="29">
        <v>695.52</v>
      </c>
      <c r="L175" s="29">
        <v>328.44</v>
      </c>
      <c r="M175" s="29">
        <v>13.84</v>
      </c>
      <c r="N175" s="29">
        <v>498.53</v>
      </c>
      <c r="O175" s="28"/>
      <c r="P175" s="29">
        <v>50386.41</v>
      </c>
    </row>
    <row r="176" spans="1:16" x14ac:dyDescent="0.2">
      <c r="A176" s="24" t="s">
        <v>249</v>
      </c>
      <c r="B176" s="29">
        <v>15540.34</v>
      </c>
      <c r="C176" s="29">
        <v>3554.3</v>
      </c>
      <c r="D176" s="29">
        <v>193.98</v>
      </c>
      <c r="E176" s="29">
        <v>4862.1499999999996</v>
      </c>
      <c r="F176" s="29">
        <v>0.98</v>
      </c>
      <c r="G176" s="29">
        <v>457.48</v>
      </c>
      <c r="H176" s="29">
        <v>13094.59</v>
      </c>
      <c r="I176" s="29">
        <v>175.36</v>
      </c>
      <c r="J176" s="29">
        <v>1821.49</v>
      </c>
      <c r="K176" s="29">
        <v>540.30999999999995</v>
      </c>
      <c r="L176" s="29">
        <v>301.86</v>
      </c>
      <c r="M176" s="29">
        <v>14.27</v>
      </c>
      <c r="N176" s="29">
        <v>417.25</v>
      </c>
      <c r="O176" s="28"/>
      <c r="P176" s="29">
        <v>40974.35</v>
      </c>
    </row>
    <row r="177" spans="1:16" x14ac:dyDescent="0.2">
      <c r="A177" s="24" t="s">
        <v>250</v>
      </c>
      <c r="B177" s="29">
        <v>15148.79</v>
      </c>
      <c r="C177" s="29">
        <v>3397.5</v>
      </c>
      <c r="D177" s="29">
        <v>192.29</v>
      </c>
      <c r="E177" s="29">
        <v>4388.04</v>
      </c>
      <c r="F177" s="29">
        <v>1.04</v>
      </c>
      <c r="G177" s="29">
        <v>450</v>
      </c>
      <c r="H177" s="29">
        <v>10521.13</v>
      </c>
      <c r="I177" s="29">
        <v>129.35</v>
      </c>
      <c r="J177" s="29">
        <v>1748.81</v>
      </c>
      <c r="K177" s="29">
        <v>487.69</v>
      </c>
      <c r="L177" s="29">
        <v>275.02</v>
      </c>
      <c r="M177" s="29">
        <v>15.16</v>
      </c>
      <c r="N177" s="29">
        <v>387.25</v>
      </c>
      <c r="O177" s="28"/>
      <c r="P177" s="29">
        <v>37142.080000000002</v>
      </c>
    </row>
    <row r="178" spans="1:16" x14ac:dyDescent="0.2">
      <c r="A178" s="24" t="s">
        <v>251</v>
      </c>
      <c r="B178" s="29">
        <v>14217.28</v>
      </c>
      <c r="C178" s="29">
        <v>3241.65</v>
      </c>
      <c r="D178" s="29">
        <v>178.29</v>
      </c>
      <c r="E178" s="29">
        <v>4028.81</v>
      </c>
      <c r="F178" s="29">
        <v>1.04</v>
      </c>
      <c r="G178" s="29">
        <v>404.42</v>
      </c>
      <c r="H178" s="29">
        <v>8417.51</v>
      </c>
      <c r="I178" s="29">
        <v>100.6</v>
      </c>
      <c r="J178" s="29">
        <v>1574.87</v>
      </c>
      <c r="K178" s="29">
        <v>478.38</v>
      </c>
      <c r="L178" s="29">
        <v>244.53</v>
      </c>
      <c r="M178" s="29">
        <v>15.2</v>
      </c>
      <c r="N178" s="29">
        <v>367.86</v>
      </c>
      <c r="O178" s="28"/>
      <c r="P178" s="29">
        <v>33270.42</v>
      </c>
    </row>
    <row r="179" spans="1:16" x14ac:dyDescent="0.2">
      <c r="A179" s="24" t="s">
        <v>252</v>
      </c>
      <c r="B179" s="29">
        <v>18295.88</v>
      </c>
      <c r="C179" s="29">
        <v>4490.83</v>
      </c>
      <c r="D179" s="29">
        <v>207.24</v>
      </c>
      <c r="E179" s="29">
        <v>4946.4399999999996</v>
      </c>
      <c r="F179" s="29">
        <v>1.17</v>
      </c>
      <c r="G179" s="29">
        <v>433.62</v>
      </c>
      <c r="H179" s="29">
        <v>10661.5</v>
      </c>
      <c r="I179" s="29">
        <v>117.24</v>
      </c>
      <c r="J179" s="29">
        <v>1654.78</v>
      </c>
      <c r="K179" s="29">
        <v>672.68</v>
      </c>
      <c r="L179" s="29">
        <v>259.47000000000003</v>
      </c>
      <c r="M179" s="29">
        <v>17.36</v>
      </c>
      <c r="N179" s="29">
        <v>454.49</v>
      </c>
      <c r="O179" s="28"/>
      <c r="P179" s="29">
        <v>42212.72</v>
      </c>
    </row>
    <row r="180" spans="1:16" x14ac:dyDescent="0.2">
      <c r="A180" s="24" t="s">
        <v>253</v>
      </c>
      <c r="B180" s="29">
        <v>17251.830000000002</v>
      </c>
      <c r="C180" s="29">
        <v>4397.59</v>
      </c>
      <c r="D180" s="29">
        <v>193.93</v>
      </c>
      <c r="E180" s="29">
        <v>4552.07</v>
      </c>
      <c r="F180" s="29">
        <v>1.24</v>
      </c>
      <c r="G180" s="29">
        <v>403.95</v>
      </c>
      <c r="H180" s="29">
        <v>9418.42</v>
      </c>
      <c r="I180" s="29">
        <v>124.13</v>
      </c>
      <c r="J180" s="29">
        <v>1567.48</v>
      </c>
      <c r="K180" s="29">
        <v>688.18</v>
      </c>
      <c r="L180" s="29">
        <v>252.68</v>
      </c>
      <c r="M180" s="29">
        <v>18.329999999999998</v>
      </c>
      <c r="N180" s="29">
        <v>452.68</v>
      </c>
      <c r="O180" s="28"/>
      <c r="P180" s="29">
        <v>39322.519999999997</v>
      </c>
    </row>
    <row r="181" spans="1:16" x14ac:dyDescent="0.2">
      <c r="A181" s="24" t="s">
        <v>254</v>
      </c>
      <c r="B181" s="29">
        <v>16377.77</v>
      </c>
      <c r="C181" s="29">
        <v>4404.66</v>
      </c>
      <c r="D181" s="29">
        <v>183.35</v>
      </c>
      <c r="E181" s="29">
        <v>4008.52</v>
      </c>
      <c r="F181" s="29">
        <v>1.36</v>
      </c>
      <c r="G181" s="29">
        <v>393.19</v>
      </c>
      <c r="H181" s="29">
        <v>8631.86</v>
      </c>
      <c r="I181" s="29">
        <v>143.83000000000001</v>
      </c>
      <c r="J181" s="29">
        <v>1513.58</v>
      </c>
      <c r="K181" s="29">
        <v>684.96</v>
      </c>
      <c r="L181" s="29">
        <v>252.21</v>
      </c>
      <c r="M181" s="29">
        <v>20.100000000000001</v>
      </c>
      <c r="N181" s="29">
        <v>440.47</v>
      </c>
      <c r="O181" s="28"/>
      <c r="P181" s="29">
        <v>37055.870000000003</v>
      </c>
    </row>
    <row r="182" spans="1:16" x14ac:dyDescent="0.2">
      <c r="A182" s="24" t="s">
        <v>255</v>
      </c>
      <c r="B182" s="29">
        <v>16334.45</v>
      </c>
      <c r="C182" s="29">
        <v>4637.12</v>
      </c>
      <c r="D182" s="29">
        <v>179.66</v>
      </c>
      <c r="E182" s="29">
        <v>3482.79</v>
      </c>
      <c r="F182" s="29">
        <v>1.51</v>
      </c>
      <c r="G182" s="29">
        <v>404.23</v>
      </c>
      <c r="H182" s="29">
        <v>8782.2099999999991</v>
      </c>
      <c r="I182" s="29">
        <v>171.08</v>
      </c>
      <c r="J182" s="29">
        <v>1506.45</v>
      </c>
      <c r="K182" s="29">
        <v>682.07</v>
      </c>
      <c r="L182" s="29">
        <v>258.60000000000002</v>
      </c>
      <c r="M182" s="29">
        <v>22.03</v>
      </c>
      <c r="N182" s="29">
        <v>427.08</v>
      </c>
      <c r="O182" s="28"/>
      <c r="P182" s="29">
        <v>36889.269999999997</v>
      </c>
    </row>
    <row r="183" spans="1:16" x14ac:dyDescent="0.2">
      <c r="A183" s="24" t="s">
        <v>256</v>
      </c>
      <c r="B183" s="29">
        <v>20966.88</v>
      </c>
      <c r="C183" s="29">
        <v>6206.83</v>
      </c>
      <c r="D183" s="29">
        <v>217.49</v>
      </c>
      <c r="E183" s="29">
        <v>4134</v>
      </c>
      <c r="F183" s="29">
        <v>1.89</v>
      </c>
      <c r="G183" s="29">
        <v>493.21</v>
      </c>
      <c r="H183" s="29">
        <v>12513.48</v>
      </c>
      <c r="I183" s="29">
        <v>224.55</v>
      </c>
      <c r="J183" s="29">
        <v>1770.9</v>
      </c>
      <c r="K183" s="29">
        <v>860.56</v>
      </c>
      <c r="L183" s="29">
        <v>311.98</v>
      </c>
      <c r="M183" s="29">
        <v>27.31</v>
      </c>
      <c r="N183" s="29">
        <v>509.73</v>
      </c>
      <c r="O183" s="28"/>
      <c r="P183" s="29">
        <v>48238.82</v>
      </c>
    </row>
    <row r="184" spans="1:16" x14ac:dyDescent="0.2">
      <c r="A184" s="24" t="s">
        <v>257</v>
      </c>
      <c r="B184" s="29">
        <v>19942.77</v>
      </c>
      <c r="C184" s="29">
        <v>6095.26</v>
      </c>
      <c r="D184" s="29">
        <v>207.38</v>
      </c>
      <c r="E184" s="29">
        <v>3744.07</v>
      </c>
      <c r="F184" s="29">
        <v>2.17</v>
      </c>
      <c r="G184" s="29">
        <v>492.21</v>
      </c>
      <c r="H184" s="29">
        <v>12312.9</v>
      </c>
      <c r="I184" s="29">
        <v>246.15</v>
      </c>
      <c r="J184" s="29">
        <v>1788.59</v>
      </c>
      <c r="K184" s="29">
        <v>826.86</v>
      </c>
      <c r="L184" s="29">
        <v>324.64</v>
      </c>
      <c r="M184" s="29">
        <v>30.17</v>
      </c>
      <c r="N184" s="29">
        <v>495.39</v>
      </c>
      <c r="O184" s="28"/>
      <c r="P184" s="29">
        <v>46508.55</v>
      </c>
    </row>
    <row r="185" spans="1:16" x14ac:dyDescent="0.2">
      <c r="A185" s="24" t="s">
        <v>258</v>
      </c>
      <c r="B185" s="29">
        <v>20470.88</v>
      </c>
      <c r="C185" s="29">
        <v>6338.69</v>
      </c>
      <c r="D185" s="29">
        <v>209.55</v>
      </c>
      <c r="E185" s="29">
        <v>4108.33</v>
      </c>
      <c r="F185" s="29">
        <v>2.57</v>
      </c>
      <c r="G185" s="29">
        <v>493.27</v>
      </c>
      <c r="H185" s="29">
        <v>13523.15</v>
      </c>
      <c r="I185" s="29">
        <v>267.22000000000003</v>
      </c>
      <c r="J185" s="29">
        <v>1886.03</v>
      </c>
      <c r="K185" s="29">
        <v>885.66</v>
      </c>
      <c r="L185" s="29">
        <v>349.14</v>
      </c>
      <c r="M185" s="29">
        <v>35.06</v>
      </c>
      <c r="N185" s="29">
        <v>537.47</v>
      </c>
      <c r="O185" s="28"/>
      <c r="P185" s="29">
        <v>49107.03</v>
      </c>
    </row>
    <row r="186" spans="1:16" x14ac:dyDescent="0.2">
      <c r="A186" s="24" t="s">
        <v>259</v>
      </c>
      <c r="B186" s="29">
        <v>19657.52</v>
      </c>
      <c r="C186" s="29">
        <v>6102.41</v>
      </c>
      <c r="D186" s="29">
        <v>199.43</v>
      </c>
      <c r="E186" s="29">
        <v>4569.82</v>
      </c>
      <c r="F186" s="29">
        <v>2.92</v>
      </c>
      <c r="G186" s="29">
        <v>452.64</v>
      </c>
      <c r="H186" s="29">
        <v>13918.74</v>
      </c>
      <c r="I186" s="29">
        <v>267.85000000000002</v>
      </c>
      <c r="J186" s="29">
        <v>1898.17</v>
      </c>
      <c r="K186" s="29">
        <v>915.61</v>
      </c>
      <c r="L186" s="29">
        <v>355.38</v>
      </c>
      <c r="M186" s="29">
        <v>38.72</v>
      </c>
      <c r="N186" s="29">
        <v>571.58000000000004</v>
      </c>
      <c r="O186" s="28"/>
      <c r="P186" s="29">
        <v>48950.81</v>
      </c>
    </row>
    <row r="187" spans="1:16" x14ac:dyDescent="0.2">
      <c r="A187" s="24" t="s">
        <v>260</v>
      </c>
      <c r="B187" s="29">
        <v>21873.34</v>
      </c>
      <c r="C187" s="29">
        <v>6752.96</v>
      </c>
      <c r="D187" s="29">
        <v>216.42</v>
      </c>
      <c r="E187" s="29">
        <v>5855.73</v>
      </c>
      <c r="F187" s="29">
        <v>3.53</v>
      </c>
      <c r="G187" s="29">
        <v>458.67</v>
      </c>
      <c r="H187" s="29">
        <v>16694.66</v>
      </c>
      <c r="I187" s="29">
        <v>280.41000000000003</v>
      </c>
      <c r="J187" s="29">
        <v>2094.06</v>
      </c>
      <c r="K187" s="29">
        <v>1097.27</v>
      </c>
      <c r="L187" s="29">
        <v>386.4</v>
      </c>
      <c r="M187" s="29">
        <v>45.71</v>
      </c>
      <c r="N187" s="29">
        <v>682.43</v>
      </c>
      <c r="O187" s="28"/>
      <c r="P187" s="29">
        <v>56441.59</v>
      </c>
    </row>
    <row r="188" spans="1:16" x14ac:dyDescent="0.2">
      <c r="A188" s="24" t="s">
        <v>261</v>
      </c>
      <c r="B188" s="29">
        <v>21066.13</v>
      </c>
      <c r="C188" s="29">
        <v>6490.87</v>
      </c>
      <c r="D188" s="29">
        <v>209.92</v>
      </c>
      <c r="E188" s="29">
        <v>6284.21</v>
      </c>
      <c r="F188" s="29">
        <v>4.03</v>
      </c>
      <c r="G188" s="29">
        <v>353.93</v>
      </c>
      <c r="H188" s="29">
        <v>17198.84</v>
      </c>
      <c r="I188" s="29">
        <v>271.45</v>
      </c>
      <c r="J188" s="29">
        <v>2144.23</v>
      </c>
      <c r="K188" s="29">
        <v>1144.33</v>
      </c>
      <c r="L188" s="29">
        <v>393.38</v>
      </c>
      <c r="M188" s="29">
        <v>49.37</v>
      </c>
      <c r="N188" s="29">
        <v>725.89</v>
      </c>
      <c r="O188" s="28"/>
      <c r="P188" s="29">
        <v>56336.58</v>
      </c>
    </row>
    <row r="189" spans="1:16" x14ac:dyDescent="0.2">
      <c r="A189" s="24" t="s">
        <v>262</v>
      </c>
      <c r="B189" s="29">
        <v>19846.900000000001</v>
      </c>
      <c r="C189" s="29">
        <v>6136.94</v>
      </c>
      <c r="D189" s="29">
        <v>202.55</v>
      </c>
      <c r="E189" s="29">
        <v>6362.75</v>
      </c>
      <c r="F189" s="29">
        <v>4.58</v>
      </c>
      <c r="G189" s="29">
        <v>430.57</v>
      </c>
      <c r="H189" s="29">
        <v>17922.87</v>
      </c>
      <c r="I189" s="29">
        <v>255.52</v>
      </c>
      <c r="J189" s="29">
        <v>2191.2600000000002</v>
      </c>
      <c r="K189" s="29">
        <v>1164.95</v>
      </c>
      <c r="L189" s="29">
        <v>385.37</v>
      </c>
      <c r="M189" s="29">
        <v>56.41</v>
      </c>
      <c r="N189" s="29">
        <v>746.58</v>
      </c>
      <c r="O189" s="28"/>
      <c r="P189" s="29">
        <v>55707.23</v>
      </c>
    </row>
    <row r="190" spans="1:16" x14ac:dyDescent="0.2">
      <c r="A190" s="24" t="s">
        <v>263</v>
      </c>
      <c r="B190" s="29">
        <v>19273.04</v>
      </c>
      <c r="C190" s="29">
        <v>6033.47</v>
      </c>
      <c r="D190" s="29">
        <v>201.15</v>
      </c>
      <c r="E190" s="29">
        <v>6279.46</v>
      </c>
      <c r="F190" s="29">
        <v>4.96</v>
      </c>
      <c r="G190" s="29">
        <v>460.08</v>
      </c>
      <c r="H190" s="29">
        <v>18812.330000000002</v>
      </c>
      <c r="I190" s="29">
        <v>235.84</v>
      </c>
      <c r="J190" s="29">
        <v>2255.6</v>
      </c>
      <c r="K190" s="29">
        <v>1195.95</v>
      </c>
      <c r="L190" s="29">
        <v>376.52</v>
      </c>
      <c r="M190" s="29">
        <v>61.02</v>
      </c>
      <c r="N190" s="29">
        <v>753.62</v>
      </c>
      <c r="O190" s="28"/>
      <c r="P190" s="29">
        <v>55943.040000000001</v>
      </c>
    </row>
    <row r="191" spans="1:16" x14ac:dyDescent="0.2">
      <c r="A191" s="24" t="s">
        <v>264</v>
      </c>
      <c r="B191" s="29">
        <v>21175.81</v>
      </c>
      <c r="C191" s="29">
        <v>6724.67</v>
      </c>
      <c r="D191" s="29">
        <v>220.61</v>
      </c>
      <c r="E191" s="29">
        <v>6903.16</v>
      </c>
      <c r="F191" s="29">
        <v>5.57</v>
      </c>
      <c r="G191" s="29">
        <v>542.09</v>
      </c>
      <c r="H191" s="29">
        <v>21772.68</v>
      </c>
      <c r="I191" s="29">
        <v>235.34</v>
      </c>
      <c r="J191" s="29">
        <v>2510.5</v>
      </c>
      <c r="K191" s="29">
        <v>1340.01</v>
      </c>
      <c r="L191" s="29">
        <v>404.22</v>
      </c>
      <c r="M191" s="29">
        <v>69.56</v>
      </c>
      <c r="N191" s="29">
        <v>814.55</v>
      </c>
      <c r="O191" s="28"/>
      <c r="P191" s="29">
        <v>62718.76</v>
      </c>
    </row>
    <row r="192" spans="1:16" x14ac:dyDescent="0.2">
      <c r="A192" s="24" t="s">
        <v>265</v>
      </c>
      <c r="B192" s="29">
        <v>18901.66</v>
      </c>
      <c r="C192" s="29">
        <v>6022.21</v>
      </c>
      <c r="D192" s="29">
        <v>203.81</v>
      </c>
      <c r="E192" s="29">
        <v>6806.99</v>
      </c>
      <c r="F192" s="29">
        <v>5.79</v>
      </c>
      <c r="G192" s="29">
        <v>563.04999999999995</v>
      </c>
      <c r="H192" s="29">
        <v>21701.41</v>
      </c>
      <c r="I192" s="29">
        <v>227.53</v>
      </c>
      <c r="J192" s="29">
        <v>2594.38</v>
      </c>
      <c r="K192" s="29">
        <v>1294.97</v>
      </c>
      <c r="L192" s="29">
        <v>415.7</v>
      </c>
      <c r="M192" s="29">
        <v>75.459999999999994</v>
      </c>
      <c r="N192" s="29">
        <v>790.31</v>
      </c>
      <c r="O192" s="28"/>
      <c r="P192" s="29">
        <v>59603.26</v>
      </c>
    </row>
    <row r="193" spans="1:16" x14ac:dyDescent="0.2">
      <c r="A193" s="24" t="s">
        <v>266</v>
      </c>
      <c r="B193" s="29">
        <v>18699.91</v>
      </c>
      <c r="C193" s="29">
        <v>6045.85</v>
      </c>
      <c r="D193" s="29">
        <v>200.06</v>
      </c>
      <c r="E193" s="29">
        <v>7650.56</v>
      </c>
      <c r="F193" s="29">
        <v>6.83</v>
      </c>
      <c r="G193" s="29">
        <v>594.76</v>
      </c>
      <c r="H193" s="29">
        <v>23404.19</v>
      </c>
      <c r="I193" s="29">
        <v>244.02</v>
      </c>
      <c r="J193" s="29">
        <v>2830.85</v>
      </c>
      <c r="K193" s="29">
        <v>1343.62</v>
      </c>
      <c r="L193" s="29">
        <v>463.88</v>
      </c>
      <c r="M193" s="29">
        <v>86.1</v>
      </c>
      <c r="N193" s="29">
        <v>821.77</v>
      </c>
      <c r="O193" s="28"/>
      <c r="P193" s="29">
        <v>62392.39</v>
      </c>
    </row>
    <row r="194" spans="1:16" x14ac:dyDescent="0.2">
      <c r="A194" s="24" t="s">
        <v>267</v>
      </c>
      <c r="B194" s="29">
        <v>16227.18</v>
      </c>
      <c r="C194" s="29">
        <v>5212.3900000000003</v>
      </c>
      <c r="D194" s="29">
        <v>176.04</v>
      </c>
      <c r="E194" s="29">
        <v>8392.84</v>
      </c>
      <c r="F194" s="29">
        <v>8.01</v>
      </c>
      <c r="G194" s="29">
        <v>576.14</v>
      </c>
      <c r="H194" s="29">
        <v>23600.93</v>
      </c>
      <c r="I194" s="29">
        <v>268.02</v>
      </c>
      <c r="J194" s="29">
        <v>3012.73</v>
      </c>
      <c r="K194" s="29">
        <v>1299.6500000000001</v>
      </c>
      <c r="L194" s="29">
        <v>515.35</v>
      </c>
      <c r="M194" s="29">
        <v>98.26</v>
      </c>
      <c r="N194" s="29">
        <v>822.72</v>
      </c>
      <c r="O194" s="28"/>
      <c r="P194" s="29">
        <v>60210.26</v>
      </c>
    </row>
    <row r="195" spans="1:16" x14ac:dyDescent="0.2">
      <c r="A195" s="24" t="s">
        <v>268</v>
      </c>
      <c r="B195" s="29">
        <v>17606.05</v>
      </c>
      <c r="C195" s="29">
        <v>5560.52</v>
      </c>
      <c r="D195" s="29">
        <v>181.08</v>
      </c>
      <c r="E195" s="29">
        <v>9715.65</v>
      </c>
      <c r="F195" s="29">
        <v>9.49</v>
      </c>
      <c r="G195" s="29">
        <v>574.28</v>
      </c>
      <c r="H195" s="29">
        <v>25365.599999999999</v>
      </c>
      <c r="I195" s="29">
        <v>298.56</v>
      </c>
      <c r="J195" s="29">
        <v>3265.01</v>
      </c>
      <c r="K195" s="29">
        <v>1375.05</v>
      </c>
      <c r="L195" s="29">
        <v>577.66</v>
      </c>
      <c r="M195" s="29">
        <v>112.1</v>
      </c>
      <c r="N195" s="29">
        <v>875.75</v>
      </c>
      <c r="O195" s="28"/>
      <c r="P195" s="29">
        <v>65516.800000000003</v>
      </c>
    </row>
    <row r="196" spans="1:16" x14ac:dyDescent="0.2">
      <c r="A196" s="24" t="s">
        <v>269</v>
      </c>
      <c r="B196" s="29">
        <v>15110.94</v>
      </c>
      <c r="C196" s="29">
        <v>4661.42</v>
      </c>
      <c r="D196" s="29">
        <v>158.47</v>
      </c>
      <c r="E196" s="29">
        <v>9712.39</v>
      </c>
      <c r="F196" s="29">
        <v>10.75</v>
      </c>
      <c r="G196" s="29">
        <v>514.80999999999995</v>
      </c>
      <c r="H196" s="29">
        <v>23677.35</v>
      </c>
      <c r="I196" s="29">
        <v>308.19</v>
      </c>
      <c r="J196" s="29">
        <v>3278.64</v>
      </c>
      <c r="K196" s="29">
        <v>1294.3499999999999</v>
      </c>
      <c r="L196" s="29">
        <v>599.22</v>
      </c>
      <c r="M196" s="29">
        <v>121.16</v>
      </c>
      <c r="N196" s="29">
        <v>880.93</v>
      </c>
      <c r="O196" s="28"/>
      <c r="P196" s="29">
        <v>60328.62</v>
      </c>
    </row>
    <row r="197" spans="1:16" x14ac:dyDescent="0.2">
      <c r="A197" s="24" t="s">
        <v>270</v>
      </c>
      <c r="B197" s="29">
        <v>15149.12</v>
      </c>
      <c r="C197" s="29">
        <v>4543.1099999999997</v>
      </c>
      <c r="D197" s="29">
        <v>161.5</v>
      </c>
      <c r="E197" s="29">
        <v>9804.27</v>
      </c>
      <c r="F197" s="29">
        <v>12.32</v>
      </c>
      <c r="G197" s="29">
        <v>497.84</v>
      </c>
      <c r="H197" s="29">
        <v>23213.45</v>
      </c>
      <c r="I197" s="29">
        <v>315.91000000000003</v>
      </c>
      <c r="J197" s="29">
        <v>3397.89</v>
      </c>
      <c r="K197" s="29">
        <v>1263.9000000000001</v>
      </c>
      <c r="L197" s="29">
        <v>628.04999999999995</v>
      </c>
      <c r="M197" s="29">
        <v>132.13999999999999</v>
      </c>
      <c r="N197" s="29">
        <v>887</v>
      </c>
      <c r="O197" s="28"/>
      <c r="P197" s="29">
        <v>60006.5</v>
      </c>
    </row>
    <row r="198" spans="1:16" x14ac:dyDescent="0.2">
      <c r="A198" s="24" t="s">
        <v>271</v>
      </c>
      <c r="B198" s="29">
        <v>14182.71</v>
      </c>
      <c r="C198" s="29">
        <v>4157.34</v>
      </c>
      <c r="D198" s="29">
        <v>156.63999999999999</v>
      </c>
      <c r="E198" s="29">
        <v>8438.2199999999993</v>
      </c>
      <c r="F198" s="29">
        <v>12.31</v>
      </c>
      <c r="G198" s="29">
        <v>447.44</v>
      </c>
      <c r="H198" s="29">
        <v>20164.27</v>
      </c>
      <c r="I198" s="29">
        <v>280.68</v>
      </c>
      <c r="J198" s="29">
        <v>3169.3</v>
      </c>
      <c r="K198" s="29">
        <v>1129.8</v>
      </c>
      <c r="L198" s="29">
        <v>581.96</v>
      </c>
      <c r="M198" s="29">
        <v>127.29</v>
      </c>
      <c r="N198" s="29">
        <v>806.34</v>
      </c>
      <c r="O198" s="28"/>
      <c r="P198" s="29">
        <v>53654.29</v>
      </c>
    </row>
    <row r="199" spans="1:16" x14ac:dyDescent="0.2">
      <c r="A199" s="24" t="s">
        <v>272</v>
      </c>
      <c r="B199" s="29">
        <v>18494.07</v>
      </c>
      <c r="C199" s="29">
        <v>5506.75</v>
      </c>
      <c r="D199" s="29">
        <v>196.91</v>
      </c>
      <c r="E199" s="29">
        <v>8266.58</v>
      </c>
      <c r="F199" s="29">
        <v>12.96</v>
      </c>
      <c r="G199" s="29">
        <v>486.87</v>
      </c>
      <c r="H199" s="29">
        <v>21044.28</v>
      </c>
      <c r="I199" s="29">
        <v>268.57</v>
      </c>
      <c r="J199" s="29">
        <v>3333.8</v>
      </c>
      <c r="K199" s="29">
        <v>1251.3900000000001</v>
      </c>
      <c r="L199" s="29">
        <v>592.91</v>
      </c>
      <c r="M199" s="29">
        <v>132.19999999999999</v>
      </c>
      <c r="N199" s="29">
        <v>852.42</v>
      </c>
      <c r="O199" s="28"/>
      <c r="P199" s="29">
        <v>60439.69</v>
      </c>
    </row>
    <row r="200" spans="1:16" x14ac:dyDescent="0.2">
      <c r="A200" s="24" t="s">
        <v>273</v>
      </c>
      <c r="B200" s="29">
        <v>16654.900000000001</v>
      </c>
      <c r="C200" s="29">
        <v>4945.6000000000004</v>
      </c>
      <c r="D200" s="29">
        <v>181.98</v>
      </c>
      <c r="E200" s="29">
        <v>6841.72</v>
      </c>
      <c r="F200" s="29">
        <v>12.32</v>
      </c>
      <c r="G200" s="29">
        <v>444.56</v>
      </c>
      <c r="H200" s="29">
        <v>18041.72</v>
      </c>
      <c r="I200" s="29">
        <v>232.43</v>
      </c>
      <c r="J200" s="29">
        <v>3144.61</v>
      </c>
      <c r="K200" s="29">
        <v>1146.95</v>
      </c>
      <c r="L200" s="29">
        <v>543.27</v>
      </c>
      <c r="M200" s="29">
        <v>125.28</v>
      </c>
      <c r="N200" s="29">
        <v>780.23</v>
      </c>
      <c r="O200" s="28"/>
      <c r="P200" s="29">
        <v>53095.56</v>
      </c>
    </row>
    <row r="201" spans="1:16" x14ac:dyDescent="0.2">
      <c r="A201" s="24" t="s">
        <v>274</v>
      </c>
      <c r="B201" s="29">
        <v>18353.240000000002</v>
      </c>
      <c r="C201" s="29">
        <v>5544.9</v>
      </c>
      <c r="D201" s="29">
        <v>197.74</v>
      </c>
      <c r="E201" s="29">
        <v>6142.24</v>
      </c>
      <c r="F201" s="29">
        <v>11.98</v>
      </c>
      <c r="G201" s="29">
        <v>424.28</v>
      </c>
      <c r="H201" s="29">
        <v>16921.88</v>
      </c>
      <c r="I201" s="29">
        <v>216.11</v>
      </c>
      <c r="J201" s="29">
        <v>3141.18</v>
      </c>
      <c r="K201" s="29">
        <v>1145.04</v>
      </c>
      <c r="L201" s="29">
        <v>519.02</v>
      </c>
      <c r="M201" s="29">
        <v>124.71</v>
      </c>
      <c r="N201" s="29">
        <v>762.25</v>
      </c>
      <c r="O201" s="28"/>
      <c r="P201" s="29">
        <v>53504.57</v>
      </c>
    </row>
    <row r="202" spans="1:16" x14ac:dyDescent="0.2">
      <c r="A202" s="24" t="s">
        <v>275</v>
      </c>
      <c r="B202" s="29">
        <v>19721.599999999999</v>
      </c>
      <c r="C202" s="29">
        <v>6122.84</v>
      </c>
      <c r="D202" s="29">
        <v>205.56</v>
      </c>
      <c r="E202" s="29">
        <v>5678.04</v>
      </c>
      <c r="F202" s="29">
        <v>11.2</v>
      </c>
      <c r="G202" s="29">
        <v>381.84</v>
      </c>
      <c r="H202" s="29">
        <v>15502</v>
      </c>
      <c r="I202" s="29">
        <v>202.45</v>
      </c>
      <c r="J202" s="29">
        <v>3026.61</v>
      </c>
      <c r="K202" s="29">
        <v>1118.4100000000001</v>
      </c>
      <c r="L202" s="29">
        <v>476.65</v>
      </c>
      <c r="M202" s="29">
        <v>120.66</v>
      </c>
      <c r="N202" s="29">
        <v>722.18</v>
      </c>
      <c r="O202" s="28"/>
      <c r="P202" s="29">
        <v>53290.06</v>
      </c>
    </row>
    <row r="203" spans="1:16" x14ac:dyDescent="0.2">
      <c r="A203" s="24" t="s">
        <v>276</v>
      </c>
      <c r="B203" s="29">
        <v>23380.53</v>
      </c>
      <c r="C203" s="29">
        <v>7469.3</v>
      </c>
      <c r="D203" s="29">
        <v>233.13</v>
      </c>
      <c r="E203" s="29">
        <v>6170.33</v>
      </c>
      <c r="F203" s="29">
        <v>11.77</v>
      </c>
      <c r="G203" s="29">
        <v>386.06</v>
      </c>
      <c r="H203" s="29">
        <v>16344.41</v>
      </c>
      <c r="I203" s="29">
        <v>216.55</v>
      </c>
      <c r="J203" s="29">
        <v>3217.83</v>
      </c>
      <c r="K203" s="29">
        <v>1238.6400000000001</v>
      </c>
      <c r="L203" s="29">
        <v>487.57</v>
      </c>
      <c r="M203" s="29">
        <v>129.31</v>
      </c>
      <c r="N203" s="29">
        <v>766.55</v>
      </c>
      <c r="O203" s="28"/>
      <c r="P203" s="29">
        <v>60051.98</v>
      </c>
    </row>
    <row r="204" spans="1:16" x14ac:dyDescent="0.2">
      <c r="A204" s="24" t="s">
        <v>277</v>
      </c>
      <c r="B204" s="29">
        <v>21541.67</v>
      </c>
      <c r="C204" s="29">
        <v>6997.82</v>
      </c>
      <c r="D204" s="29">
        <v>214.9</v>
      </c>
      <c r="E204" s="29">
        <v>5601.1</v>
      </c>
      <c r="F204" s="29">
        <v>11.6</v>
      </c>
      <c r="G204" s="29">
        <v>323.94</v>
      </c>
      <c r="H204" s="29">
        <v>13728.21</v>
      </c>
      <c r="I204" s="29">
        <v>210.37</v>
      </c>
      <c r="J204" s="29">
        <v>3029.61</v>
      </c>
      <c r="K204" s="29">
        <v>1135</v>
      </c>
      <c r="L204" s="29">
        <v>453.42</v>
      </c>
      <c r="M204" s="29">
        <v>126.76</v>
      </c>
      <c r="N204" s="29">
        <v>704.72</v>
      </c>
      <c r="O204" s="28"/>
      <c r="P204" s="29">
        <v>54079.14</v>
      </c>
    </row>
    <row r="205" spans="1:16" x14ac:dyDescent="0.2">
      <c r="A205" s="24" t="s">
        <v>278</v>
      </c>
      <c r="B205" s="29">
        <v>22785.41</v>
      </c>
      <c r="C205" s="29">
        <v>7532.53</v>
      </c>
      <c r="D205" s="29">
        <v>225.36</v>
      </c>
      <c r="E205" s="29">
        <v>5987.58</v>
      </c>
      <c r="F205" s="29">
        <v>13.49</v>
      </c>
      <c r="G205" s="29">
        <v>336.36</v>
      </c>
      <c r="H205" s="29">
        <v>14039.84</v>
      </c>
      <c r="I205" s="29">
        <v>227.57</v>
      </c>
      <c r="J205" s="29">
        <v>3183.92</v>
      </c>
      <c r="K205" s="29">
        <v>1211.58</v>
      </c>
      <c r="L205" s="29">
        <v>480.86</v>
      </c>
      <c r="M205" s="29">
        <v>139.27000000000001</v>
      </c>
      <c r="N205" s="29">
        <v>744.73</v>
      </c>
      <c r="O205" s="28"/>
      <c r="P205" s="29">
        <v>56908.49</v>
      </c>
    </row>
    <row r="206" spans="1:16" x14ac:dyDescent="0.2">
      <c r="A206" s="24" t="s">
        <v>279</v>
      </c>
      <c r="B206" s="29">
        <v>21960.959999999999</v>
      </c>
      <c r="C206" s="29">
        <v>7327.74</v>
      </c>
      <c r="D206" s="29">
        <v>217.67</v>
      </c>
      <c r="E206" s="29">
        <v>5976.78</v>
      </c>
      <c r="F206" s="29">
        <v>15.25</v>
      </c>
      <c r="G206" s="29">
        <v>343.32</v>
      </c>
      <c r="H206" s="29">
        <v>13601.94</v>
      </c>
      <c r="I206" s="29">
        <v>230.98</v>
      </c>
      <c r="J206" s="29">
        <v>3166.41</v>
      </c>
      <c r="K206" s="29">
        <v>1220.6300000000001</v>
      </c>
      <c r="L206" s="29">
        <v>490.84</v>
      </c>
      <c r="M206" s="29">
        <v>144.11000000000001</v>
      </c>
      <c r="N206" s="29">
        <v>750.48</v>
      </c>
      <c r="O206" s="28"/>
      <c r="P206" s="29">
        <v>55447.09</v>
      </c>
    </row>
    <row r="207" spans="1:16" x14ac:dyDescent="0.2">
      <c r="A207" s="24" t="s">
        <v>280</v>
      </c>
      <c r="B207" s="29">
        <v>24608.7</v>
      </c>
      <c r="C207" s="29">
        <v>8236.61</v>
      </c>
      <c r="D207" s="29">
        <v>239.16</v>
      </c>
      <c r="E207" s="29">
        <v>6975.38</v>
      </c>
      <c r="F207" s="29">
        <v>19.03</v>
      </c>
      <c r="G207" s="29">
        <v>423.47</v>
      </c>
      <c r="H207" s="29">
        <v>16370.69</v>
      </c>
      <c r="I207" s="29">
        <v>259.41000000000003</v>
      </c>
      <c r="J207" s="29">
        <v>3569.61</v>
      </c>
      <c r="K207" s="29">
        <v>1460.97</v>
      </c>
      <c r="L207" s="29">
        <v>562.95000000000005</v>
      </c>
      <c r="M207" s="29">
        <v>164.18</v>
      </c>
      <c r="N207" s="29">
        <v>870.84</v>
      </c>
      <c r="O207" s="28"/>
      <c r="P207" s="29">
        <v>63761.01</v>
      </c>
    </row>
    <row r="208" spans="1:16" x14ac:dyDescent="0.2">
      <c r="A208" s="24" t="s">
        <v>281</v>
      </c>
      <c r="B208" s="29">
        <v>23107.15</v>
      </c>
      <c r="C208" s="29">
        <v>7699.37</v>
      </c>
      <c r="D208" s="29">
        <v>225.77</v>
      </c>
      <c r="E208" s="29">
        <v>6782.34</v>
      </c>
      <c r="F208" s="29">
        <v>21.51</v>
      </c>
      <c r="G208" s="29">
        <v>428.51</v>
      </c>
      <c r="H208" s="29">
        <v>16091.61</v>
      </c>
      <c r="I208" s="29">
        <v>261.66000000000003</v>
      </c>
      <c r="J208" s="29">
        <v>3573.9</v>
      </c>
      <c r="K208" s="29">
        <v>1436.91</v>
      </c>
      <c r="L208" s="29">
        <v>575.66999999999996</v>
      </c>
      <c r="M208" s="29">
        <v>170.58</v>
      </c>
      <c r="N208" s="29">
        <v>881.28</v>
      </c>
      <c r="O208" s="28"/>
      <c r="P208" s="29">
        <v>61256.26</v>
      </c>
    </row>
    <row r="209" spans="1:16" x14ac:dyDescent="0.2">
      <c r="A209" s="24" t="s">
        <v>282</v>
      </c>
      <c r="B209" s="29">
        <v>22767.11</v>
      </c>
      <c r="C209" s="29">
        <v>7480.28</v>
      </c>
      <c r="D209" s="29">
        <v>220.62</v>
      </c>
      <c r="E209" s="29">
        <v>6779.99</v>
      </c>
      <c r="F209" s="29">
        <v>24.08</v>
      </c>
      <c r="G209" s="29">
        <v>436.75</v>
      </c>
      <c r="H209" s="29">
        <v>16719.55</v>
      </c>
      <c r="I209" s="29">
        <v>268.08</v>
      </c>
      <c r="J209" s="29">
        <v>3652.51</v>
      </c>
      <c r="K209" s="29">
        <v>1502.1</v>
      </c>
      <c r="L209" s="29">
        <v>592.66</v>
      </c>
      <c r="M209" s="29">
        <v>179.59</v>
      </c>
      <c r="N209" s="29">
        <v>909.67</v>
      </c>
      <c r="O209" s="28"/>
      <c r="P209" s="29">
        <v>61532.98</v>
      </c>
    </row>
    <row r="210" spans="1:16" x14ac:dyDescent="0.2">
      <c r="A210" s="24" t="s">
        <v>283</v>
      </c>
      <c r="B210" s="29">
        <v>22715.3</v>
      </c>
      <c r="C210" s="29">
        <v>7352.91</v>
      </c>
      <c r="D210" s="29">
        <v>215.52</v>
      </c>
      <c r="E210" s="29">
        <v>6710.5</v>
      </c>
      <c r="F210" s="29">
        <v>25.49</v>
      </c>
      <c r="G210" s="29">
        <v>430.18</v>
      </c>
      <c r="H210" s="29">
        <v>17411.36</v>
      </c>
      <c r="I210" s="29">
        <v>270.33</v>
      </c>
      <c r="J210" s="29">
        <v>3675.33</v>
      </c>
      <c r="K210" s="29">
        <v>1571.78</v>
      </c>
      <c r="L210" s="29">
        <v>594.28</v>
      </c>
      <c r="M210" s="29">
        <v>184.26</v>
      </c>
      <c r="N210" s="29">
        <v>920.81</v>
      </c>
      <c r="O210" s="28"/>
      <c r="P210" s="29">
        <v>62078.05</v>
      </c>
    </row>
    <row r="211" spans="1:16" x14ac:dyDescent="0.2">
      <c r="A211" s="24" t="s">
        <v>284</v>
      </c>
      <c r="B211" s="29">
        <v>25687.35</v>
      </c>
      <c r="C211" s="29">
        <v>8274.17</v>
      </c>
      <c r="D211" s="29">
        <v>235.56</v>
      </c>
      <c r="E211" s="29">
        <v>7344.65</v>
      </c>
      <c r="F211" s="29">
        <v>27.84</v>
      </c>
      <c r="G211" s="29">
        <v>471.42</v>
      </c>
      <c r="H211" s="29">
        <v>20307.54</v>
      </c>
      <c r="I211" s="29">
        <v>293.33999999999997</v>
      </c>
      <c r="J211" s="29">
        <v>4012.98</v>
      </c>
      <c r="K211" s="29">
        <v>1837.71</v>
      </c>
      <c r="L211" s="29">
        <v>639.98</v>
      </c>
      <c r="M211" s="29">
        <v>200.18</v>
      </c>
      <c r="N211" s="29">
        <v>1009.38</v>
      </c>
      <c r="O211" s="28"/>
      <c r="P211" s="29">
        <v>70342.080000000002</v>
      </c>
    </row>
    <row r="212" spans="1:16" x14ac:dyDescent="0.2">
      <c r="A212" s="24" t="s">
        <v>285</v>
      </c>
      <c r="B212" s="29">
        <v>24454.5</v>
      </c>
      <c r="C212" s="29">
        <v>7835.95</v>
      </c>
      <c r="D212" s="29">
        <v>225.73</v>
      </c>
      <c r="E212" s="29">
        <v>6389.59</v>
      </c>
      <c r="F212" s="29">
        <v>28.33</v>
      </c>
      <c r="G212" s="29">
        <v>435.55</v>
      </c>
      <c r="H212" s="29">
        <v>19121.599999999999</v>
      </c>
      <c r="I212" s="29">
        <v>287.08</v>
      </c>
      <c r="J212" s="29">
        <v>3803.3</v>
      </c>
      <c r="K212" s="29">
        <v>1654.53</v>
      </c>
      <c r="L212" s="29">
        <v>615.21</v>
      </c>
      <c r="M212" s="29">
        <v>200.73</v>
      </c>
      <c r="N212" s="29">
        <v>942.79</v>
      </c>
      <c r="O212" s="28"/>
      <c r="P212" s="29">
        <v>65994.899999999994</v>
      </c>
    </row>
    <row r="213" spans="1:16" x14ac:dyDescent="0.2">
      <c r="A213" s="24" t="s">
        <v>286</v>
      </c>
      <c r="B213" s="29">
        <v>23326.65</v>
      </c>
      <c r="C213" s="29">
        <v>7562.48</v>
      </c>
      <c r="D213" s="29">
        <v>219.98</v>
      </c>
      <c r="E213" s="29">
        <v>6096.25</v>
      </c>
      <c r="F213" s="29">
        <v>30.01</v>
      </c>
      <c r="G213" s="29">
        <v>430.09</v>
      </c>
      <c r="H213" s="29">
        <v>18353.16</v>
      </c>
      <c r="I213" s="29">
        <v>298.42</v>
      </c>
      <c r="J213" s="29">
        <v>3791.59</v>
      </c>
      <c r="K213" s="29">
        <v>1659.13</v>
      </c>
      <c r="L213" s="29">
        <v>627.05999999999995</v>
      </c>
      <c r="M213" s="29">
        <v>210.88</v>
      </c>
      <c r="N213" s="29">
        <v>920.52</v>
      </c>
      <c r="O213" s="28"/>
      <c r="P213" s="29">
        <v>63526.21</v>
      </c>
    </row>
    <row r="214" spans="1:16" x14ac:dyDescent="0.2">
      <c r="A214" s="24" t="s">
        <v>287</v>
      </c>
      <c r="B214" s="29">
        <v>23651.35</v>
      </c>
      <c r="C214" s="29">
        <v>7946.75</v>
      </c>
      <c r="D214" s="29">
        <v>228.61</v>
      </c>
      <c r="E214" s="29">
        <v>6225.14</v>
      </c>
      <c r="F214" s="29">
        <v>33.03</v>
      </c>
      <c r="G214" s="29">
        <v>471.26</v>
      </c>
      <c r="H214" s="29">
        <v>18672.41</v>
      </c>
      <c r="I214" s="29">
        <v>316.13</v>
      </c>
      <c r="J214" s="29">
        <v>3938.74</v>
      </c>
      <c r="K214" s="29">
        <v>1756.14</v>
      </c>
      <c r="L214" s="29">
        <v>655.28</v>
      </c>
      <c r="M214" s="29">
        <v>225.24</v>
      </c>
      <c r="N214" s="29">
        <v>936.66</v>
      </c>
      <c r="O214" s="28"/>
      <c r="P214" s="29">
        <v>65056.75</v>
      </c>
    </row>
    <row r="215" spans="1:16" x14ac:dyDescent="0.2">
      <c r="A215" s="24" t="s">
        <v>288</v>
      </c>
      <c r="B215" s="29">
        <v>26659.67</v>
      </c>
      <c r="C215" s="29">
        <v>9289.73</v>
      </c>
      <c r="D215" s="29">
        <v>260.45999999999998</v>
      </c>
      <c r="E215" s="29">
        <v>7133.97</v>
      </c>
      <c r="F215" s="29">
        <v>39.380000000000003</v>
      </c>
      <c r="G215" s="29">
        <v>572.79</v>
      </c>
      <c r="H215" s="29">
        <v>21243.63</v>
      </c>
      <c r="I215" s="29">
        <v>354.27</v>
      </c>
      <c r="J215" s="29">
        <v>4466.2299999999996</v>
      </c>
      <c r="K215" s="29">
        <v>2050.2399999999998</v>
      </c>
      <c r="L215" s="29">
        <v>725.64</v>
      </c>
      <c r="M215" s="29">
        <v>258.25</v>
      </c>
      <c r="N215" s="29">
        <v>1046.3800000000001</v>
      </c>
      <c r="O215" s="28"/>
      <c r="P215" s="29">
        <v>74100.639999999999</v>
      </c>
    </row>
    <row r="216" spans="1:16" x14ac:dyDescent="0.2">
      <c r="A216" s="24" t="s">
        <v>289</v>
      </c>
      <c r="B216" s="29">
        <v>25901.95</v>
      </c>
      <c r="C216" s="29">
        <v>9307.5300000000007</v>
      </c>
      <c r="D216" s="29">
        <v>267.29000000000002</v>
      </c>
      <c r="E216" s="29">
        <v>6671.26</v>
      </c>
      <c r="F216" s="29">
        <v>43.95</v>
      </c>
      <c r="G216" s="29">
        <v>594.54</v>
      </c>
      <c r="H216" s="29">
        <v>20477.29</v>
      </c>
      <c r="I216" s="29">
        <v>353.11</v>
      </c>
      <c r="J216" s="29">
        <v>4474.78</v>
      </c>
      <c r="K216" s="29">
        <v>1879.15</v>
      </c>
      <c r="L216" s="29">
        <v>709.07</v>
      </c>
      <c r="M216" s="29">
        <v>276.11</v>
      </c>
      <c r="N216" s="29">
        <v>1020.29</v>
      </c>
      <c r="O216" s="28"/>
      <c r="P216" s="29">
        <v>71976.320000000007</v>
      </c>
    </row>
    <row r="217" spans="1:16" x14ac:dyDescent="0.2">
      <c r="A217" s="24" t="s">
        <v>290</v>
      </c>
      <c r="B217" s="29">
        <v>25932.5</v>
      </c>
      <c r="C217" s="29">
        <v>9475.59</v>
      </c>
      <c r="D217" s="29">
        <v>265.08</v>
      </c>
      <c r="E217" s="29">
        <v>7051.09</v>
      </c>
      <c r="F217" s="29">
        <v>49.25</v>
      </c>
      <c r="G217" s="29">
        <v>639.86</v>
      </c>
      <c r="H217" s="29">
        <v>21707.09</v>
      </c>
      <c r="I217" s="29">
        <v>357.93</v>
      </c>
      <c r="J217" s="29">
        <v>4789.9399999999996</v>
      </c>
      <c r="K217" s="29">
        <v>2007.84</v>
      </c>
      <c r="L217" s="29">
        <v>706.62</v>
      </c>
      <c r="M217" s="29">
        <v>300.85000000000002</v>
      </c>
      <c r="N217" s="29">
        <v>1076.44</v>
      </c>
      <c r="O217" s="28"/>
      <c r="P217" s="29">
        <v>74360.08</v>
      </c>
    </row>
    <row r="218" spans="1:16" x14ac:dyDescent="0.2">
      <c r="A218" s="24" t="s">
        <v>291</v>
      </c>
      <c r="B218" s="29">
        <v>24784.74</v>
      </c>
      <c r="C218" s="29">
        <v>9041.23</v>
      </c>
      <c r="D218" s="29">
        <v>247.68</v>
      </c>
      <c r="E218" s="29">
        <v>7173.42</v>
      </c>
      <c r="F218" s="29">
        <v>51.08</v>
      </c>
      <c r="G218" s="29">
        <v>639.32000000000005</v>
      </c>
      <c r="H218" s="29">
        <v>22255.91</v>
      </c>
      <c r="I218" s="29">
        <v>335.32</v>
      </c>
      <c r="J218" s="29">
        <v>4895.62</v>
      </c>
      <c r="K218" s="29">
        <v>2051.77</v>
      </c>
      <c r="L218" s="29">
        <v>654.13</v>
      </c>
      <c r="M218" s="29">
        <v>308.12</v>
      </c>
      <c r="N218" s="29">
        <v>1089.8599999999999</v>
      </c>
      <c r="O218" s="28"/>
      <c r="P218" s="29">
        <v>73528.2</v>
      </c>
    </row>
    <row r="219" spans="1:16" x14ac:dyDescent="0.2">
      <c r="A219" s="24" t="s">
        <v>292</v>
      </c>
      <c r="B219" s="29">
        <v>27203.63</v>
      </c>
      <c r="C219" s="29">
        <v>9790.14</v>
      </c>
      <c r="D219" s="29">
        <v>259.70999999999998</v>
      </c>
      <c r="E219" s="29">
        <v>8001.6</v>
      </c>
      <c r="F219" s="29">
        <v>55.59</v>
      </c>
      <c r="G219" s="29">
        <v>692.77</v>
      </c>
      <c r="H219" s="29">
        <v>25329.53</v>
      </c>
      <c r="I219" s="29">
        <v>333.41</v>
      </c>
      <c r="J219" s="29">
        <v>5420.45</v>
      </c>
      <c r="K219" s="29">
        <v>2322.94</v>
      </c>
      <c r="L219" s="29">
        <v>655.69</v>
      </c>
      <c r="M219" s="29">
        <v>333.97</v>
      </c>
      <c r="N219" s="29">
        <v>1208.53</v>
      </c>
      <c r="O219" s="28"/>
      <c r="P219" s="29">
        <v>81607.95</v>
      </c>
    </row>
    <row r="220" spans="1:16" x14ac:dyDescent="0.2">
      <c r="A220" s="24" t="s">
        <v>293</v>
      </c>
      <c r="B220" s="29">
        <v>26652.240000000002</v>
      </c>
      <c r="C220" s="29">
        <v>9399.82</v>
      </c>
      <c r="D220" s="29">
        <v>250.78</v>
      </c>
      <c r="E220" s="29">
        <v>7432.06</v>
      </c>
      <c r="F220" s="29">
        <v>55.97</v>
      </c>
      <c r="G220" s="29">
        <v>632.35</v>
      </c>
      <c r="H220" s="29">
        <v>24283.85</v>
      </c>
      <c r="I220" s="29">
        <v>307.36</v>
      </c>
      <c r="J220" s="29">
        <v>5458.53</v>
      </c>
      <c r="K220" s="29">
        <v>1976.78</v>
      </c>
      <c r="L220" s="29">
        <v>591.03</v>
      </c>
      <c r="M220" s="29">
        <v>334.43</v>
      </c>
      <c r="N220" s="29">
        <v>1204.55</v>
      </c>
      <c r="O220" s="28"/>
      <c r="P220" s="29">
        <v>78579.759999999995</v>
      </c>
    </row>
    <row r="221" spans="1:16" x14ac:dyDescent="0.2">
      <c r="A221" s="24" t="s">
        <v>294</v>
      </c>
      <c r="B221" s="29">
        <v>25483.79</v>
      </c>
      <c r="C221" s="29">
        <v>9140.14</v>
      </c>
      <c r="D221" s="29">
        <v>242.06</v>
      </c>
      <c r="E221" s="29">
        <v>6947.05</v>
      </c>
      <c r="F221" s="29">
        <v>60.27</v>
      </c>
      <c r="G221" s="29">
        <v>641.84</v>
      </c>
      <c r="H221" s="29">
        <v>23103.96</v>
      </c>
      <c r="I221" s="29">
        <v>285.58999999999997</v>
      </c>
      <c r="J221" s="29">
        <v>5388.97</v>
      </c>
      <c r="K221" s="29">
        <v>1899.24</v>
      </c>
      <c r="L221" s="29">
        <v>612.30999999999995</v>
      </c>
      <c r="M221" s="29">
        <v>344.88</v>
      </c>
      <c r="N221" s="29">
        <v>1177.76</v>
      </c>
      <c r="O221" s="28"/>
      <c r="P221" s="29">
        <v>75327.87</v>
      </c>
    </row>
    <row r="222" spans="1:16" x14ac:dyDescent="0.2">
      <c r="A222" s="24" t="s">
        <v>295</v>
      </c>
      <c r="B222" s="29">
        <v>26214.34</v>
      </c>
      <c r="C222" s="29">
        <v>9520.31</v>
      </c>
      <c r="D222" s="29">
        <v>251.3</v>
      </c>
      <c r="E222" s="29">
        <v>6475.06</v>
      </c>
      <c r="F222" s="29">
        <v>65.760000000000005</v>
      </c>
      <c r="G222" s="29">
        <v>644.79</v>
      </c>
      <c r="H222" s="29">
        <v>21702.31</v>
      </c>
      <c r="I222" s="29">
        <v>278.77</v>
      </c>
      <c r="J222" s="29">
        <v>5364.45</v>
      </c>
      <c r="K222" s="29">
        <v>1876.6</v>
      </c>
      <c r="L222" s="29">
        <v>647.1</v>
      </c>
      <c r="M222" s="29">
        <v>354.79</v>
      </c>
      <c r="N222" s="29">
        <v>1173.2</v>
      </c>
      <c r="O222" s="28"/>
      <c r="P222" s="29">
        <v>74568.78</v>
      </c>
    </row>
    <row r="223" spans="1:16" x14ac:dyDescent="0.2">
      <c r="A223" s="24" t="s">
        <v>296</v>
      </c>
      <c r="B223" s="29">
        <v>30890.39</v>
      </c>
      <c r="C223" s="29">
        <v>11290.82</v>
      </c>
      <c r="D223" s="29">
        <v>293.60000000000002</v>
      </c>
      <c r="E223" s="29">
        <v>6805.77</v>
      </c>
      <c r="F223" s="29">
        <v>77.67</v>
      </c>
      <c r="G223" s="29">
        <v>725.25</v>
      </c>
      <c r="H223" s="29">
        <v>23135.81</v>
      </c>
      <c r="I223" s="29">
        <v>303.85000000000002</v>
      </c>
      <c r="J223" s="29">
        <v>5769</v>
      </c>
      <c r="K223" s="29">
        <v>2056.04</v>
      </c>
      <c r="L223" s="29">
        <v>752.92</v>
      </c>
      <c r="M223" s="29">
        <v>394.07</v>
      </c>
      <c r="N223" s="29">
        <v>1276.07</v>
      </c>
      <c r="O223" s="28"/>
      <c r="P223" s="29">
        <v>83771.25</v>
      </c>
    </row>
    <row r="224" spans="1:16" x14ac:dyDescent="0.2">
      <c r="A224" s="24" t="s">
        <v>297</v>
      </c>
      <c r="B224" s="29">
        <v>32038.87</v>
      </c>
      <c r="C224" s="29">
        <v>11766.98</v>
      </c>
      <c r="D224" s="29">
        <v>308.13</v>
      </c>
      <c r="E224" s="29">
        <v>6577.49</v>
      </c>
      <c r="F224" s="29">
        <v>81.88</v>
      </c>
      <c r="G224" s="29">
        <v>750.39</v>
      </c>
      <c r="H224" s="29">
        <v>22531.279999999999</v>
      </c>
      <c r="I224" s="29">
        <v>316.27</v>
      </c>
      <c r="J224" s="29">
        <v>5786.91</v>
      </c>
      <c r="K224" s="29">
        <v>1941.1</v>
      </c>
      <c r="L224" s="29">
        <v>820.62</v>
      </c>
      <c r="M224" s="29">
        <v>405.6</v>
      </c>
      <c r="N224" s="29">
        <v>1285.8</v>
      </c>
      <c r="O224" s="28"/>
      <c r="P224" s="29">
        <v>84611.33</v>
      </c>
    </row>
    <row r="225" spans="1:16" x14ac:dyDescent="0.2">
      <c r="A225" s="24" t="s">
        <v>298</v>
      </c>
      <c r="B225" s="29">
        <v>31561.919999999998</v>
      </c>
      <c r="C225" s="29">
        <v>11477.96</v>
      </c>
      <c r="D225" s="29">
        <v>305.22000000000003</v>
      </c>
      <c r="E225" s="29">
        <v>6495.47</v>
      </c>
      <c r="F225" s="29">
        <v>95.02</v>
      </c>
      <c r="G225" s="29">
        <v>772.88</v>
      </c>
      <c r="H225" s="29">
        <v>23125.03</v>
      </c>
      <c r="I225" s="29">
        <v>332.2</v>
      </c>
      <c r="J225" s="29">
        <v>5771.34</v>
      </c>
      <c r="K225" s="29">
        <v>1897.73</v>
      </c>
      <c r="L225" s="29">
        <v>878.93</v>
      </c>
      <c r="M225" s="29">
        <v>448.5</v>
      </c>
      <c r="N225" s="29">
        <v>1286.68</v>
      </c>
      <c r="O225" s="28"/>
      <c r="P225" s="29">
        <v>84448.88</v>
      </c>
    </row>
    <row r="226" spans="1:16" x14ac:dyDescent="0.2">
      <c r="A226" s="24" t="s">
        <v>299</v>
      </c>
      <c r="B226" s="29">
        <v>32932.58</v>
      </c>
      <c r="C226" s="29">
        <v>11654.09</v>
      </c>
      <c r="D226" s="29">
        <v>310.69</v>
      </c>
      <c r="E226" s="29">
        <v>7229.28</v>
      </c>
      <c r="F226" s="29">
        <v>102.77</v>
      </c>
      <c r="G226" s="29">
        <v>833.37</v>
      </c>
      <c r="H226" s="29">
        <v>26376.9</v>
      </c>
      <c r="I226" s="29">
        <v>361.97</v>
      </c>
      <c r="J226" s="29">
        <v>6060.66</v>
      </c>
      <c r="K226" s="29">
        <v>1991.78</v>
      </c>
      <c r="L226" s="29">
        <v>952.32</v>
      </c>
      <c r="M226" s="29">
        <v>492.52</v>
      </c>
      <c r="N226" s="29">
        <v>1360.92</v>
      </c>
      <c r="O226" s="28"/>
      <c r="P226" s="29">
        <v>90659.839999999997</v>
      </c>
    </row>
    <row r="227" spans="1:16" x14ac:dyDescent="0.2">
      <c r="A227" s="24" t="s">
        <v>300</v>
      </c>
      <c r="B227" s="29">
        <v>34239.160000000003</v>
      </c>
      <c r="C227" s="29">
        <v>11734.02</v>
      </c>
      <c r="D227" s="29">
        <v>314.62</v>
      </c>
      <c r="E227" s="29">
        <v>8138</v>
      </c>
      <c r="F227" s="29">
        <v>111.51</v>
      </c>
      <c r="G227" s="29">
        <v>906.16</v>
      </c>
      <c r="H227" s="29">
        <v>30239.91</v>
      </c>
      <c r="I227" s="29">
        <v>394.9</v>
      </c>
      <c r="J227" s="29">
        <v>6499.65</v>
      </c>
      <c r="K227" s="29">
        <v>2120.71</v>
      </c>
      <c r="L227" s="29">
        <v>1036.23</v>
      </c>
      <c r="M227" s="29">
        <v>552.27</v>
      </c>
      <c r="N227" s="29">
        <v>1464.66</v>
      </c>
      <c r="O227" s="28"/>
      <c r="P227" s="29">
        <v>97751.81</v>
      </c>
    </row>
    <row r="228" spans="1:16" x14ac:dyDescent="0.2">
      <c r="A228" s="24" t="s">
        <v>301</v>
      </c>
      <c r="B228" s="29">
        <v>32238.61</v>
      </c>
      <c r="C228" s="29">
        <v>10708.07</v>
      </c>
      <c r="D228" s="29">
        <v>293.05</v>
      </c>
      <c r="E228" s="29">
        <v>8370.24</v>
      </c>
      <c r="F228" s="29">
        <v>115.99</v>
      </c>
      <c r="G228" s="29">
        <v>918.39</v>
      </c>
      <c r="H228" s="29">
        <v>31317.4</v>
      </c>
      <c r="I228" s="29">
        <v>398.77</v>
      </c>
      <c r="J228" s="29">
        <v>6579.53</v>
      </c>
      <c r="K228" s="29">
        <v>2090.2199999999998</v>
      </c>
      <c r="L228" s="29">
        <v>1063.44</v>
      </c>
      <c r="M228" s="29">
        <v>592.62</v>
      </c>
      <c r="N228" s="29">
        <v>1475.22</v>
      </c>
      <c r="O228" s="28"/>
      <c r="P228" s="29">
        <v>96161.52</v>
      </c>
    </row>
    <row r="229" spans="1:16" x14ac:dyDescent="0.2">
      <c r="A229" s="24" t="s">
        <v>302</v>
      </c>
      <c r="B229" s="29">
        <v>30115.84</v>
      </c>
      <c r="C229" s="29">
        <v>9794</v>
      </c>
      <c r="D229" s="29">
        <v>274.43</v>
      </c>
      <c r="E229" s="29">
        <v>8332.68</v>
      </c>
      <c r="F229" s="29">
        <v>124.6</v>
      </c>
      <c r="G229" s="29">
        <v>929.52</v>
      </c>
      <c r="H229" s="29">
        <v>31616.12</v>
      </c>
      <c r="I229" s="29">
        <v>389.9</v>
      </c>
      <c r="J229" s="29">
        <v>6696.62</v>
      </c>
      <c r="K229" s="29">
        <v>2053.81</v>
      </c>
      <c r="L229" s="29">
        <v>1086.53</v>
      </c>
      <c r="M229" s="29">
        <v>641.49</v>
      </c>
      <c r="N229" s="29">
        <v>1481.28</v>
      </c>
      <c r="O229" s="28"/>
      <c r="P229" s="29">
        <v>93536.82</v>
      </c>
    </row>
    <row r="230" spans="1:16" x14ac:dyDescent="0.2">
      <c r="A230" s="24" t="s">
        <v>303</v>
      </c>
      <c r="B230" s="29">
        <v>31974.57</v>
      </c>
      <c r="C230" s="29">
        <v>10309.93</v>
      </c>
      <c r="D230" s="29">
        <v>286.60000000000002</v>
      </c>
      <c r="E230" s="29">
        <v>8698.36</v>
      </c>
      <c r="F230" s="29">
        <v>142.52000000000001</v>
      </c>
      <c r="G230" s="29">
        <v>987.36</v>
      </c>
      <c r="H230" s="29">
        <v>32376.05</v>
      </c>
      <c r="I230" s="29">
        <v>381.12</v>
      </c>
      <c r="J230" s="29">
        <v>7148.48</v>
      </c>
      <c r="K230" s="29">
        <v>2166.75</v>
      </c>
      <c r="L230" s="29">
        <v>1134.8800000000001</v>
      </c>
      <c r="M230" s="29">
        <v>710.88</v>
      </c>
      <c r="N230" s="29">
        <v>1561.83</v>
      </c>
      <c r="O230" s="28"/>
      <c r="P230" s="29">
        <v>97879.32</v>
      </c>
    </row>
    <row r="231" spans="1:16" x14ac:dyDescent="0.2">
      <c r="A231" s="24" t="s">
        <v>304</v>
      </c>
      <c r="B231" s="29">
        <v>35843.01</v>
      </c>
      <c r="C231" s="29">
        <v>11549.15</v>
      </c>
      <c r="D231" s="29">
        <v>314.99</v>
      </c>
      <c r="E231" s="29">
        <v>9287.23</v>
      </c>
      <c r="F231" s="29">
        <v>169.84</v>
      </c>
      <c r="G231" s="29">
        <v>1074.92</v>
      </c>
      <c r="H231" s="29">
        <v>33695.08</v>
      </c>
      <c r="I231" s="29">
        <v>379.32</v>
      </c>
      <c r="J231" s="29">
        <v>7801.68</v>
      </c>
      <c r="K231" s="29">
        <v>2351.23</v>
      </c>
      <c r="L231" s="29">
        <v>1209.8599999999999</v>
      </c>
      <c r="M231" s="29">
        <v>804.01</v>
      </c>
      <c r="N231" s="29">
        <v>1681.24</v>
      </c>
      <c r="O231" s="28"/>
      <c r="P231" s="29">
        <v>106161.54</v>
      </c>
    </row>
    <row r="232" spans="1:16" x14ac:dyDescent="0.2">
      <c r="A232" s="24" t="s">
        <v>305</v>
      </c>
      <c r="B232" s="29">
        <v>35244.550000000003</v>
      </c>
      <c r="C232" s="29">
        <v>11329.69</v>
      </c>
      <c r="D232" s="29">
        <v>309.67</v>
      </c>
      <c r="E232" s="29">
        <v>8954.4500000000007</v>
      </c>
      <c r="F232" s="29">
        <v>190.29</v>
      </c>
      <c r="G232" s="29">
        <v>1070.6199999999999</v>
      </c>
      <c r="H232" s="29">
        <v>31688.080000000002</v>
      </c>
      <c r="I232" s="29">
        <v>358.09</v>
      </c>
      <c r="J232" s="29">
        <v>7811.87</v>
      </c>
      <c r="K232" s="29">
        <v>2286.0700000000002</v>
      </c>
      <c r="L232" s="29">
        <v>1206.6099999999999</v>
      </c>
      <c r="M232" s="29">
        <v>853.66</v>
      </c>
      <c r="N232" s="29">
        <v>1639.94</v>
      </c>
      <c r="O232" s="28"/>
      <c r="P232" s="29">
        <v>102943.59</v>
      </c>
    </row>
    <row r="233" spans="1:16" x14ac:dyDescent="0.2">
      <c r="A233" s="24" t="s">
        <v>306</v>
      </c>
      <c r="B233" s="29">
        <v>35235.35</v>
      </c>
      <c r="C233" s="29">
        <v>11239.76</v>
      </c>
      <c r="D233" s="29">
        <v>307.51</v>
      </c>
      <c r="E233" s="29">
        <v>8763.6</v>
      </c>
      <c r="F233" s="29">
        <v>209.32</v>
      </c>
      <c r="G233" s="29">
        <v>1066.9100000000001</v>
      </c>
      <c r="H233" s="29">
        <v>30245.37</v>
      </c>
      <c r="I233" s="29">
        <v>356.68</v>
      </c>
      <c r="J233" s="29">
        <v>7822.55</v>
      </c>
      <c r="K233" s="29">
        <v>2229.4899999999998</v>
      </c>
      <c r="L233" s="29">
        <v>1219.32</v>
      </c>
      <c r="M233" s="29">
        <v>897.11</v>
      </c>
      <c r="N233" s="29">
        <v>1597.58</v>
      </c>
      <c r="O233" s="28"/>
      <c r="P233" s="29">
        <v>101190.56</v>
      </c>
    </row>
    <row r="234" spans="1:16" x14ac:dyDescent="0.2">
      <c r="A234" s="24" t="s">
        <v>307</v>
      </c>
      <c r="B234" s="29">
        <v>37083.58</v>
      </c>
      <c r="C234" s="29">
        <v>11736.35</v>
      </c>
      <c r="D234" s="29">
        <v>315.88</v>
      </c>
      <c r="E234" s="29">
        <v>8842.7199999999993</v>
      </c>
      <c r="F234" s="29">
        <v>220.27</v>
      </c>
      <c r="G234" s="29">
        <v>1067.3699999999999</v>
      </c>
      <c r="H234" s="29">
        <v>30609.45</v>
      </c>
      <c r="I234" s="29">
        <v>375.65</v>
      </c>
      <c r="J234" s="29">
        <v>7847.76</v>
      </c>
      <c r="K234" s="29">
        <v>2222.86</v>
      </c>
      <c r="L234" s="29">
        <v>1243.9100000000001</v>
      </c>
      <c r="M234" s="29">
        <v>917.33</v>
      </c>
      <c r="N234" s="29">
        <v>1575.58</v>
      </c>
      <c r="O234" s="28"/>
      <c r="P234" s="29">
        <v>104058.7</v>
      </c>
    </row>
    <row r="235" spans="1:16" x14ac:dyDescent="0.2">
      <c r="A235" s="24" t="s">
        <v>308</v>
      </c>
      <c r="B235" s="29">
        <v>39939.199999999997</v>
      </c>
      <c r="C235" s="29">
        <v>12522.05</v>
      </c>
      <c r="D235" s="29">
        <v>332.48</v>
      </c>
      <c r="E235" s="29">
        <v>9069</v>
      </c>
      <c r="F235" s="29">
        <v>228.29</v>
      </c>
      <c r="G235" s="29">
        <v>1078.07</v>
      </c>
      <c r="H235" s="29">
        <v>31829.43</v>
      </c>
      <c r="I235" s="29">
        <v>412.26</v>
      </c>
      <c r="J235" s="29">
        <v>8001.8</v>
      </c>
      <c r="K235" s="29">
        <v>2255.42</v>
      </c>
      <c r="L235" s="29">
        <v>1298.6400000000001</v>
      </c>
      <c r="M235" s="29">
        <v>936.19</v>
      </c>
      <c r="N235" s="29">
        <v>1585.74</v>
      </c>
      <c r="O235" s="28"/>
      <c r="P235" s="29">
        <v>109488.59</v>
      </c>
    </row>
    <row r="236" spans="1:16" x14ac:dyDescent="0.2">
      <c r="A236" s="24" t="s">
        <v>309</v>
      </c>
      <c r="B236" s="29">
        <v>36970.04</v>
      </c>
      <c r="C236" s="29">
        <v>11481.92</v>
      </c>
      <c r="D236" s="29">
        <v>308.29000000000002</v>
      </c>
      <c r="E236" s="29">
        <v>8134.93</v>
      </c>
      <c r="F236" s="29">
        <v>216.14</v>
      </c>
      <c r="G236" s="29">
        <v>970.43</v>
      </c>
      <c r="H236" s="29">
        <v>28880.1</v>
      </c>
      <c r="I236" s="29">
        <v>418.6</v>
      </c>
      <c r="J236" s="29">
        <v>7440.6</v>
      </c>
      <c r="K236" s="29">
        <v>2009.2</v>
      </c>
      <c r="L236" s="29">
        <v>1234.48</v>
      </c>
      <c r="M236" s="29">
        <v>876.88</v>
      </c>
      <c r="N236" s="29">
        <v>1436.74</v>
      </c>
      <c r="O236" s="28"/>
      <c r="P236" s="29">
        <v>100378.35</v>
      </c>
    </row>
    <row r="237" spans="1:16" x14ac:dyDescent="0.2">
      <c r="A237" s="24" t="s">
        <v>310</v>
      </c>
      <c r="B237" s="29">
        <v>37966.49</v>
      </c>
      <c r="C237" s="29">
        <v>11726.7</v>
      </c>
      <c r="D237" s="29">
        <v>316.10000000000002</v>
      </c>
      <c r="E237" s="29">
        <v>7707.33</v>
      </c>
      <c r="F237" s="29">
        <v>218.43</v>
      </c>
      <c r="G237" s="29">
        <v>928.72</v>
      </c>
      <c r="H237" s="29">
        <v>27935.5</v>
      </c>
      <c r="I237" s="29">
        <v>441</v>
      </c>
      <c r="J237" s="29">
        <v>7371.31</v>
      </c>
      <c r="K237" s="29">
        <v>1932.53</v>
      </c>
      <c r="L237" s="29">
        <v>1258.45</v>
      </c>
      <c r="M237" s="29">
        <v>871.88</v>
      </c>
      <c r="N237" s="29">
        <v>1404.25</v>
      </c>
      <c r="O237" s="28"/>
      <c r="P237" s="29">
        <v>100078.69</v>
      </c>
    </row>
    <row r="238" spans="1:16" x14ac:dyDescent="0.2">
      <c r="A238" s="24" t="s">
        <v>311</v>
      </c>
      <c r="B238" s="29">
        <v>37734.160000000003</v>
      </c>
      <c r="C238" s="29">
        <v>11664.13</v>
      </c>
      <c r="D238" s="29">
        <v>316.39</v>
      </c>
      <c r="E238" s="29">
        <v>6948.84</v>
      </c>
      <c r="F238" s="29">
        <v>220.03</v>
      </c>
      <c r="G238" s="29">
        <v>855.93</v>
      </c>
      <c r="H238" s="29">
        <v>25523.33</v>
      </c>
      <c r="I238" s="29">
        <v>434.44</v>
      </c>
      <c r="J238" s="29">
        <v>7075.62</v>
      </c>
      <c r="K238" s="29">
        <v>1791</v>
      </c>
      <c r="L238" s="29">
        <v>1208.8</v>
      </c>
      <c r="M238" s="29">
        <v>854.37</v>
      </c>
      <c r="N238" s="29">
        <v>1335.06</v>
      </c>
      <c r="O238" s="28"/>
      <c r="P238" s="29">
        <v>95962.1</v>
      </c>
    </row>
    <row r="239" spans="1:16" x14ac:dyDescent="0.2">
      <c r="A239" s="24" t="s">
        <v>312</v>
      </c>
      <c r="B239" s="29">
        <v>39335.54</v>
      </c>
      <c r="C239" s="29">
        <v>12234.29</v>
      </c>
      <c r="D239" s="29">
        <v>331.94</v>
      </c>
      <c r="E239" s="29">
        <v>6632.22</v>
      </c>
      <c r="F239" s="29">
        <v>236.55</v>
      </c>
      <c r="G239" s="29">
        <v>827.3</v>
      </c>
      <c r="H239" s="29">
        <v>24193.05</v>
      </c>
      <c r="I239" s="29">
        <v>424.95</v>
      </c>
      <c r="J239" s="29">
        <v>7079.86</v>
      </c>
      <c r="K239" s="29">
        <v>1741.62</v>
      </c>
      <c r="L239" s="29">
        <v>1192.97</v>
      </c>
      <c r="M239" s="29">
        <v>887.65</v>
      </c>
      <c r="N239" s="29">
        <v>1330.36</v>
      </c>
      <c r="O239" s="28"/>
      <c r="P239" s="29">
        <v>96448.31</v>
      </c>
    </row>
    <row r="240" spans="1:16" x14ac:dyDescent="0.2">
      <c r="A240" s="24" t="s">
        <v>313</v>
      </c>
      <c r="B240" s="29">
        <v>36517.379999999997</v>
      </c>
      <c r="C240" s="29">
        <v>11490.8</v>
      </c>
      <c r="D240" s="29">
        <v>313.91000000000003</v>
      </c>
      <c r="E240" s="29">
        <v>5924.02</v>
      </c>
      <c r="F240" s="29">
        <v>241.76</v>
      </c>
      <c r="G240" s="29">
        <v>731.18</v>
      </c>
      <c r="H240" s="29">
        <v>20611.080000000002</v>
      </c>
      <c r="I240" s="29">
        <v>369.66</v>
      </c>
      <c r="J240" s="29">
        <v>6557.21</v>
      </c>
      <c r="K240" s="29">
        <v>1521.53</v>
      </c>
      <c r="L240" s="29">
        <v>1081.21</v>
      </c>
      <c r="M240" s="29">
        <v>874.28</v>
      </c>
      <c r="N240" s="29">
        <v>1212.26</v>
      </c>
      <c r="O240" s="28"/>
      <c r="P240" s="29">
        <v>87446.29</v>
      </c>
    </row>
    <row r="241" spans="1:16" x14ac:dyDescent="0.2">
      <c r="A241" s="24" t="s">
        <v>314</v>
      </c>
      <c r="B241" s="29">
        <v>36037.519999999997</v>
      </c>
      <c r="C241" s="29">
        <v>11503.33</v>
      </c>
      <c r="D241" s="29">
        <v>315.43</v>
      </c>
      <c r="E241" s="29">
        <v>6061.97</v>
      </c>
      <c r="F241" s="29">
        <v>261.25</v>
      </c>
      <c r="G241" s="29">
        <v>688.91</v>
      </c>
      <c r="H241" s="29">
        <v>18849.71</v>
      </c>
      <c r="I241" s="29">
        <v>310.95999999999998</v>
      </c>
      <c r="J241" s="29">
        <v>6418.43</v>
      </c>
      <c r="K241" s="29">
        <v>1418.77</v>
      </c>
      <c r="L241" s="29">
        <v>1055.93</v>
      </c>
      <c r="M241" s="29">
        <v>917.72</v>
      </c>
      <c r="N241" s="29">
        <v>1163.8800000000001</v>
      </c>
      <c r="O241" s="28"/>
      <c r="P241" s="29">
        <v>85003.82</v>
      </c>
    </row>
    <row r="242" spans="1:16" x14ac:dyDescent="0.2">
      <c r="A242" s="24" t="s">
        <v>315</v>
      </c>
      <c r="B242" s="29">
        <v>35595.199999999997</v>
      </c>
      <c r="C242" s="29">
        <v>11486.75</v>
      </c>
      <c r="D242" s="29">
        <v>309.91000000000003</v>
      </c>
      <c r="E242" s="29">
        <v>6573.51</v>
      </c>
      <c r="F242" s="29">
        <v>264.3</v>
      </c>
      <c r="G242" s="29">
        <v>656.54</v>
      </c>
      <c r="H242" s="29">
        <v>17984.509999999998</v>
      </c>
      <c r="I242" s="29">
        <v>230.6</v>
      </c>
      <c r="J242" s="29">
        <v>6162.09</v>
      </c>
      <c r="K242" s="29">
        <v>1365.39</v>
      </c>
      <c r="L242" s="29">
        <v>1007.77</v>
      </c>
      <c r="M242" s="29">
        <v>917.53</v>
      </c>
      <c r="N242" s="29">
        <v>1110.73</v>
      </c>
      <c r="O242" s="28"/>
      <c r="P242" s="29">
        <v>83664.83</v>
      </c>
    </row>
    <row r="243" spans="1:16" x14ac:dyDescent="0.2">
      <c r="A243" s="24" t="s">
        <v>316</v>
      </c>
      <c r="B243" s="29">
        <v>37507.58</v>
      </c>
      <c r="C243" s="29">
        <v>12174.68</v>
      </c>
      <c r="D243" s="29">
        <v>320.89</v>
      </c>
      <c r="E243" s="29">
        <v>7556.83</v>
      </c>
      <c r="F243" s="29">
        <v>274.64999999999998</v>
      </c>
      <c r="G243" s="29">
        <v>677.28</v>
      </c>
      <c r="H243" s="29">
        <v>18897.53</v>
      </c>
      <c r="I243" s="29">
        <v>172.4</v>
      </c>
      <c r="J243" s="29">
        <v>6314.73</v>
      </c>
      <c r="K243" s="29">
        <v>1439.37</v>
      </c>
      <c r="L243" s="29">
        <v>1037.04</v>
      </c>
      <c r="M243" s="29">
        <v>949.17</v>
      </c>
      <c r="N243" s="29">
        <v>1141.5</v>
      </c>
      <c r="O243" s="28"/>
      <c r="P243" s="29">
        <v>88463.67</v>
      </c>
    </row>
    <row r="244" spans="1:16" x14ac:dyDescent="0.2">
      <c r="A244" s="24" t="s">
        <v>317</v>
      </c>
      <c r="B244" s="29">
        <v>35032.54</v>
      </c>
      <c r="C244" s="29">
        <v>11341.45</v>
      </c>
      <c r="D244" s="29">
        <v>297.72000000000003</v>
      </c>
      <c r="E244" s="29">
        <v>7594.46</v>
      </c>
      <c r="F244" s="29">
        <v>241.75</v>
      </c>
      <c r="G244" s="29">
        <v>626.49</v>
      </c>
      <c r="H244" s="29">
        <v>17411</v>
      </c>
      <c r="I244" s="29">
        <v>119.94</v>
      </c>
      <c r="J244" s="29">
        <v>6050.47</v>
      </c>
      <c r="K244" s="29">
        <v>1356.93</v>
      </c>
      <c r="L244" s="29">
        <v>990.87</v>
      </c>
      <c r="M244" s="29">
        <v>835.9</v>
      </c>
      <c r="N244" s="29">
        <v>1084.27</v>
      </c>
      <c r="O244" s="28"/>
      <c r="P244" s="29">
        <v>82983.77</v>
      </c>
    </row>
    <row r="245" spans="1:16" x14ac:dyDescent="0.2">
      <c r="A245" s="24" t="s">
        <v>318</v>
      </c>
      <c r="B245" s="29">
        <v>34133.81</v>
      </c>
      <c r="C245" s="29">
        <v>10823.82</v>
      </c>
      <c r="D245" s="29">
        <v>284.3</v>
      </c>
      <c r="E245" s="29">
        <v>7247.08</v>
      </c>
      <c r="F245" s="29">
        <v>269.79000000000002</v>
      </c>
      <c r="G245" s="29">
        <v>607.23</v>
      </c>
      <c r="H245" s="29">
        <v>16581.16</v>
      </c>
      <c r="I245" s="29">
        <v>104.23</v>
      </c>
      <c r="J245" s="29">
        <v>5995.25</v>
      </c>
      <c r="K245" s="29">
        <v>1330.52</v>
      </c>
      <c r="L245" s="29">
        <v>1040.31</v>
      </c>
      <c r="M245" s="29">
        <v>878.58</v>
      </c>
      <c r="N245" s="29">
        <v>1079.05</v>
      </c>
      <c r="O245" s="28"/>
      <c r="P245" s="29">
        <v>80375.14</v>
      </c>
    </row>
    <row r="246" spans="1:16" x14ac:dyDescent="0.2">
      <c r="A246" s="24" t="s">
        <v>319</v>
      </c>
      <c r="B246" s="29">
        <v>34179.300000000003</v>
      </c>
      <c r="C246" s="29">
        <v>10485.5</v>
      </c>
      <c r="D246" s="29">
        <v>273.70999999999998</v>
      </c>
      <c r="E246" s="29">
        <v>6345.42</v>
      </c>
      <c r="F246" s="29">
        <v>274.20999999999998</v>
      </c>
      <c r="G246" s="29">
        <v>610.58000000000004</v>
      </c>
      <c r="H246" s="29">
        <v>16420</v>
      </c>
      <c r="I246" s="29">
        <v>128.61000000000001</v>
      </c>
      <c r="J246" s="29">
        <v>6080.98</v>
      </c>
      <c r="K246" s="29">
        <v>1369.31</v>
      </c>
      <c r="L246" s="29">
        <v>1085.52</v>
      </c>
      <c r="M246" s="29">
        <v>840.99</v>
      </c>
      <c r="N246" s="29">
        <v>1119.53</v>
      </c>
      <c r="O246" s="28"/>
      <c r="P246" s="29">
        <v>79213.67</v>
      </c>
    </row>
    <row r="247" spans="1:16" x14ac:dyDescent="0.2">
      <c r="A247" s="24" t="s">
        <v>320</v>
      </c>
      <c r="B247" s="29">
        <v>39601.35</v>
      </c>
      <c r="C247" s="29">
        <v>11917.29</v>
      </c>
      <c r="D247" s="29">
        <v>301.54000000000002</v>
      </c>
      <c r="E247" s="29">
        <v>6070.39</v>
      </c>
      <c r="F247" s="29">
        <v>307.74</v>
      </c>
      <c r="G247" s="29">
        <v>719.9</v>
      </c>
      <c r="H247" s="29">
        <v>19704.04</v>
      </c>
      <c r="I247" s="29">
        <v>202.97</v>
      </c>
      <c r="J247" s="29">
        <v>7024.84</v>
      </c>
      <c r="K247" s="29">
        <v>1664.96</v>
      </c>
      <c r="L247" s="29">
        <v>1251.8399999999999</v>
      </c>
      <c r="M247" s="29">
        <v>889.62</v>
      </c>
      <c r="N247" s="29">
        <v>1334</v>
      </c>
      <c r="O247" s="28"/>
      <c r="P247" s="29">
        <v>90990.47</v>
      </c>
    </row>
    <row r="248" spans="1:16" x14ac:dyDescent="0.2">
      <c r="A248" s="24" t="s">
        <v>321</v>
      </c>
      <c r="B248" s="29">
        <v>38473.19</v>
      </c>
      <c r="C248" s="29">
        <v>11431.48</v>
      </c>
      <c r="D248" s="29">
        <v>288.69</v>
      </c>
      <c r="E248" s="29">
        <v>5130.97</v>
      </c>
      <c r="F248" s="29">
        <v>311.45</v>
      </c>
      <c r="G248" s="29">
        <v>579.09</v>
      </c>
      <c r="H248" s="29">
        <v>19085.79</v>
      </c>
      <c r="I248" s="29">
        <v>268.94</v>
      </c>
      <c r="J248" s="29">
        <v>7396.41</v>
      </c>
      <c r="K248" s="29">
        <v>1753.6</v>
      </c>
      <c r="L248" s="29">
        <v>1323.01</v>
      </c>
      <c r="M248" s="29">
        <v>835.9</v>
      </c>
      <c r="N248" s="29">
        <v>1416.04</v>
      </c>
      <c r="O248" s="28"/>
      <c r="P248" s="29">
        <v>88294.57</v>
      </c>
    </row>
    <row r="249" spans="1:16" x14ac:dyDescent="0.2">
      <c r="A249" s="24" t="s">
        <v>322</v>
      </c>
      <c r="B249" s="29">
        <v>38070.61</v>
      </c>
      <c r="C249" s="29">
        <v>11531.41</v>
      </c>
      <c r="D249" s="29">
        <v>286.52999999999997</v>
      </c>
      <c r="E249" s="29">
        <v>4821.6000000000004</v>
      </c>
      <c r="F249" s="29">
        <v>344.78</v>
      </c>
      <c r="G249" s="29">
        <v>764.67</v>
      </c>
      <c r="H249" s="29">
        <v>20440.62</v>
      </c>
      <c r="I249" s="29">
        <v>347.65</v>
      </c>
      <c r="J249" s="29">
        <v>7779.64</v>
      </c>
      <c r="K249" s="29">
        <v>1812.89</v>
      </c>
      <c r="L249" s="29">
        <v>1386.25</v>
      </c>
      <c r="M249" s="29">
        <v>905.97</v>
      </c>
      <c r="N249" s="29">
        <v>1476.87</v>
      </c>
      <c r="O249" s="28"/>
      <c r="P249" s="29">
        <v>89969.49</v>
      </c>
    </row>
    <row r="250" spans="1:16" x14ac:dyDescent="0.2">
      <c r="A250" s="24" t="s">
        <v>323</v>
      </c>
      <c r="B250" s="29">
        <v>36783.32</v>
      </c>
      <c r="C250" s="29">
        <v>11703.86</v>
      </c>
      <c r="D250" s="29">
        <v>284.74</v>
      </c>
      <c r="E250" s="29">
        <v>5084.42</v>
      </c>
      <c r="F250" s="29">
        <v>359.42</v>
      </c>
      <c r="G250" s="29">
        <v>784.15</v>
      </c>
      <c r="H250" s="29">
        <v>21269.15</v>
      </c>
      <c r="I250" s="29">
        <v>429.86</v>
      </c>
      <c r="J250" s="29">
        <v>8063.46</v>
      </c>
      <c r="K250" s="29">
        <v>1865.59</v>
      </c>
      <c r="L250" s="29">
        <v>1416.81</v>
      </c>
      <c r="M250" s="29">
        <v>934.77</v>
      </c>
      <c r="N250" s="29">
        <v>1512.59</v>
      </c>
      <c r="O250" s="28"/>
      <c r="P250" s="29">
        <v>90492.14</v>
      </c>
    </row>
    <row r="251" spans="1:16" x14ac:dyDescent="0.2">
      <c r="A251" s="24" t="s">
        <v>324</v>
      </c>
      <c r="B251" s="29">
        <v>38792.75</v>
      </c>
      <c r="C251" s="29">
        <v>13060.35</v>
      </c>
      <c r="D251" s="29">
        <v>307.41000000000003</v>
      </c>
      <c r="E251" s="29">
        <v>6219.93</v>
      </c>
      <c r="F251" s="29">
        <v>392.58</v>
      </c>
      <c r="G251" s="29">
        <v>864.48</v>
      </c>
      <c r="H251" s="29">
        <v>24359.7</v>
      </c>
      <c r="I251" s="29">
        <v>533.52</v>
      </c>
      <c r="J251" s="29">
        <v>8812.02</v>
      </c>
      <c r="K251" s="29">
        <v>2061.52</v>
      </c>
      <c r="L251" s="29">
        <v>1519.17</v>
      </c>
      <c r="M251" s="29">
        <v>1027.44</v>
      </c>
      <c r="N251" s="29">
        <v>1645.63</v>
      </c>
      <c r="O251" s="28"/>
      <c r="P251" s="29">
        <v>99596.51</v>
      </c>
    </row>
    <row r="252" spans="1:16" x14ac:dyDescent="0.2">
      <c r="A252" s="24" t="s">
        <v>325</v>
      </c>
      <c r="B252" s="29">
        <v>37667.629999999997</v>
      </c>
      <c r="C252" s="29">
        <v>13152.27</v>
      </c>
      <c r="D252" s="29">
        <v>308.35000000000002</v>
      </c>
      <c r="E252" s="29">
        <v>6633.75</v>
      </c>
      <c r="F252" s="29">
        <v>410.21</v>
      </c>
      <c r="G252" s="29">
        <v>864.48</v>
      </c>
      <c r="H252" s="29">
        <v>24443.97</v>
      </c>
      <c r="I252" s="29">
        <v>591.66</v>
      </c>
      <c r="J252" s="29">
        <v>8569.1200000000008</v>
      </c>
      <c r="K252" s="29">
        <v>2010.15</v>
      </c>
      <c r="L252" s="29">
        <v>1531.2</v>
      </c>
      <c r="M252" s="29">
        <v>1064.08</v>
      </c>
      <c r="N252" s="29">
        <v>1621.59</v>
      </c>
      <c r="O252" s="28"/>
      <c r="P252" s="29">
        <v>98868.46</v>
      </c>
    </row>
    <row r="253" spans="1:16" x14ac:dyDescent="0.2">
      <c r="A253" s="24" t="s">
        <v>326</v>
      </c>
      <c r="B253" s="29">
        <v>35385.980000000003</v>
      </c>
      <c r="C253" s="29">
        <v>12341.88</v>
      </c>
      <c r="D253" s="29">
        <v>293.56</v>
      </c>
      <c r="E253" s="29">
        <v>6924.79</v>
      </c>
      <c r="F253" s="29">
        <v>436.3</v>
      </c>
      <c r="G253" s="29">
        <v>859.61</v>
      </c>
      <c r="H253" s="29">
        <v>24347.57</v>
      </c>
      <c r="I253" s="29">
        <v>617.84</v>
      </c>
      <c r="J253" s="29">
        <v>8416.1299999999992</v>
      </c>
      <c r="K253" s="29">
        <v>1947.06</v>
      </c>
      <c r="L253" s="29">
        <v>1573.28</v>
      </c>
      <c r="M253" s="29">
        <v>1122.58</v>
      </c>
      <c r="N253" s="29">
        <v>1603.11</v>
      </c>
      <c r="O253" s="28"/>
      <c r="P253" s="29">
        <v>95869.69</v>
      </c>
    </row>
    <row r="254" spans="1:16" x14ac:dyDescent="0.2">
      <c r="A254" s="24" t="s">
        <v>327</v>
      </c>
      <c r="B254" s="29">
        <v>36191.67</v>
      </c>
      <c r="C254" s="29">
        <v>12070.96</v>
      </c>
      <c r="D254" s="29">
        <v>289.39</v>
      </c>
      <c r="E254" s="29">
        <v>7266.63</v>
      </c>
      <c r="F254" s="29">
        <v>472.01</v>
      </c>
      <c r="G254" s="29">
        <v>881.48</v>
      </c>
      <c r="H254" s="29">
        <v>25251.49</v>
      </c>
      <c r="I254" s="29">
        <v>590.66</v>
      </c>
      <c r="J254" s="29">
        <v>8188.11</v>
      </c>
      <c r="K254" s="29">
        <v>1944.02</v>
      </c>
      <c r="L254" s="29">
        <v>1630.64</v>
      </c>
      <c r="M254" s="29">
        <v>1166.1099999999999</v>
      </c>
      <c r="N254" s="29">
        <v>1628.14</v>
      </c>
      <c r="O254" s="28"/>
      <c r="P254" s="29">
        <v>97571.33</v>
      </c>
    </row>
    <row r="255" spans="1:16" x14ac:dyDescent="0.2">
      <c r="A255" s="24" t="s">
        <v>328</v>
      </c>
      <c r="B255" s="29">
        <v>39731.660000000003</v>
      </c>
      <c r="C255" s="29">
        <v>12547.18</v>
      </c>
      <c r="D255" s="29">
        <v>301.45999999999998</v>
      </c>
      <c r="E255" s="29">
        <v>7795.93</v>
      </c>
      <c r="F255" s="29">
        <v>534.29</v>
      </c>
      <c r="G255" s="29">
        <v>943.54</v>
      </c>
      <c r="H255" s="29">
        <v>27473.94</v>
      </c>
      <c r="I255" s="29">
        <v>545.78</v>
      </c>
      <c r="J255" s="29">
        <v>8313.5499999999993</v>
      </c>
      <c r="K255" s="29">
        <v>2028.61</v>
      </c>
      <c r="L255" s="29">
        <v>1735.08</v>
      </c>
      <c r="M255" s="29">
        <v>1244.8800000000001</v>
      </c>
      <c r="N255" s="29">
        <v>1730.42</v>
      </c>
      <c r="O255" s="28"/>
      <c r="P255" s="29">
        <v>104926.33</v>
      </c>
    </row>
    <row r="256" spans="1:16" x14ac:dyDescent="0.2">
      <c r="A256" s="24" t="s">
        <v>329</v>
      </c>
      <c r="B256" s="29">
        <v>37781.230000000003</v>
      </c>
      <c r="C256" s="29">
        <v>10205.98</v>
      </c>
      <c r="D256" s="29">
        <v>271.25</v>
      </c>
      <c r="E256" s="29">
        <v>7350.27</v>
      </c>
      <c r="F256" s="29">
        <v>578.37</v>
      </c>
      <c r="G256" s="29">
        <v>907.45</v>
      </c>
      <c r="H256" s="29">
        <v>26636.34</v>
      </c>
      <c r="I256" s="29">
        <v>456.65</v>
      </c>
      <c r="J256" s="29">
        <v>7780.3</v>
      </c>
      <c r="K256" s="29">
        <v>1883.3</v>
      </c>
      <c r="L256" s="29">
        <v>1679.07</v>
      </c>
      <c r="M256" s="29">
        <v>1247.67</v>
      </c>
      <c r="N256" s="29">
        <v>1671.85</v>
      </c>
      <c r="O256" s="28"/>
      <c r="P256" s="29">
        <v>98449.73</v>
      </c>
    </row>
    <row r="257" spans="1:16" x14ac:dyDescent="0.2">
      <c r="A257" s="24" t="s">
        <v>330</v>
      </c>
      <c r="B257" s="29">
        <v>36424.43</v>
      </c>
      <c r="C257" s="29">
        <v>10643.47</v>
      </c>
      <c r="D257" s="29">
        <v>267.22000000000003</v>
      </c>
      <c r="E257" s="29">
        <v>6897.37</v>
      </c>
      <c r="F257" s="29">
        <v>631.91999999999996</v>
      </c>
      <c r="G257" s="29">
        <v>872.17</v>
      </c>
      <c r="H257" s="29">
        <v>26044.69</v>
      </c>
      <c r="I257" s="29">
        <v>392.06</v>
      </c>
      <c r="J257" s="29">
        <v>7573.73</v>
      </c>
      <c r="K257" s="29">
        <v>1761.09</v>
      </c>
      <c r="L257" s="29">
        <v>1633.46</v>
      </c>
      <c r="M257" s="29">
        <v>1246.53</v>
      </c>
      <c r="N257" s="29">
        <v>1632.32</v>
      </c>
      <c r="O257" s="28"/>
      <c r="P257" s="29">
        <v>96020.46</v>
      </c>
    </row>
    <row r="258" spans="1:16" x14ac:dyDescent="0.2">
      <c r="A258" s="24" t="s">
        <v>331</v>
      </c>
      <c r="B258" s="29">
        <v>37102.03</v>
      </c>
      <c r="C258" s="29">
        <v>11255.79</v>
      </c>
      <c r="D258" s="29">
        <v>275.20999999999998</v>
      </c>
      <c r="E258" s="29">
        <v>6673.27</v>
      </c>
      <c r="F258" s="29">
        <v>695.92</v>
      </c>
      <c r="G258" s="29">
        <v>866.46</v>
      </c>
      <c r="H258" s="29">
        <v>26869.83</v>
      </c>
      <c r="I258" s="29">
        <v>374.63</v>
      </c>
      <c r="J258" s="29">
        <v>7874.93</v>
      </c>
      <c r="K258" s="29">
        <v>1725.5</v>
      </c>
      <c r="L258" s="29">
        <v>1521.54</v>
      </c>
      <c r="M258" s="29">
        <v>1260.4100000000001</v>
      </c>
      <c r="N258" s="29">
        <v>1654.13</v>
      </c>
      <c r="O258" s="28"/>
      <c r="P258" s="29">
        <v>98149.65</v>
      </c>
    </row>
    <row r="259" spans="1:16" x14ac:dyDescent="0.2">
      <c r="A259" s="24" t="s">
        <v>332</v>
      </c>
      <c r="B259" s="29">
        <v>40274.61</v>
      </c>
      <c r="C259" s="29">
        <v>12987.02</v>
      </c>
      <c r="D259" s="29">
        <v>304.3</v>
      </c>
      <c r="E259" s="29">
        <v>6876.9</v>
      </c>
      <c r="F259" s="29">
        <v>794.78</v>
      </c>
      <c r="G259" s="29">
        <v>915.6</v>
      </c>
      <c r="H259" s="29">
        <v>28444.93</v>
      </c>
      <c r="I259" s="29">
        <v>395.12</v>
      </c>
      <c r="J259" s="29">
        <v>8674.07</v>
      </c>
      <c r="K259" s="29">
        <v>1801.45</v>
      </c>
      <c r="L259" s="29">
        <v>1466.69</v>
      </c>
      <c r="M259" s="29">
        <v>1339.82</v>
      </c>
      <c r="N259" s="29">
        <v>1769.53</v>
      </c>
      <c r="O259" s="28"/>
      <c r="P259" s="29">
        <v>106044.8</v>
      </c>
    </row>
    <row r="260" spans="1:16" x14ac:dyDescent="0.2">
      <c r="A260" s="24" t="s">
        <v>333</v>
      </c>
      <c r="B260" s="29">
        <v>40215.93</v>
      </c>
      <c r="C260" s="29">
        <v>13649.33</v>
      </c>
      <c r="D260" s="29">
        <v>313.42</v>
      </c>
      <c r="E260" s="29">
        <v>6748.29</v>
      </c>
      <c r="F260" s="29">
        <v>878.84</v>
      </c>
      <c r="G260" s="29">
        <v>920.35</v>
      </c>
      <c r="H260" s="29">
        <v>27304.95</v>
      </c>
      <c r="I260" s="29">
        <v>394.77</v>
      </c>
      <c r="J260" s="29">
        <v>8984.2199999999993</v>
      </c>
      <c r="K260" s="29">
        <v>1766.72</v>
      </c>
      <c r="L260" s="29">
        <v>1404.01</v>
      </c>
      <c r="M260" s="29">
        <v>1390.98</v>
      </c>
      <c r="N260" s="29">
        <v>1793.11</v>
      </c>
      <c r="O260" s="28"/>
      <c r="P260" s="29">
        <v>105764.92</v>
      </c>
    </row>
    <row r="261" spans="1:16" x14ac:dyDescent="0.2">
      <c r="A261" s="24" t="s">
        <v>334</v>
      </c>
      <c r="B261" s="29">
        <v>39147.370000000003</v>
      </c>
      <c r="C261" s="29">
        <v>13794.99</v>
      </c>
      <c r="D261" s="29">
        <v>314.41000000000003</v>
      </c>
      <c r="E261" s="29">
        <v>6674.58</v>
      </c>
      <c r="F261" s="29">
        <v>970.52</v>
      </c>
      <c r="G261" s="29">
        <v>924.95</v>
      </c>
      <c r="H261" s="29">
        <v>27460.43</v>
      </c>
      <c r="I261" s="29">
        <v>370.74</v>
      </c>
      <c r="J261" s="29">
        <v>8973.66</v>
      </c>
      <c r="K261" s="29">
        <v>1710.42</v>
      </c>
      <c r="L261" s="29">
        <v>1429.63</v>
      </c>
      <c r="M261" s="29">
        <v>1476.47</v>
      </c>
      <c r="N261" s="29">
        <v>1788.18</v>
      </c>
      <c r="O261" s="28"/>
      <c r="P261" s="29">
        <v>105036.35</v>
      </c>
    </row>
    <row r="262" spans="1:16" x14ac:dyDescent="0.2">
      <c r="A262" s="24" t="s">
        <v>335</v>
      </c>
      <c r="B262" s="29">
        <v>39144.449999999997</v>
      </c>
      <c r="C262" s="29">
        <v>14001.92</v>
      </c>
      <c r="D262" s="29">
        <v>318.14</v>
      </c>
      <c r="E262" s="29">
        <v>6906.88</v>
      </c>
      <c r="F262" s="29">
        <v>1057.8699999999999</v>
      </c>
      <c r="G262" s="29">
        <v>964.94</v>
      </c>
      <c r="H262" s="29">
        <v>28137.94</v>
      </c>
      <c r="I262" s="29">
        <v>336.64</v>
      </c>
      <c r="J262" s="29">
        <v>8814.57</v>
      </c>
      <c r="K262" s="29">
        <v>1702.26</v>
      </c>
      <c r="L262" s="29">
        <v>1559.76</v>
      </c>
      <c r="M262" s="29">
        <v>1588.24</v>
      </c>
      <c r="N262" s="29">
        <v>1801.14</v>
      </c>
      <c r="O262" s="28"/>
      <c r="P262" s="29">
        <v>106334.76</v>
      </c>
    </row>
    <row r="263" spans="1:16" x14ac:dyDescent="0.2">
      <c r="A263" s="24" t="s">
        <v>336</v>
      </c>
      <c r="B263" s="29">
        <v>42508.1</v>
      </c>
      <c r="C263" s="29">
        <v>15142.08</v>
      </c>
      <c r="D263" s="29">
        <v>342.07</v>
      </c>
      <c r="E263" s="29">
        <v>7693.72</v>
      </c>
      <c r="F263" s="29">
        <v>1194.07</v>
      </c>
      <c r="G263" s="29">
        <v>1086.26</v>
      </c>
      <c r="H263" s="29">
        <v>30451.83</v>
      </c>
      <c r="I263" s="29">
        <v>329.63</v>
      </c>
      <c r="J263" s="29">
        <v>9062.43</v>
      </c>
      <c r="K263" s="29">
        <v>1824.29</v>
      </c>
      <c r="L263" s="29">
        <v>1813.02</v>
      </c>
      <c r="M263" s="29">
        <v>1781.27</v>
      </c>
      <c r="N263" s="29">
        <v>1922.63</v>
      </c>
      <c r="O263" s="28"/>
      <c r="P263" s="29">
        <v>115151.4</v>
      </c>
    </row>
    <row r="264" spans="1:16" x14ac:dyDescent="0.2">
      <c r="A264" s="24" t="s">
        <v>337</v>
      </c>
      <c r="B264" s="29">
        <v>38011.050000000003</v>
      </c>
      <c r="C264" s="29">
        <v>14512.41</v>
      </c>
      <c r="D264" s="29">
        <v>312.95999999999998</v>
      </c>
      <c r="E264" s="29">
        <v>7595.44</v>
      </c>
      <c r="F264" s="29">
        <v>1202.8599999999999</v>
      </c>
      <c r="G264" s="29">
        <v>1212.5999999999999</v>
      </c>
      <c r="H264" s="29">
        <v>30064.49</v>
      </c>
      <c r="I264" s="29">
        <v>81.260000000000005</v>
      </c>
      <c r="J264" s="29">
        <v>7810.32</v>
      </c>
      <c r="K264" s="29">
        <v>1759.73</v>
      </c>
      <c r="L264" s="29">
        <v>1809.87</v>
      </c>
      <c r="M264" s="29">
        <v>1729.21</v>
      </c>
      <c r="N264" s="29">
        <v>1914.98</v>
      </c>
      <c r="O264" s="28"/>
      <c r="P264" s="29">
        <v>108017.18</v>
      </c>
    </row>
    <row r="265" spans="1:16" x14ac:dyDescent="0.2">
      <c r="A265" s="24" t="s">
        <v>338</v>
      </c>
      <c r="B265" s="29">
        <v>35673.269999999997</v>
      </c>
      <c r="C265" s="29">
        <v>14172.36</v>
      </c>
      <c r="D265" s="29">
        <v>303.14</v>
      </c>
      <c r="E265" s="29">
        <v>7994.72</v>
      </c>
      <c r="F265" s="29">
        <v>1253.81</v>
      </c>
      <c r="G265" s="29">
        <v>1313.72</v>
      </c>
      <c r="H265" s="29">
        <v>29248.57</v>
      </c>
      <c r="I265" s="29">
        <v>361.49</v>
      </c>
      <c r="J265" s="29">
        <v>8579.99</v>
      </c>
      <c r="K265" s="29">
        <v>1721.36</v>
      </c>
      <c r="L265" s="29">
        <v>2247.66</v>
      </c>
      <c r="M265" s="29">
        <v>1717.55</v>
      </c>
      <c r="N265" s="29">
        <v>2001.82</v>
      </c>
      <c r="O265" s="28"/>
      <c r="P265" s="29">
        <v>106589.47</v>
      </c>
    </row>
    <row r="266" spans="1:16" x14ac:dyDescent="0.2">
      <c r="A266" s="24" t="s">
        <v>339</v>
      </c>
      <c r="B266" s="29">
        <v>35662.31</v>
      </c>
      <c r="C266" s="29">
        <v>13759.21</v>
      </c>
      <c r="D266" s="29">
        <v>301.04000000000002</v>
      </c>
      <c r="E266" s="29">
        <v>8126.66</v>
      </c>
      <c r="F266" s="29">
        <v>1278.8800000000001</v>
      </c>
      <c r="G266" s="29">
        <v>1374.36</v>
      </c>
      <c r="H266" s="29">
        <v>29360.31</v>
      </c>
      <c r="I266" s="29">
        <v>421.43</v>
      </c>
      <c r="J266" s="29">
        <v>8764.85</v>
      </c>
      <c r="K266" s="29">
        <v>1771.07</v>
      </c>
      <c r="L266" s="29">
        <v>2321.69</v>
      </c>
      <c r="M266" s="29">
        <v>1707.31</v>
      </c>
      <c r="N266" s="29">
        <v>2070</v>
      </c>
      <c r="O266" s="28"/>
      <c r="P266" s="29">
        <v>106919.13</v>
      </c>
    </row>
    <row r="267" spans="1:16" x14ac:dyDescent="0.2">
      <c r="A267" s="24" t="s">
        <v>340</v>
      </c>
      <c r="B267" s="29">
        <v>34153.5</v>
      </c>
      <c r="C267" s="29">
        <v>13135.3</v>
      </c>
      <c r="D267" s="29">
        <v>290.85000000000002</v>
      </c>
      <c r="E267" s="29">
        <v>7860.92</v>
      </c>
      <c r="F267" s="29">
        <v>1334.33</v>
      </c>
      <c r="G267" s="29">
        <v>1447.73</v>
      </c>
      <c r="H267" s="29">
        <v>28562.42</v>
      </c>
      <c r="I267" s="29">
        <v>467.91</v>
      </c>
      <c r="J267" s="29">
        <v>8232.68</v>
      </c>
      <c r="K267" s="29">
        <v>1727.68</v>
      </c>
      <c r="L267" s="29">
        <v>2323.3000000000002</v>
      </c>
      <c r="M267" s="29">
        <v>1677.75</v>
      </c>
      <c r="N267" s="29">
        <v>2067.86</v>
      </c>
      <c r="O267" s="28"/>
      <c r="P267" s="29">
        <v>103282.22</v>
      </c>
    </row>
    <row r="268" spans="1:16" x14ac:dyDescent="0.2">
      <c r="A268" s="24" t="s">
        <v>341</v>
      </c>
      <c r="B268" s="29">
        <v>36538.839999999997</v>
      </c>
      <c r="C268" s="29">
        <v>13950.69</v>
      </c>
      <c r="D268" s="29">
        <v>307.94</v>
      </c>
      <c r="E268" s="29">
        <v>8363.74</v>
      </c>
      <c r="F268" s="29">
        <v>1491.64</v>
      </c>
      <c r="G268" s="29">
        <v>1584.31</v>
      </c>
      <c r="H268" s="29">
        <v>29676.19</v>
      </c>
      <c r="I268" s="29">
        <v>460.69</v>
      </c>
      <c r="J268" s="29">
        <v>8372.5300000000007</v>
      </c>
      <c r="K268" s="29">
        <v>1787.9</v>
      </c>
      <c r="L268" s="29">
        <v>2462.4</v>
      </c>
      <c r="M268" s="29">
        <v>1660.02</v>
      </c>
      <c r="N268" s="29">
        <v>2048.0500000000002</v>
      </c>
      <c r="O268" s="28"/>
      <c r="P268" s="29">
        <v>108704.94</v>
      </c>
    </row>
    <row r="269" spans="1:16" x14ac:dyDescent="0.2">
      <c r="A269" s="24" t="s">
        <v>342</v>
      </c>
      <c r="B269" s="29">
        <v>34897.15</v>
      </c>
      <c r="C269" s="29">
        <v>12898.41</v>
      </c>
      <c r="D269" s="29">
        <v>299.27</v>
      </c>
      <c r="E269" s="29">
        <v>8249.1200000000008</v>
      </c>
      <c r="F269" s="29">
        <v>1617.33</v>
      </c>
      <c r="G269" s="29">
        <v>1601.6</v>
      </c>
      <c r="H269" s="29">
        <v>29770.36</v>
      </c>
      <c r="I269" s="29">
        <v>482.05</v>
      </c>
      <c r="J269" s="29">
        <v>8285.08</v>
      </c>
      <c r="K269" s="29">
        <v>1791.97</v>
      </c>
      <c r="L269" s="29">
        <v>2607.0700000000002</v>
      </c>
      <c r="M269" s="29">
        <v>1658.51</v>
      </c>
      <c r="N269" s="29">
        <v>1966.34</v>
      </c>
      <c r="O269" s="28"/>
      <c r="P269" s="29">
        <v>106124.27</v>
      </c>
    </row>
    <row r="270" spans="1:16" x14ac:dyDescent="0.2">
      <c r="A270" s="24" t="s">
        <v>343</v>
      </c>
      <c r="B270" s="29">
        <v>33751.410000000003</v>
      </c>
      <c r="C270" s="29">
        <v>13936.74</v>
      </c>
      <c r="D270" s="29">
        <v>294.49</v>
      </c>
      <c r="E270" s="29">
        <v>8048.16</v>
      </c>
      <c r="F270" s="29">
        <v>1721.71</v>
      </c>
      <c r="G270" s="29">
        <v>1646.85</v>
      </c>
      <c r="H270" s="29">
        <v>29203.27</v>
      </c>
      <c r="I270" s="29">
        <v>463.67</v>
      </c>
      <c r="J270" s="29">
        <v>8055.71</v>
      </c>
      <c r="K270" s="29">
        <v>1754.17</v>
      </c>
      <c r="L270" s="29">
        <v>2762.97</v>
      </c>
      <c r="M270" s="29">
        <v>1620.53</v>
      </c>
      <c r="N270" s="29">
        <v>2012.61</v>
      </c>
      <c r="O270" s="28"/>
      <c r="P270" s="29">
        <v>105272.29</v>
      </c>
    </row>
    <row r="271" spans="1:16" x14ac:dyDescent="0.2">
      <c r="A271" s="24" t="s">
        <v>344</v>
      </c>
      <c r="B271" s="29">
        <v>35216.089999999997</v>
      </c>
      <c r="C271" s="29">
        <v>14950.1</v>
      </c>
      <c r="D271" s="29">
        <v>305.10000000000002</v>
      </c>
      <c r="E271" s="29">
        <v>7986.09</v>
      </c>
      <c r="F271" s="29">
        <v>1851.61</v>
      </c>
      <c r="G271" s="29">
        <v>1642.68</v>
      </c>
      <c r="H271" s="29">
        <v>28515.49</v>
      </c>
      <c r="I271" s="29">
        <v>441.99</v>
      </c>
      <c r="J271" s="29">
        <v>7615.12</v>
      </c>
      <c r="K271" s="29">
        <v>1802.99</v>
      </c>
      <c r="L271" s="29">
        <v>2955.02</v>
      </c>
      <c r="M271" s="29">
        <v>1672.09</v>
      </c>
      <c r="N271" s="29">
        <v>2041.81</v>
      </c>
      <c r="O271" s="28"/>
      <c r="P271" s="29">
        <v>106996.17</v>
      </c>
    </row>
    <row r="272" spans="1:16" x14ac:dyDescent="0.2">
      <c r="A272" s="24" t="s">
        <v>345</v>
      </c>
      <c r="B272" s="29">
        <v>35028.76</v>
      </c>
      <c r="C272" s="29">
        <v>14770.03</v>
      </c>
      <c r="D272" s="29">
        <v>303.25</v>
      </c>
      <c r="E272" s="29">
        <v>7229.81</v>
      </c>
      <c r="F272" s="29">
        <v>1639.5</v>
      </c>
      <c r="G272" s="29">
        <v>1350.49</v>
      </c>
      <c r="H272" s="29">
        <v>26377.9</v>
      </c>
      <c r="I272" s="29">
        <v>419.79</v>
      </c>
      <c r="J272" s="29">
        <v>7386.74</v>
      </c>
      <c r="K272" s="29">
        <v>1689.42</v>
      </c>
      <c r="L272" s="29">
        <v>3030.2</v>
      </c>
      <c r="M272" s="29">
        <v>1606.91</v>
      </c>
      <c r="N272" s="29">
        <v>1988.13</v>
      </c>
      <c r="O272" s="28"/>
      <c r="P272" s="29">
        <v>102820.94</v>
      </c>
    </row>
    <row r="273" spans="1:16" x14ac:dyDescent="0.2">
      <c r="A273" s="24" t="s">
        <v>346</v>
      </c>
      <c r="B273" s="29">
        <v>32843.57</v>
      </c>
      <c r="C273" s="29">
        <v>12844.44</v>
      </c>
      <c r="D273" s="29">
        <v>287</v>
      </c>
      <c r="E273" s="29">
        <v>7078.9</v>
      </c>
      <c r="F273" s="29">
        <v>1685.25</v>
      </c>
      <c r="G273" s="29">
        <v>1227.94</v>
      </c>
      <c r="H273" s="29">
        <v>24584.46</v>
      </c>
      <c r="I273" s="29">
        <v>410.31</v>
      </c>
      <c r="J273" s="29">
        <v>7130.96</v>
      </c>
      <c r="K273" s="29">
        <v>1602.46</v>
      </c>
      <c r="L273" s="29">
        <v>3078.12</v>
      </c>
      <c r="M273" s="29">
        <v>1560.91</v>
      </c>
      <c r="N273" s="29">
        <v>1933.68</v>
      </c>
      <c r="O273" s="28"/>
      <c r="P273" s="29">
        <v>96268</v>
      </c>
    </row>
    <row r="274" spans="1:16" x14ac:dyDescent="0.2">
      <c r="A274" s="24" t="s">
        <v>347</v>
      </c>
      <c r="B274" s="29">
        <v>35621.57</v>
      </c>
      <c r="C274" s="29">
        <v>13319.39</v>
      </c>
      <c r="D274" s="29">
        <v>303.58</v>
      </c>
      <c r="E274" s="29">
        <v>7265.43</v>
      </c>
      <c r="F274" s="29">
        <v>1640.36</v>
      </c>
      <c r="G274" s="29">
        <v>1114.81</v>
      </c>
      <c r="H274" s="29">
        <v>23674.86</v>
      </c>
      <c r="I274" s="29">
        <v>448.27</v>
      </c>
      <c r="J274" s="29">
        <v>7084.99</v>
      </c>
      <c r="K274" s="29">
        <v>1569.01</v>
      </c>
      <c r="L274" s="29">
        <v>3254.02</v>
      </c>
      <c r="M274" s="29">
        <v>1532.7</v>
      </c>
      <c r="N274" s="29">
        <v>1937.58</v>
      </c>
      <c r="O274" s="28"/>
      <c r="P274" s="29">
        <v>98766.57</v>
      </c>
    </row>
    <row r="275" spans="1:16" x14ac:dyDescent="0.2">
      <c r="A275" s="24" t="s">
        <v>348</v>
      </c>
      <c r="B275" s="29">
        <v>35507.25</v>
      </c>
      <c r="C275" s="29">
        <v>12414.36</v>
      </c>
      <c r="D275" s="29">
        <v>301.49</v>
      </c>
      <c r="E275" s="29">
        <v>7927.77</v>
      </c>
      <c r="F275" s="29">
        <v>1718.32</v>
      </c>
      <c r="G275" s="29">
        <v>1115.4000000000001</v>
      </c>
      <c r="H275" s="29">
        <v>25457.86</v>
      </c>
      <c r="I275" s="29">
        <v>422.93</v>
      </c>
      <c r="J275" s="29">
        <v>8253.19</v>
      </c>
      <c r="K275" s="29">
        <v>1587.07</v>
      </c>
      <c r="L275" s="29">
        <v>3676.17</v>
      </c>
      <c r="M275" s="29">
        <v>1579.46</v>
      </c>
      <c r="N275" s="29">
        <v>2029.42</v>
      </c>
      <c r="O275" s="28"/>
      <c r="P275" s="29">
        <v>101990.7</v>
      </c>
    </row>
    <row r="276" spans="1:16" x14ac:dyDescent="0.2">
      <c r="A276" s="24" t="s">
        <v>349</v>
      </c>
      <c r="B276" s="29">
        <v>36122.910000000003</v>
      </c>
      <c r="C276" s="29">
        <v>11616.53</v>
      </c>
      <c r="D276" s="29">
        <v>304.3</v>
      </c>
      <c r="E276" s="29">
        <v>8468.2000000000007</v>
      </c>
      <c r="F276" s="29">
        <v>1831.33</v>
      </c>
      <c r="G276" s="29">
        <v>1217.01</v>
      </c>
      <c r="H276" s="29">
        <v>27303.29</v>
      </c>
      <c r="I276" s="29">
        <v>419.75</v>
      </c>
      <c r="J276" s="29">
        <v>8379.1</v>
      </c>
      <c r="K276" s="29">
        <v>1616.51</v>
      </c>
      <c r="L276" s="29">
        <v>3855.24</v>
      </c>
      <c r="M276" s="29">
        <v>1681.89</v>
      </c>
      <c r="N276" s="29">
        <v>2096.2199999999998</v>
      </c>
      <c r="O276" s="28"/>
      <c r="P276" s="29">
        <v>104912.28</v>
      </c>
    </row>
    <row r="277" spans="1:16" x14ac:dyDescent="0.2">
      <c r="A277" s="24" t="s">
        <v>350</v>
      </c>
      <c r="B277" s="29">
        <v>36179.1</v>
      </c>
      <c r="C277" s="29">
        <v>12331.32</v>
      </c>
      <c r="D277" s="29">
        <v>306.5</v>
      </c>
      <c r="E277" s="29">
        <v>8282.98</v>
      </c>
      <c r="F277" s="29">
        <v>1794.74</v>
      </c>
      <c r="G277" s="29">
        <v>1175.23</v>
      </c>
      <c r="H277" s="29">
        <v>24821.66</v>
      </c>
      <c r="I277" s="29">
        <v>390.73</v>
      </c>
      <c r="J277" s="29">
        <v>8086.83</v>
      </c>
      <c r="K277" s="29">
        <v>1493.48</v>
      </c>
      <c r="L277" s="29">
        <v>3844.36</v>
      </c>
      <c r="M277" s="29">
        <v>1641.12</v>
      </c>
      <c r="N277" s="29">
        <v>2025.56</v>
      </c>
      <c r="O277" s="28"/>
      <c r="P277" s="29">
        <v>102373.61</v>
      </c>
    </row>
    <row r="278" spans="1:16" x14ac:dyDescent="0.2">
      <c r="A278" s="24" t="s">
        <v>351</v>
      </c>
      <c r="B278" s="29">
        <v>35095.449999999997</v>
      </c>
      <c r="C278" s="29">
        <v>11702.17</v>
      </c>
      <c r="D278" s="29">
        <v>297.48</v>
      </c>
      <c r="E278" s="29">
        <v>8312.23</v>
      </c>
      <c r="F278" s="29">
        <v>1852.32</v>
      </c>
      <c r="G278" s="29">
        <v>1171.03</v>
      </c>
      <c r="H278" s="29">
        <v>25066.71</v>
      </c>
      <c r="I278" s="29">
        <v>318.62</v>
      </c>
      <c r="J278" s="29">
        <v>8111.49</v>
      </c>
      <c r="K278" s="29">
        <v>1458.1</v>
      </c>
      <c r="L278" s="29">
        <v>4044.76</v>
      </c>
      <c r="M278" s="29">
        <v>1592.35</v>
      </c>
      <c r="N278" s="29">
        <v>2048.79</v>
      </c>
      <c r="O278" s="28"/>
      <c r="P278" s="29">
        <v>101071.51</v>
      </c>
    </row>
    <row r="279" spans="1:16" x14ac:dyDescent="0.2">
      <c r="A279" s="24" t="s">
        <v>352</v>
      </c>
      <c r="B279" s="29">
        <v>34802.44</v>
      </c>
      <c r="C279" s="29">
        <v>12266.23</v>
      </c>
      <c r="D279" s="29">
        <v>295.87</v>
      </c>
      <c r="E279" s="29">
        <v>8132.78</v>
      </c>
      <c r="F279" s="29">
        <v>1894.44</v>
      </c>
      <c r="G279" s="29">
        <v>1133.1400000000001</v>
      </c>
      <c r="H279" s="29">
        <v>24598.07</v>
      </c>
      <c r="I279" s="29">
        <v>301.83</v>
      </c>
      <c r="J279" s="29">
        <v>7058.92</v>
      </c>
      <c r="K279" s="29">
        <v>1347.88</v>
      </c>
      <c r="L279" s="29">
        <v>3959.49</v>
      </c>
      <c r="M279" s="29">
        <v>1580.76</v>
      </c>
      <c r="N279" s="29">
        <v>1993.41</v>
      </c>
      <c r="O279" s="28"/>
      <c r="P279" s="29">
        <v>99365.25</v>
      </c>
    </row>
    <row r="280" spans="1:16" x14ac:dyDescent="0.2">
      <c r="A280" s="24" t="s">
        <v>353</v>
      </c>
      <c r="B280" s="29">
        <v>35271.01</v>
      </c>
      <c r="C280" s="29">
        <v>12994.6</v>
      </c>
      <c r="D280" s="29">
        <v>298.23</v>
      </c>
      <c r="E280" s="29">
        <v>8184.76</v>
      </c>
      <c r="F280" s="29">
        <v>1950.06</v>
      </c>
      <c r="G280" s="29">
        <v>1174.22</v>
      </c>
      <c r="H280" s="29">
        <v>23738.94</v>
      </c>
      <c r="I280" s="29">
        <v>289.29000000000002</v>
      </c>
      <c r="J280" s="29">
        <v>6951.69</v>
      </c>
      <c r="K280" s="29">
        <v>1264.5899999999999</v>
      </c>
      <c r="L280" s="29">
        <v>4118.2</v>
      </c>
      <c r="M280" s="29">
        <v>1531.53</v>
      </c>
      <c r="N280" s="29">
        <v>1981.02</v>
      </c>
      <c r="O280" s="28"/>
      <c r="P280" s="29">
        <v>99748.15</v>
      </c>
    </row>
    <row r="281" spans="1:16" x14ac:dyDescent="0.2">
      <c r="A281" s="24" t="s">
        <v>354</v>
      </c>
      <c r="B281" s="29">
        <v>34608.89</v>
      </c>
      <c r="C281" s="29">
        <v>14351.91</v>
      </c>
      <c r="D281" s="29">
        <v>296.83999999999997</v>
      </c>
      <c r="E281" s="29">
        <v>8439.23</v>
      </c>
      <c r="F281" s="29">
        <v>2091.4899999999998</v>
      </c>
      <c r="G281" s="29">
        <v>1307.07</v>
      </c>
      <c r="H281" s="29">
        <v>25481.41</v>
      </c>
      <c r="I281" s="29">
        <v>283.33999999999997</v>
      </c>
      <c r="J281" s="29">
        <v>7140.77</v>
      </c>
      <c r="K281" s="29">
        <v>1199.21</v>
      </c>
      <c r="L281" s="29">
        <v>4174.68</v>
      </c>
      <c r="M281" s="29">
        <v>1595.63</v>
      </c>
      <c r="N281" s="29">
        <v>2038.21</v>
      </c>
      <c r="O281" s="28"/>
      <c r="P281" s="29">
        <v>103008.67</v>
      </c>
    </row>
    <row r="282" spans="1:16" x14ac:dyDescent="0.2">
      <c r="A282" s="24" t="s">
        <v>355</v>
      </c>
      <c r="B282" s="29">
        <v>32746.46</v>
      </c>
      <c r="C282" s="29">
        <v>13040.04</v>
      </c>
      <c r="D282" s="29">
        <v>282.33999999999997</v>
      </c>
      <c r="E282" s="29">
        <v>8287.32</v>
      </c>
      <c r="F282" s="29">
        <v>2339.1999999999998</v>
      </c>
      <c r="G282" s="29">
        <v>1595.5</v>
      </c>
      <c r="H282" s="29">
        <v>25254.44</v>
      </c>
      <c r="I282" s="29">
        <v>323.12</v>
      </c>
      <c r="J282" s="29">
        <v>6823.94</v>
      </c>
      <c r="K282" s="29">
        <v>1106.18</v>
      </c>
      <c r="L282" s="29">
        <v>4066.12</v>
      </c>
      <c r="M282" s="29">
        <v>1640.84</v>
      </c>
      <c r="N282" s="29">
        <v>1931.96</v>
      </c>
      <c r="O282" s="28"/>
      <c r="P282" s="29">
        <v>99437.47</v>
      </c>
    </row>
    <row r="283" spans="1:16" x14ac:dyDescent="0.2">
      <c r="A283" s="24" t="s">
        <v>356</v>
      </c>
      <c r="B283" s="29">
        <v>32696.11</v>
      </c>
      <c r="C283" s="29">
        <v>12870.06</v>
      </c>
      <c r="D283" s="29">
        <v>282.02</v>
      </c>
      <c r="E283" s="29">
        <v>8232.2000000000007</v>
      </c>
      <c r="F283" s="29">
        <v>2728.21</v>
      </c>
      <c r="G283" s="29">
        <v>1991.84</v>
      </c>
      <c r="H283" s="29">
        <v>26243.59</v>
      </c>
      <c r="I283" s="29">
        <v>351.59</v>
      </c>
      <c r="J283" s="29">
        <v>6858.23</v>
      </c>
      <c r="K283" s="29">
        <v>1099.08</v>
      </c>
      <c r="L283" s="29">
        <v>4152.16</v>
      </c>
      <c r="M283" s="29">
        <v>1632.53</v>
      </c>
      <c r="N283" s="29">
        <v>1960.27</v>
      </c>
      <c r="O283" s="28"/>
      <c r="P283" s="29">
        <v>101097.89</v>
      </c>
    </row>
    <row r="284" spans="1:16" x14ac:dyDescent="0.2">
      <c r="A284" s="24" t="s">
        <v>357</v>
      </c>
      <c r="B284" s="29">
        <v>32028.29</v>
      </c>
      <c r="C284" s="29">
        <v>12897.8</v>
      </c>
      <c r="D284" s="29">
        <v>279.06</v>
      </c>
      <c r="E284" s="29">
        <v>8229.01</v>
      </c>
      <c r="F284" s="29">
        <v>2698.79</v>
      </c>
      <c r="G284" s="29">
        <v>1973.11</v>
      </c>
      <c r="H284" s="29">
        <v>26478.66</v>
      </c>
      <c r="I284" s="29">
        <v>378.12</v>
      </c>
      <c r="J284" s="29">
        <v>6509.22</v>
      </c>
      <c r="K284" s="29">
        <v>989.84</v>
      </c>
      <c r="L284" s="29">
        <v>4484.3599999999997</v>
      </c>
      <c r="M284" s="29">
        <v>1497.01</v>
      </c>
      <c r="N284" s="29">
        <v>2100.92</v>
      </c>
      <c r="O284" s="28"/>
      <c r="P284" s="29">
        <v>100544.18</v>
      </c>
    </row>
    <row r="285" spans="1:16" x14ac:dyDescent="0.2">
      <c r="A285" s="24" t="s">
        <v>358</v>
      </c>
      <c r="B285" s="29">
        <v>35448.67</v>
      </c>
      <c r="C285" s="29">
        <v>13815.47</v>
      </c>
      <c r="D285" s="29">
        <v>302.49</v>
      </c>
      <c r="E285" s="29">
        <v>8754.5499999999993</v>
      </c>
      <c r="F285" s="29">
        <v>3021.97</v>
      </c>
      <c r="G285" s="29">
        <v>2283.6799999999998</v>
      </c>
      <c r="H285" s="29">
        <v>28142.67</v>
      </c>
      <c r="I285" s="29">
        <v>428.41</v>
      </c>
      <c r="J285" s="29">
        <v>6828.2</v>
      </c>
      <c r="K285" s="29">
        <v>1091.4000000000001</v>
      </c>
      <c r="L285" s="29">
        <v>4789.78</v>
      </c>
      <c r="M285" s="29">
        <v>1580.41</v>
      </c>
      <c r="N285" s="29">
        <v>2308.5700000000002</v>
      </c>
      <c r="O285" s="28"/>
      <c r="P285" s="29">
        <v>108796.26</v>
      </c>
    </row>
    <row r="286" spans="1:16" x14ac:dyDescent="0.2">
      <c r="A286" s="24" t="s">
        <v>359</v>
      </c>
      <c r="B286" s="29">
        <v>36710.92</v>
      </c>
      <c r="C286" s="29">
        <v>15726.81</v>
      </c>
      <c r="D286" s="29">
        <v>312.33</v>
      </c>
      <c r="E286" s="29">
        <v>8264.7199999999993</v>
      </c>
      <c r="F286" s="29">
        <v>2997.8</v>
      </c>
      <c r="G286" s="29">
        <v>2232.89</v>
      </c>
      <c r="H286" s="29">
        <v>27154.67</v>
      </c>
      <c r="I286" s="29">
        <v>360.29</v>
      </c>
      <c r="J286" s="29">
        <v>6508.7</v>
      </c>
      <c r="K286" s="29">
        <v>995.74</v>
      </c>
      <c r="L286" s="29">
        <v>4763.32</v>
      </c>
      <c r="M286" s="29">
        <v>1501.47</v>
      </c>
      <c r="N286" s="29">
        <v>2180.11</v>
      </c>
      <c r="O286" s="28"/>
      <c r="P286" s="29">
        <v>109709.75999999999</v>
      </c>
    </row>
    <row r="287" spans="1:16" x14ac:dyDescent="0.2">
      <c r="A287" s="24" t="s">
        <v>360</v>
      </c>
      <c r="B287" s="29">
        <v>38641.81</v>
      </c>
      <c r="C287" s="29">
        <v>16845.810000000001</v>
      </c>
      <c r="D287" s="29">
        <v>326.06</v>
      </c>
      <c r="E287" s="29">
        <v>8447.41</v>
      </c>
      <c r="F287" s="29">
        <v>3001.3</v>
      </c>
      <c r="G287" s="29">
        <v>2148.09</v>
      </c>
      <c r="H287" s="29">
        <v>27504.799999999999</v>
      </c>
      <c r="I287" s="29">
        <v>331.74</v>
      </c>
      <c r="J287" s="29">
        <v>7187.74</v>
      </c>
      <c r="K287" s="29">
        <v>963.99</v>
      </c>
      <c r="L287" s="29">
        <v>4866.55</v>
      </c>
      <c r="M287" s="29">
        <v>1585.97</v>
      </c>
      <c r="N287" s="29">
        <v>2286.36</v>
      </c>
      <c r="O287" s="28"/>
      <c r="P287" s="29">
        <v>114137.63</v>
      </c>
    </row>
    <row r="288" spans="1:16" x14ac:dyDescent="0.2">
      <c r="A288" s="24" t="s">
        <v>361</v>
      </c>
      <c r="B288" s="29">
        <v>40802.44</v>
      </c>
      <c r="C288" s="29">
        <v>17484.650000000001</v>
      </c>
      <c r="D288" s="29">
        <v>339.67</v>
      </c>
      <c r="E288" s="29">
        <v>8694.2000000000007</v>
      </c>
      <c r="F288" s="29">
        <v>3372.15</v>
      </c>
      <c r="G288" s="29">
        <v>2646.82</v>
      </c>
      <c r="H288" s="29">
        <v>27215.919999999998</v>
      </c>
      <c r="I288" s="29">
        <v>310.74</v>
      </c>
      <c r="J288" s="29">
        <v>7069.72</v>
      </c>
      <c r="K288" s="29">
        <v>941</v>
      </c>
      <c r="L288" s="29">
        <v>5121.6899999999996</v>
      </c>
      <c r="M288" s="29">
        <v>1615.41</v>
      </c>
      <c r="N288" s="29">
        <v>2265.62</v>
      </c>
      <c r="O288" s="28"/>
      <c r="P288" s="29">
        <v>117880.03</v>
      </c>
    </row>
    <row r="289" spans="1:16" x14ac:dyDescent="0.2">
      <c r="A289" s="24" t="s">
        <v>362</v>
      </c>
      <c r="B289" s="29">
        <v>40424.400000000001</v>
      </c>
      <c r="C289" s="29">
        <v>16889.77</v>
      </c>
      <c r="D289" s="29">
        <v>336.3</v>
      </c>
      <c r="E289" s="29">
        <v>8624.67</v>
      </c>
      <c r="F289" s="29">
        <v>3323.36</v>
      </c>
      <c r="G289" s="29">
        <v>2576.2199999999998</v>
      </c>
      <c r="H289" s="29">
        <v>25866.01</v>
      </c>
      <c r="I289" s="29">
        <v>271.98</v>
      </c>
      <c r="J289" s="29">
        <v>6917.61</v>
      </c>
      <c r="K289" s="29">
        <v>861.81</v>
      </c>
      <c r="L289" s="29">
        <v>5281.73</v>
      </c>
      <c r="M289" s="29">
        <v>1579.58</v>
      </c>
      <c r="N289" s="29">
        <v>2195.9</v>
      </c>
      <c r="O289" s="28"/>
      <c r="P289" s="29">
        <v>115149.32</v>
      </c>
    </row>
    <row r="290" spans="1:16" x14ac:dyDescent="0.2">
      <c r="A290" s="24" t="s">
        <v>363</v>
      </c>
      <c r="B290" s="29">
        <v>39970.269999999997</v>
      </c>
      <c r="C290" s="29">
        <v>15534.69</v>
      </c>
      <c r="D290" s="29">
        <v>331.7</v>
      </c>
      <c r="E290" s="29">
        <v>9353.11</v>
      </c>
      <c r="F290" s="29">
        <v>3096.35</v>
      </c>
      <c r="G290" s="29">
        <v>2273.19</v>
      </c>
      <c r="H290" s="29">
        <v>26039.77</v>
      </c>
      <c r="I290" s="29">
        <v>331.61</v>
      </c>
      <c r="J290" s="29">
        <v>7094.42</v>
      </c>
      <c r="K290" s="29">
        <v>897.6</v>
      </c>
      <c r="L290" s="29">
        <v>5361.29</v>
      </c>
      <c r="M290" s="29">
        <v>1665.9</v>
      </c>
      <c r="N290" s="29">
        <v>2314.52</v>
      </c>
      <c r="O290" s="28"/>
      <c r="P290" s="29">
        <v>114264.41</v>
      </c>
    </row>
    <row r="291" spans="1:16" x14ac:dyDescent="0.2">
      <c r="A291" s="24" t="s">
        <v>364</v>
      </c>
      <c r="B291" s="29">
        <v>40320.400000000001</v>
      </c>
      <c r="C291" s="29">
        <v>15384.95</v>
      </c>
      <c r="D291" s="29">
        <v>332.66</v>
      </c>
      <c r="E291" s="29">
        <v>9270.64</v>
      </c>
      <c r="F291" s="29">
        <v>3174.16</v>
      </c>
      <c r="G291" s="29">
        <v>2279.0700000000002</v>
      </c>
      <c r="H291" s="29">
        <v>25870.720000000001</v>
      </c>
      <c r="I291" s="29">
        <v>340.09</v>
      </c>
      <c r="J291" s="29">
        <v>6857.31</v>
      </c>
      <c r="K291" s="29">
        <v>899.56</v>
      </c>
      <c r="L291" s="29">
        <v>5416.45</v>
      </c>
      <c r="M291" s="29">
        <v>1742.41</v>
      </c>
      <c r="N291" s="29">
        <v>2304.98</v>
      </c>
      <c r="O291" s="28"/>
      <c r="P291" s="29">
        <v>114193.38</v>
      </c>
    </row>
    <row r="292" spans="1:16" x14ac:dyDescent="0.2">
      <c r="A292" s="24" t="s">
        <v>365</v>
      </c>
      <c r="B292" s="29">
        <v>40740.769999999997</v>
      </c>
      <c r="C292" s="29">
        <v>14650.15</v>
      </c>
      <c r="D292" s="29">
        <v>333.51</v>
      </c>
      <c r="E292" s="29">
        <v>8859.08</v>
      </c>
      <c r="F292" s="29">
        <v>2937.05</v>
      </c>
      <c r="G292" s="29">
        <v>2038.35</v>
      </c>
      <c r="H292" s="29">
        <v>26645.41</v>
      </c>
      <c r="I292" s="29">
        <v>320.56</v>
      </c>
      <c r="J292" s="29">
        <v>6621.89</v>
      </c>
      <c r="K292" s="29">
        <v>816.44</v>
      </c>
      <c r="L292" s="29">
        <v>5233.8999999999996</v>
      </c>
      <c r="M292" s="29">
        <v>1676.76</v>
      </c>
      <c r="N292" s="29">
        <v>2412.62</v>
      </c>
      <c r="O292" s="28"/>
      <c r="P292" s="29">
        <v>113286.49</v>
      </c>
    </row>
    <row r="293" spans="1:16" x14ac:dyDescent="0.2">
      <c r="A293" s="24" t="s">
        <v>366</v>
      </c>
      <c r="B293" s="29">
        <v>43754.37</v>
      </c>
      <c r="C293" s="29">
        <v>14969.5</v>
      </c>
      <c r="D293" s="29">
        <v>351.95</v>
      </c>
      <c r="E293" s="29">
        <v>9190.48</v>
      </c>
      <c r="F293" s="29">
        <v>2710.85</v>
      </c>
      <c r="G293" s="29">
        <v>1759.51</v>
      </c>
      <c r="H293" s="29">
        <v>27557.34</v>
      </c>
      <c r="I293" s="29">
        <v>359.41</v>
      </c>
      <c r="J293" s="29">
        <v>6770.35</v>
      </c>
      <c r="K293" s="29">
        <v>878.24</v>
      </c>
      <c r="L293" s="29">
        <v>5416.66</v>
      </c>
      <c r="M293" s="29">
        <v>1719.45</v>
      </c>
      <c r="N293" s="29">
        <v>2528.37</v>
      </c>
      <c r="O293" s="28"/>
      <c r="P293" s="29">
        <v>117966.48</v>
      </c>
    </row>
    <row r="294" spans="1:16" x14ac:dyDescent="0.2">
      <c r="A294" s="24" t="s">
        <v>367</v>
      </c>
      <c r="B294" s="29">
        <v>43074.69</v>
      </c>
      <c r="C294" s="29">
        <v>13624.86</v>
      </c>
      <c r="D294" s="29">
        <v>344.18</v>
      </c>
      <c r="E294" s="29">
        <v>8933.5499999999993</v>
      </c>
      <c r="F294" s="29">
        <v>2851.58</v>
      </c>
      <c r="G294" s="29">
        <v>1986.2</v>
      </c>
      <c r="H294" s="29">
        <v>27436.7</v>
      </c>
      <c r="I294" s="29">
        <v>382.98</v>
      </c>
      <c r="J294" s="29">
        <v>6680.53</v>
      </c>
      <c r="K294" s="29">
        <v>869.19</v>
      </c>
      <c r="L294" s="29">
        <v>5431.08</v>
      </c>
      <c r="M294" s="29">
        <v>1698.23</v>
      </c>
      <c r="N294" s="29">
        <v>2570.39</v>
      </c>
      <c r="O294" s="28"/>
      <c r="P294" s="29">
        <v>115884.15</v>
      </c>
    </row>
    <row r="295" spans="1:16" x14ac:dyDescent="0.2">
      <c r="A295" s="24" t="s">
        <v>368</v>
      </c>
      <c r="B295" s="29">
        <v>43896.2</v>
      </c>
      <c r="C295" s="29">
        <v>13683.24</v>
      </c>
      <c r="D295" s="29">
        <v>348.28</v>
      </c>
      <c r="E295" s="29">
        <v>8979.82</v>
      </c>
      <c r="F295" s="29">
        <v>3208.9</v>
      </c>
      <c r="G295" s="29">
        <v>2407.29</v>
      </c>
      <c r="H295" s="29">
        <v>27195.73</v>
      </c>
      <c r="I295" s="29">
        <v>382.89</v>
      </c>
      <c r="J295" s="29">
        <v>6591.09</v>
      </c>
      <c r="K295" s="29">
        <v>893.6</v>
      </c>
      <c r="L295" s="29">
        <v>5567.2</v>
      </c>
      <c r="M295" s="29">
        <v>1774.51</v>
      </c>
      <c r="N295" s="29">
        <v>2658.98</v>
      </c>
      <c r="O295" s="28"/>
      <c r="P295" s="29">
        <v>117587.73</v>
      </c>
    </row>
    <row r="296" spans="1:16" x14ac:dyDescent="0.2">
      <c r="A296" s="24" t="s">
        <v>369</v>
      </c>
      <c r="B296" s="29">
        <v>45644.01</v>
      </c>
      <c r="C296" s="29">
        <v>14812.63</v>
      </c>
      <c r="D296" s="29">
        <v>361.68</v>
      </c>
      <c r="E296" s="29">
        <v>9713.73</v>
      </c>
      <c r="F296" s="29">
        <v>3412.12</v>
      </c>
      <c r="G296" s="29">
        <v>2693.17</v>
      </c>
      <c r="H296" s="29">
        <v>27410.58</v>
      </c>
      <c r="I296" s="29">
        <v>430.16</v>
      </c>
      <c r="J296" s="29">
        <v>6960.74</v>
      </c>
      <c r="K296" s="29">
        <v>1007.51</v>
      </c>
      <c r="L296" s="29">
        <v>5768.7</v>
      </c>
      <c r="M296" s="29">
        <v>1834.53</v>
      </c>
      <c r="N296" s="29">
        <v>2651.73</v>
      </c>
      <c r="O296" s="28"/>
      <c r="P296" s="29">
        <v>122701.28</v>
      </c>
    </row>
    <row r="297" spans="1:16" x14ac:dyDescent="0.2">
      <c r="A297" s="24" t="s">
        <v>370</v>
      </c>
      <c r="B297" s="29">
        <v>46680.84</v>
      </c>
      <c r="C297" s="29">
        <v>16256.67</v>
      </c>
      <c r="D297" s="29">
        <v>371.95</v>
      </c>
      <c r="E297" s="29">
        <v>10480.11</v>
      </c>
      <c r="F297" s="29">
        <v>4076.81</v>
      </c>
      <c r="G297" s="29">
        <v>3369.12</v>
      </c>
      <c r="H297" s="29">
        <v>29711.33</v>
      </c>
      <c r="I297" s="29">
        <v>415.38</v>
      </c>
      <c r="J297" s="29">
        <v>7004.15</v>
      </c>
      <c r="K297" s="29">
        <v>1087.48</v>
      </c>
      <c r="L297" s="29">
        <v>5978.69</v>
      </c>
      <c r="M297" s="29">
        <v>1947.79</v>
      </c>
      <c r="N297" s="29">
        <v>2817.02</v>
      </c>
      <c r="O297" s="28"/>
      <c r="P297" s="29">
        <v>130197.34</v>
      </c>
    </row>
    <row r="298" spans="1:16" x14ac:dyDescent="0.2">
      <c r="A298" s="24" t="s">
        <v>371</v>
      </c>
      <c r="B298" s="29">
        <v>41542.76</v>
      </c>
      <c r="C298" s="29">
        <v>15408.71</v>
      </c>
      <c r="D298" s="29">
        <v>340.78</v>
      </c>
      <c r="E298" s="29">
        <v>9951.8700000000008</v>
      </c>
      <c r="F298" s="29">
        <v>3925.82</v>
      </c>
      <c r="G298" s="29">
        <v>3246.27</v>
      </c>
      <c r="H298" s="29">
        <v>27118.63</v>
      </c>
      <c r="I298" s="29">
        <v>440.8</v>
      </c>
      <c r="J298" s="29">
        <v>7067.36</v>
      </c>
      <c r="K298" s="29">
        <v>1037.31</v>
      </c>
      <c r="L298" s="29">
        <v>5822.31</v>
      </c>
      <c r="M298" s="29">
        <v>1895</v>
      </c>
      <c r="N298" s="29">
        <v>2622.09</v>
      </c>
      <c r="O298" s="28"/>
      <c r="P298" s="29">
        <v>120419.69</v>
      </c>
    </row>
    <row r="299" spans="1:16" x14ac:dyDescent="0.2">
      <c r="A299" s="24" t="s">
        <v>372</v>
      </c>
      <c r="B299" s="29">
        <v>45214.879999999997</v>
      </c>
      <c r="C299" s="29">
        <v>16867.61</v>
      </c>
      <c r="D299" s="29">
        <v>365.09</v>
      </c>
      <c r="E299" s="29">
        <v>10781.97</v>
      </c>
      <c r="F299" s="29">
        <v>3925.2</v>
      </c>
      <c r="G299" s="29">
        <v>3087.4</v>
      </c>
      <c r="H299" s="29">
        <v>29239.8</v>
      </c>
      <c r="I299" s="29">
        <v>518.19000000000005</v>
      </c>
      <c r="J299" s="29">
        <v>7334.44</v>
      </c>
      <c r="K299" s="29">
        <v>1094.45</v>
      </c>
      <c r="L299" s="29">
        <v>6141.24</v>
      </c>
      <c r="M299" s="29">
        <v>1990.01</v>
      </c>
      <c r="N299" s="29">
        <v>2768.45</v>
      </c>
      <c r="O299" s="28"/>
      <c r="P299" s="29">
        <v>129328.74</v>
      </c>
    </row>
    <row r="300" spans="1:16" x14ac:dyDescent="0.2">
      <c r="A300" s="24" t="s">
        <v>373</v>
      </c>
      <c r="B300" s="29">
        <v>46136.32</v>
      </c>
      <c r="C300" s="29">
        <v>17097.97</v>
      </c>
      <c r="D300" s="29">
        <v>371.54</v>
      </c>
      <c r="E300" s="29">
        <v>10588.65</v>
      </c>
      <c r="F300" s="29">
        <v>3758.39</v>
      </c>
      <c r="G300" s="29">
        <v>2844.06</v>
      </c>
      <c r="H300" s="29">
        <v>29322.62</v>
      </c>
      <c r="I300" s="29">
        <v>532.44000000000005</v>
      </c>
      <c r="J300" s="29">
        <v>7295.6</v>
      </c>
      <c r="K300" s="29">
        <v>1051.56</v>
      </c>
      <c r="L300" s="29">
        <v>5942.74</v>
      </c>
      <c r="M300" s="29">
        <v>2022.67</v>
      </c>
      <c r="N300" s="29">
        <v>2683.79</v>
      </c>
      <c r="O300" s="28"/>
      <c r="P300" s="29">
        <v>129648.35</v>
      </c>
    </row>
    <row r="301" spans="1:16" x14ac:dyDescent="0.2">
      <c r="A301" s="24" t="s">
        <v>374</v>
      </c>
      <c r="B301" s="29">
        <v>47451.83</v>
      </c>
      <c r="C301" s="29">
        <v>16977.07</v>
      </c>
      <c r="D301" s="29">
        <v>380.54</v>
      </c>
      <c r="E301" s="29">
        <v>10612.67</v>
      </c>
      <c r="F301" s="29">
        <v>3766.76</v>
      </c>
      <c r="G301" s="29">
        <v>2826.99</v>
      </c>
      <c r="H301" s="29">
        <v>29398.21</v>
      </c>
      <c r="I301" s="29">
        <v>468.39</v>
      </c>
      <c r="J301" s="29">
        <v>7292.51</v>
      </c>
      <c r="K301" s="29">
        <v>979.95</v>
      </c>
      <c r="L301" s="29">
        <v>5993.92</v>
      </c>
      <c r="M301" s="29">
        <v>2033.79</v>
      </c>
      <c r="N301" s="29">
        <v>2655.2</v>
      </c>
      <c r="O301" s="28"/>
      <c r="P301" s="29">
        <v>130837.85</v>
      </c>
    </row>
    <row r="302" spans="1:16" x14ac:dyDescent="0.2">
      <c r="A302" s="24" t="s">
        <v>375</v>
      </c>
      <c r="B302" s="29">
        <v>46584.04</v>
      </c>
      <c r="C302" s="29">
        <v>15518.2</v>
      </c>
      <c r="D302" s="29">
        <v>373.03</v>
      </c>
      <c r="E302" s="29">
        <v>10303.790000000001</v>
      </c>
      <c r="F302" s="29">
        <v>3973.18</v>
      </c>
      <c r="G302" s="29">
        <v>3035.09</v>
      </c>
      <c r="H302" s="29">
        <v>29471.71</v>
      </c>
      <c r="I302" s="29">
        <v>361.21</v>
      </c>
      <c r="J302" s="29">
        <v>7085.09</v>
      </c>
      <c r="K302" s="29">
        <v>920.54</v>
      </c>
      <c r="L302" s="29">
        <v>5882.83</v>
      </c>
      <c r="M302" s="29">
        <v>1993.7</v>
      </c>
      <c r="N302" s="29">
        <v>2591.34</v>
      </c>
      <c r="O302" s="28"/>
      <c r="P302" s="29">
        <v>128093.75</v>
      </c>
    </row>
    <row r="303" spans="1:16" x14ac:dyDescent="0.2">
      <c r="A303" s="24" t="s">
        <v>376</v>
      </c>
      <c r="B303" s="29">
        <v>44097.41</v>
      </c>
      <c r="C303" s="29">
        <v>14088.29</v>
      </c>
      <c r="D303" s="29">
        <v>356.37</v>
      </c>
      <c r="E303" s="29">
        <v>9606.41</v>
      </c>
      <c r="F303" s="29">
        <v>3936.46</v>
      </c>
      <c r="G303" s="29">
        <v>2771.16</v>
      </c>
      <c r="H303" s="29">
        <v>28268.71</v>
      </c>
      <c r="I303" s="29">
        <v>359.26</v>
      </c>
      <c r="J303" s="29">
        <v>6580.44</v>
      </c>
      <c r="K303" s="29">
        <v>847.89</v>
      </c>
      <c r="L303" s="29">
        <v>5597.93</v>
      </c>
      <c r="M303" s="29">
        <v>2010.7</v>
      </c>
      <c r="N303" s="29">
        <v>2452.21</v>
      </c>
      <c r="O303" s="28"/>
      <c r="P303" s="29">
        <v>120973.24</v>
      </c>
    </row>
    <row r="304" spans="1:16" x14ac:dyDescent="0.2">
      <c r="A304" s="24" t="s">
        <v>377</v>
      </c>
      <c r="B304" s="29">
        <v>45191.65</v>
      </c>
      <c r="C304" s="29">
        <v>14270.14</v>
      </c>
      <c r="D304" s="29">
        <v>364.44</v>
      </c>
      <c r="E304" s="29">
        <v>9840.86</v>
      </c>
      <c r="F304" s="29">
        <v>4329.42</v>
      </c>
      <c r="G304" s="29">
        <v>3227.81</v>
      </c>
      <c r="H304" s="29">
        <v>29389.62</v>
      </c>
      <c r="I304" s="29">
        <v>341.66</v>
      </c>
      <c r="J304" s="29">
        <v>6695.23</v>
      </c>
      <c r="K304" s="29">
        <v>827.44</v>
      </c>
      <c r="L304" s="29">
        <v>5837.34</v>
      </c>
      <c r="M304" s="29">
        <v>1939.24</v>
      </c>
      <c r="N304" s="29">
        <v>2553.17</v>
      </c>
      <c r="O304" s="28"/>
      <c r="P304" s="29">
        <v>124808.02</v>
      </c>
    </row>
    <row r="305" spans="1:16" x14ac:dyDescent="0.2">
      <c r="A305" s="24" t="s">
        <v>378</v>
      </c>
      <c r="B305" s="29">
        <v>44781.61</v>
      </c>
      <c r="C305" s="29">
        <v>14222.87</v>
      </c>
      <c r="D305" s="29">
        <v>363.27</v>
      </c>
      <c r="E305" s="29">
        <v>9943.74</v>
      </c>
      <c r="F305" s="29">
        <v>4553.62</v>
      </c>
      <c r="G305" s="29">
        <v>3461.88</v>
      </c>
      <c r="H305" s="29">
        <v>28631.59</v>
      </c>
      <c r="I305" s="29">
        <v>411.4</v>
      </c>
      <c r="J305" s="29">
        <v>6767.68</v>
      </c>
      <c r="K305" s="29">
        <v>841.81</v>
      </c>
      <c r="L305" s="29">
        <v>5826.5</v>
      </c>
      <c r="M305" s="29">
        <v>2026.39</v>
      </c>
      <c r="N305" s="29">
        <v>2485.0100000000002</v>
      </c>
      <c r="O305" s="28"/>
      <c r="P305" s="29">
        <v>124317.36</v>
      </c>
    </row>
    <row r="306" spans="1:16" x14ac:dyDescent="0.2">
      <c r="A306" s="24" t="s">
        <v>379</v>
      </c>
      <c r="B306" s="29">
        <v>44519.35</v>
      </c>
      <c r="C306" s="29">
        <v>15815.7</v>
      </c>
      <c r="D306" s="29">
        <v>366.18</v>
      </c>
      <c r="E306" s="29">
        <v>10312.200000000001</v>
      </c>
      <c r="F306" s="29">
        <v>4624.76</v>
      </c>
      <c r="G306" s="29">
        <v>3519.86</v>
      </c>
      <c r="H306" s="29">
        <v>29010.47</v>
      </c>
      <c r="I306" s="29">
        <v>409.68</v>
      </c>
      <c r="J306" s="29">
        <v>6694.95</v>
      </c>
      <c r="K306" s="29">
        <v>836.58</v>
      </c>
      <c r="L306" s="29">
        <v>5874.5</v>
      </c>
      <c r="M306" s="29">
        <v>2108.4699999999998</v>
      </c>
      <c r="N306" s="29">
        <v>2598.6</v>
      </c>
      <c r="O306" s="28"/>
      <c r="P306" s="29">
        <v>126691.3</v>
      </c>
    </row>
    <row r="307" spans="1:16" x14ac:dyDescent="0.2">
      <c r="A307" s="24" t="s">
        <v>380</v>
      </c>
      <c r="B307" s="29">
        <v>47890.15</v>
      </c>
      <c r="C307" s="29">
        <v>17605.64</v>
      </c>
      <c r="D307" s="29">
        <v>391.91</v>
      </c>
      <c r="E307" s="29">
        <v>10847.48</v>
      </c>
      <c r="F307" s="29">
        <v>5115.8999999999996</v>
      </c>
      <c r="G307" s="29">
        <v>3879.93</v>
      </c>
      <c r="H307" s="29">
        <v>29491.15</v>
      </c>
      <c r="I307" s="29">
        <v>391.56</v>
      </c>
      <c r="J307" s="29">
        <v>7266.49</v>
      </c>
      <c r="K307" s="29">
        <v>873.63</v>
      </c>
      <c r="L307" s="29">
        <v>6149.2</v>
      </c>
      <c r="M307" s="29">
        <v>2253.0100000000002</v>
      </c>
      <c r="N307" s="29">
        <v>2719.04</v>
      </c>
      <c r="O307" s="28"/>
      <c r="P307" s="29">
        <v>134875.09</v>
      </c>
    </row>
    <row r="308" spans="1:16" x14ac:dyDescent="0.2">
      <c r="A308" s="24" t="s">
        <v>381</v>
      </c>
      <c r="B308" s="29">
        <v>47901.06</v>
      </c>
      <c r="C308" s="29">
        <v>17924.07</v>
      </c>
      <c r="D308" s="29">
        <v>390.1</v>
      </c>
      <c r="E308" s="29">
        <v>10086.06</v>
      </c>
      <c r="F308" s="29">
        <v>4575.93</v>
      </c>
      <c r="G308" s="29">
        <v>3247.57</v>
      </c>
      <c r="H308" s="29">
        <v>25995.52</v>
      </c>
      <c r="I308" s="29">
        <v>367.16</v>
      </c>
      <c r="J308" s="29">
        <v>7065.94</v>
      </c>
      <c r="K308" s="29">
        <v>837.14</v>
      </c>
      <c r="L308" s="29">
        <v>6157.01</v>
      </c>
      <c r="M308" s="29">
        <v>2060.1999999999998</v>
      </c>
      <c r="N308" s="29">
        <v>2538.7800000000002</v>
      </c>
      <c r="O308" s="28"/>
      <c r="P308" s="29">
        <v>129146.54</v>
      </c>
    </row>
    <row r="309" spans="1:16" x14ac:dyDescent="0.2">
      <c r="A309" s="24" t="s">
        <v>382</v>
      </c>
      <c r="B309" s="29">
        <v>50265.21</v>
      </c>
      <c r="C309" s="29">
        <v>18262.53</v>
      </c>
      <c r="D309" s="29">
        <v>402.28</v>
      </c>
      <c r="E309" s="29">
        <v>10172.59</v>
      </c>
      <c r="F309" s="29">
        <v>4254.0200000000004</v>
      </c>
      <c r="G309" s="29">
        <v>2832.45</v>
      </c>
      <c r="H309" s="29">
        <v>25274.09</v>
      </c>
      <c r="I309" s="29">
        <v>329.03</v>
      </c>
      <c r="J309" s="29">
        <v>7170.62</v>
      </c>
      <c r="K309" s="29">
        <v>856.72</v>
      </c>
      <c r="L309" s="29">
        <v>6449.67</v>
      </c>
      <c r="M309" s="29">
        <v>2075.06</v>
      </c>
      <c r="N309" s="29">
        <v>2693.98</v>
      </c>
      <c r="O309" s="28"/>
      <c r="P309" s="29">
        <v>131038.25</v>
      </c>
    </row>
    <row r="310" spans="1:16" x14ac:dyDescent="0.2">
      <c r="A310" s="24" t="s">
        <v>383</v>
      </c>
      <c r="B310" s="29">
        <v>52677.04</v>
      </c>
      <c r="C310" s="29">
        <v>17160.650000000001</v>
      </c>
      <c r="D310" s="29">
        <v>412.93</v>
      </c>
      <c r="E310" s="29">
        <v>9308.0499999999993</v>
      </c>
      <c r="F310" s="29">
        <v>3912.04</v>
      </c>
      <c r="G310" s="29">
        <v>2388.81</v>
      </c>
      <c r="H310" s="29">
        <v>23381.98</v>
      </c>
      <c r="I310" s="29">
        <v>352.03</v>
      </c>
      <c r="J310" s="29">
        <v>7040.4</v>
      </c>
      <c r="K310" s="29">
        <v>822.1</v>
      </c>
      <c r="L310" s="29">
        <v>6343.57</v>
      </c>
      <c r="M310" s="29">
        <v>2051.52</v>
      </c>
      <c r="N310" s="29">
        <v>2578.98</v>
      </c>
      <c r="O310" s="28"/>
      <c r="P310" s="29">
        <v>128430.1</v>
      </c>
    </row>
    <row r="311" spans="1:16" x14ac:dyDescent="0.2">
      <c r="A311" s="24" t="s">
        <v>384</v>
      </c>
      <c r="B311" s="29">
        <v>54738.6</v>
      </c>
      <c r="C311" s="29">
        <v>17508.5</v>
      </c>
      <c r="D311" s="29">
        <v>423.82</v>
      </c>
      <c r="E311" s="29">
        <v>9124.0400000000009</v>
      </c>
      <c r="F311" s="29">
        <v>3414.76</v>
      </c>
      <c r="G311" s="29">
        <v>1744.1</v>
      </c>
      <c r="H311" s="29">
        <v>20931.38</v>
      </c>
      <c r="I311" s="29">
        <v>374.38</v>
      </c>
      <c r="J311" s="29">
        <v>7668.97</v>
      </c>
      <c r="K311" s="29">
        <v>811.76</v>
      </c>
      <c r="L311" s="29">
        <v>6306.27</v>
      </c>
      <c r="M311" s="29">
        <v>2101.39</v>
      </c>
      <c r="N311" s="29">
        <v>2637.66</v>
      </c>
      <c r="O311" s="28"/>
      <c r="P311" s="29">
        <v>127785.64</v>
      </c>
    </row>
    <row r="312" spans="1:16" x14ac:dyDescent="0.2">
      <c r="A312" s="24" t="s">
        <v>385</v>
      </c>
      <c r="B312" s="29">
        <v>55095.040000000001</v>
      </c>
      <c r="C312" s="29">
        <v>18414.57</v>
      </c>
      <c r="D312" s="29">
        <v>432.55</v>
      </c>
      <c r="E312" s="29">
        <v>9241.76</v>
      </c>
      <c r="F312" s="29">
        <v>3383.46</v>
      </c>
      <c r="G312" s="29">
        <v>1836.7</v>
      </c>
      <c r="H312" s="29">
        <v>18737.490000000002</v>
      </c>
      <c r="I312" s="29">
        <v>352.5</v>
      </c>
      <c r="J312" s="29">
        <v>7302.32</v>
      </c>
      <c r="K312" s="29">
        <v>789.89</v>
      </c>
      <c r="L312" s="29">
        <v>6157.29</v>
      </c>
      <c r="M312" s="29">
        <v>2249.56</v>
      </c>
      <c r="N312" s="29">
        <v>2642.3</v>
      </c>
      <c r="O312" s="28"/>
      <c r="P312" s="29">
        <v>126635.43</v>
      </c>
    </row>
    <row r="313" spans="1:16" x14ac:dyDescent="0.2">
      <c r="A313" s="24" t="s">
        <v>386</v>
      </c>
      <c r="B313" s="29">
        <v>55871.199999999997</v>
      </c>
      <c r="C313" s="29">
        <v>19615.16</v>
      </c>
      <c r="D313" s="29">
        <v>442.4</v>
      </c>
      <c r="E313" s="29">
        <v>9516.9699999999993</v>
      </c>
      <c r="F313" s="29">
        <v>3239.35</v>
      </c>
      <c r="G313" s="29">
        <v>1720.8</v>
      </c>
      <c r="H313" s="29">
        <v>19675.62</v>
      </c>
      <c r="I313" s="29">
        <v>307.94</v>
      </c>
      <c r="J313" s="29">
        <v>7210.36</v>
      </c>
      <c r="K313" s="29">
        <v>764.6</v>
      </c>
      <c r="L313" s="29">
        <v>6009.13</v>
      </c>
      <c r="M313" s="29">
        <v>2235.17</v>
      </c>
      <c r="N313" s="29">
        <v>2221.2600000000002</v>
      </c>
      <c r="O313" s="28"/>
      <c r="P313" s="29">
        <v>128829.96</v>
      </c>
    </row>
    <row r="314" spans="1:16" x14ac:dyDescent="0.2">
      <c r="A314" s="24" t="s">
        <v>387</v>
      </c>
      <c r="B314" s="29">
        <v>53286</v>
      </c>
      <c r="C314" s="29">
        <v>20156.53</v>
      </c>
      <c r="D314" s="29">
        <v>427.96</v>
      </c>
      <c r="E314" s="29">
        <v>9784.2999999999993</v>
      </c>
      <c r="F314" s="29">
        <v>3271</v>
      </c>
      <c r="G314" s="29">
        <v>1872.78</v>
      </c>
      <c r="H314" s="29">
        <v>18508.189999999999</v>
      </c>
      <c r="I314" s="29">
        <v>396.47</v>
      </c>
      <c r="J314" s="29">
        <v>6845.28</v>
      </c>
      <c r="K314" s="29">
        <v>717.29</v>
      </c>
      <c r="L314" s="29">
        <v>5823.63</v>
      </c>
      <c r="M314" s="29">
        <v>2199.4299999999998</v>
      </c>
      <c r="N314" s="29">
        <v>2140.54</v>
      </c>
      <c r="O314" s="28"/>
      <c r="P314" s="29">
        <v>125429.39</v>
      </c>
    </row>
    <row r="315" spans="1:16" x14ac:dyDescent="0.2">
      <c r="A315" s="24" t="s">
        <v>388</v>
      </c>
      <c r="B315" s="29">
        <v>49211.27</v>
      </c>
      <c r="C315" s="29">
        <v>18314.849999999999</v>
      </c>
      <c r="D315" s="29">
        <v>399.89</v>
      </c>
      <c r="E315" s="29">
        <v>8622.36</v>
      </c>
      <c r="F315" s="29">
        <v>3529.94</v>
      </c>
      <c r="G315" s="29">
        <v>2185.92</v>
      </c>
      <c r="H315" s="29">
        <v>17740.45</v>
      </c>
      <c r="I315" s="29">
        <v>335.05</v>
      </c>
      <c r="J315" s="29">
        <v>6689.15</v>
      </c>
      <c r="K315" s="29">
        <v>648.27</v>
      </c>
      <c r="L315" s="29">
        <v>5526.81</v>
      </c>
      <c r="M315" s="29">
        <v>2070.17</v>
      </c>
      <c r="N315" s="29">
        <v>2095.89</v>
      </c>
      <c r="O315" s="28"/>
      <c r="P315" s="29">
        <v>117369.99</v>
      </c>
    </row>
    <row r="316" spans="1:16" x14ac:dyDescent="0.2">
      <c r="A316" s="24" t="s">
        <v>389</v>
      </c>
      <c r="B316" s="29">
        <v>50214.61</v>
      </c>
      <c r="C316" s="29">
        <v>17301.009999999998</v>
      </c>
      <c r="D316" s="29">
        <v>406.7</v>
      </c>
      <c r="E316" s="29">
        <v>8056.12</v>
      </c>
      <c r="F316" s="29">
        <v>3323.23</v>
      </c>
      <c r="G316" s="29">
        <v>1965.74</v>
      </c>
      <c r="H316" s="29">
        <v>19918.54</v>
      </c>
      <c r="I316" s="29">
        <v>320.43</v>
      </c>
      <c r="J316" s="29">
        <v>6530.96</v>
      </c>
      <c r="K316" s="29">
        <v>627.15</v>
      </c>
      <c r="L316" s="29">
        <v>5452.41</v>
      </c>
      <c r="M316" s="29">
        <v>2147.38</v>
      </c>
      <c r="N316" s="29">
        <v>1976.64</v>
      </c>
      <c r="O316" s="28"/>
      <c r="P316" s="29">
        <v>118240.91</v>
      </c>
    </row>
    <row r="317" spans="1:16" x14ac:dyDescent="0.2">
      <c r="A317" s="24" t="s">
        <v>390</v>
      </c>
      <c r="B317" s="29">
        <v>53472.3</v>
      </c>
      <c r="C317" s="29">
        <v>17166.330000000002</v>
      </c>
      <c r="D317" s="29">
        <v>426.67</v>
      </c>
      <c r="E317" s="29">
        <v>8370.1299999999992</v>
      </c>
      <c r="F317" s="29">
        <v>3353.23</v>
      </c>
      <c r="G317" s="29">
        <v>1917.06</v>
      </c>
      <c r="H317" s="29">
        <v>20899.099999999999</v>
      </c>
      <c r="I317" s="29">
        <v>390.01</v>
      </c>
      <c r="J317" s="29">
        <v>6901.15</v>
      </c>
      <c r="K317" s="29">
        <v>677.12</v>
      </c>
      <c r="L317" s="29">
        <v>5700.32</v>
      </c>
      <c r="M317" s="29">
        <v>2243.96</v>
      </c>
      <c r="N317" s="29">
        <v>2409.73</v>
      </c>
      <c r="O317" s="28"/>
      <c r="P317" s="29">
        <v>123927.1</v>
      </c>
    </row>
    <row r="318" spans="1:16" x14ac:dyDescent="0.2">
      <c r="A318" s="24" t="s">
        <v>391</v>
      </c>
      <c r="B318" s="29">
        <v>51922.64</v>
      </c>
      <c r="C318" s="29">
        <v>15818.73</v>
      </c>
      <c r="D318" s="29">
        <v>419.03</v>
      </c>
      <c r="E318" s="29">
        <v>8167.68</v>
      </c>
      <c r="F318" s="29">
        <v>3152.59</v>
      </c>
      <c r="G318" s="29">
        <v>1790.65</v>
      </c>
      <c r="H318" s="29">
        <v>21028.37</v>
      </c>
      <c r="I318" s="29">
        <v>409.48</v>
      </c>
      <c r="J318" s="29">
        <v>6935.24</v>
      </c>
      <c r="K318" s="29">
        <v>691.16</v>
      </c>
      <c r="L318" s="29">
        <v>5686.82</v>
      </c>
      <c r="M318" s="29">
        <v>2232.8000000000002</v>
      </c>
      <c r="N318" s="29">
        <v>2427.14</v>
      </c>
      <c r="O318" s="28"/>
      <c r="P318" s="29">
        <v>120682.34</v>
      </c>
    </row>
    <row r="319" spans="1:16" x14ac:dyDescent="0.2">
      <c r="A319" s="24" t="s">
        <v>392</v>
      </c>
      <c r="B319" s="29">
        <v>49950.51</v>
      </c>
      <c r="C319" s="29">
        <v>15423.62</v>
      </c>
      <c r="D319" s="29">
        <v>407.15</v>
      </c>
      <c r="E319" s="29">
        <v>8649.82</v>
      </c>
      <c r="F319" s="29">
        <v>3376.22</v>
      </c>
      <c r="G319" s="29">
        <v>1947.2</v>
      </c>
      <c r="H319" s="29">
        <v>21912.240000000002</v>
      </c>
      <c r="I319" s="29">
        <v>494.7</v>
      </c>
      <c r="J319" s="29">
        <v>6467.25</v>
      </c>
      <c r="K319" s="29">
        <v>728.25</v>
      </c>
      <c r="L319" s="29">
        <v>5827.54</v>
      </c>
      <c r="M319" s="29">
        <v>2377.4299999999998</v>
      </c>
      <c r="N319" s="29">
        <v>2229.27</v>
      </c>
      <c r="O319" s="28"/>
      <c r="P319" s="29">
        <v>119791.21</v>
      </c>
    </row>
    <row r="320" spans="1:16" x14ac:dyDescent="0.2">
      <c r="A320" s="24" t="s">
        <v>393</v>
      </c>
      <c r="B320" s="29">
        <v>49968.31</v>
      </c>
      <c r="C320" s="29">
        <v>16056.21</v>
      </c>
      <c r="D320" s="29">
        <v>413.84</v>
      </c>
      <c r="E320" s="29">
        <v>9150.26</v>
      </c>
      <c r="F320" s="29">
        <v>3666.02</v>
      </c>
      <c r="G320" s="29">
        <v>2397.3200000000002</v>
      </c>
      <c r="H320" s="29">
        <v>23090.26</v>
      </c>
      <c r="I320" s="29">
        <v>543.36</v>
      </c>
      <c r="J320" s="29">
        <v>6834.56</v>
      </c>
      <c r="K320" s="29">
        <v>785.32</v>
      </c>
      <c r="L320" s="29">
        <v>6122.27</v>
      </c>
      <c r="M320" s="29">
        <v>2399.83</v>
      </c>
      <c r="N320" s="29">
        <v>2429.13</v>
      </c>
      <c r="O320" s="28"/>
      <c r="P320" s="29">
        <v>123856.71</v>
      </c>
    </row>
    <row r="321" spans="1:16" x14ac:dyDescent="0.2">
      <c r="A321" s="24" t="s">
        <v>394</v>
      </c>
      <c r="B321" s="29">
        <v>49052.63</v>
      </c>
      <c r="C321" s="29">
        <v>16518.669999999998</v>
      </c>
      <c r="D321" s="29">
        <v>411.77</v>
      </c>
      <c r="E321" s="29">
        <v>9276.15</v>
      </c>
      <c r="F321" s="29">
        <v>4045.07</v>
      </c>
      <c r="G321" s="29">
        <v>2999.51</v>
      </c>
      <c r="H321" s="29">
        <v>23046.880000000001</v>
      </c>
      <c r="I321" s="29">
        <v>503.14</v>
      </c>
      <c r="J321" s="29">
        <v>7121.47</v>
      </c>
      <c r="K321" s="29">
        <v>821.08</v>
      </c>
      <c r="L321" s="29">
        <v>6329.13</v>
      </c>
      <c r="M321" s="29">
        <v>2467.71</v>
      </c>
      <c r="N321" s="29">
        <v>2785.43</v>
      </c>
      <c r="O321" s="28"/>
      <c r="P321" s="29">
        <v>125378.64</v>
      </c>
    </row>
    <row r="322" spans="1:16" x14ac:dyDescent="0.2">
      <c r="A322" s="24" t="s">
        <v>395</v>
      </c>
      <c r="B322" s="29">
        <v>47788.49</v>
      </c>
      <c r="C322" s="29">
        <v>16717.5</v>
      </c>
      <c r="D322" s="29">
        <v>404.37</v>
      </c>
      <c r="E322" s="29">
        <v>9157.2099999999991</v>
      </c>
      <c r="F322" s="29">
        <v>4058.29</v>
      </c>
      <c r="G322" s="29">
        <v>2909.56</v>
      </c>
      <c r="H322" s="29">
        <v>22187.91</v>
      </c>
      <c r="I322" s="29">
        <v>417.04</v>
      </c>
      <c r="J322" s="29">
        <v>7161.08</v>
      </c>
      <c r="K322" s="29">
        <v>840.12</v>
      </c>
      <c r="L322" s="29">
        <v>6394.8</v>
      </c>
      <c r="M322" s="29">
        <v>2529.0700000000002</v>
      </c>
      <c r="N322" s="29">
        <v>2432.71</v>
      </c>
      <c r="O322" s="28"/>
      <c r="P322" s="29">
        <v>122998.15</v>
      </c>
    </row>
    <row r="323" spans="1:16" x14ac:dyDescent="0.2">
      <c r="A323" s="24" t="s">
        <v>396</v>
      </c>
      <c r="B323" s="29">
        <v>46166.76</v>
      </c>
      <c r="C323" s="29">
        <v>16441.240000000002</v>
      </c>
      <c r="D323" s="29">
        <v>397.16</v>
      </c>
      <c r="E323" s="29">
        <v>9454.43</v>
      </c>
      <c r="F323" s="29">
        <v>4285.03</v>
      </c>
      <c r="G323" s="29">
        <v>3011.2</v>
      </c>
      <c r="H323" s="29">
        <v>22987.55</v>
      </c>
      <c r="I323" s="29">
        <v>386.52</v>
      </c>
      <c r="J323" s="29">
        <v>7545.34</v>
      </c>
      <c r="K323" s="29">
        <v>884.44</v>
      </c>
      <c r="L323" s="29">
        <v>6425.85</v>
      </c>
      <c r="M323" s="29">
        <v>2661.61</v>
      </c>
      <c r="N323" s="29">
        <v>2603.87</v>
      </c>
      <c r="O323" s="28"/>
      <c r="P323" s="29">
        <v>123251</v>
      </c>
    </row>
    <row r="324" spans="1:16" x14ac:dyDescent="0.2">
      <c r="A324" s="24" t="s">
        <v>397</v>
      </c>
      <c r="B324" s="29">
        <v>45473.07</v>
      </c>
      <c r="C324" s="29">
        <v>16533.61</v>
      </c>
      <c r="D324" s="29">
        <v>391.6</v>
      </c>
      <c r="E324" s="29">
        <v>9723.92</v>
      </c>
      <c r="F324" s="29">
        <v>3965.8</v>
      </c>
      <c r="G324" s="29">
        <v>2573.83</v>
      </c>
      <c r="H324" s="29">
        <v>23463.35</v>
      </c>
      <c r="I324" s="29">
        <v>398.11</v>
      </c>
      <c r="J324" s="29">
        <v>7764.15</v>
      </c>
      <c r="K324" s="29">
        <v>899.46</v>
      </c>
      <c r="L324" s="29">
        <v>6532.28</v>
      </c>
      <c r="M324" s="29">
        <v>2770.12</v>
      </c>
      <c r="N324" s="29">
        <v>2722.18</v>
      </c>
      <c r="O324" s="28"/>
      <c r="P324" s="29">
        <v>123211.48</v>
      </c>
    </row>
    <row r="325" spans="1:16" x14ac:dyDescent="0.2">
      <c r="A325" s="24" t="s">
        <v>398</v>
      </c>
      <c r="B325" s="29">
        <v>46391.8</v>
      </c>
      <c r="C325" s="29">
        <v>17350.55</v>
      </c>
      <c r="D325" s="29">
        <v>401.24</v>
      </c>
      <c r="E325" s="29">
        <v>10349.969999999999</v>
      </c>
      <c r="F325" s="29">
        <v>3750.1</v>
      </c>
      <c r="G325" s="29">
        <v>2428.48</v>
      </c>
      <c r="H325" s="29">
        <v>25202.84</v>
      </c>
      <c r="I325" s="29">
        <v>520.36</v>
      </c>
      <c r="J325" s="29">
        <v>7909.38</v>
      </c>
      <c r="K325" s="29">
        <v>913.13</v>
      </c>
      <c r="L325" s="29">
        <v>6624.02</v>
      </c>
      <c r="M325" s="29">
        <v>2832.55</v>
      </c>
      <c r="N325" s="29">
        <v>2514.75</v>
      </c>
      <c r="O325" s="28"/>
      <c r="P325" s="29">
        <v>127189.15</v>
      </c>
    </row>
    <row r="326" spans="1:16" x14ac:dyDescent="0.2">
      <c r="A326" s="24" t="s">
        <v>399</v>
      </c>
      <c r="B326" s="29">
        <v>45764.79</v>
      </c>
      <c r="C326" s="29">
        <v>17643.330000000002</v>
      </c>
      <c r="D326" s="29">
        <v>400.25</v>
      </c>
      <c r="E326" s="29">
        <v>9967.84</v>
      </c>
      <c r="F326" s="29">
        <v>3956.32</v>
      </c>
      <c r="G326" s="29">
        <v>2625.33</v>
      </c>
      <c r="H326" s="29">
        <v>26005.93</v>
      </c>
      <c r="I326" s="29">
        <v>506.62</v>
      </c>
      <c r="J326" s="29">
        <v>7894.2</v>
      </c>
      <c r="K326" s="29">
        <v>901.1</v>
      </c>
      <c r="L326" s="29">
        <v>6629.61</v>
      </c>
      <c r="M326" s="29">
        <v>2913.07</v>
      </c>
      <c r="N326" s="29">
        <v>2783.8</v>
      </c>
      <c r="O326" s="28"/>
      <c r="P326" s="29">
        <v>127992.19</v>
      </c>
    </row>
    <row r="327" spans="1:16" x14ac:dyDescent="0.2">
      <c r="A327" s="24" t="s">
        <v>400</v>
      </c>
      <c r="B327" s="29">
        <v>46103.3</v>
      </c>
      <c r="C327" s="29">
        <v>18001.16</v>
      </c>
      <c r="D327" s="29">
        <v>406.08</v>
      </c>
      <c r="E327" s="29">
        <v>9597.08</v>
      </c>
      <c r="F327" s="29">
        <v>4249.45</v>
      </c>
      <c r="G327" s="29">
        <v>2805.51</v>
      </c>
      <c r="H327" s="29">
        <v>25776.37</v>
      </c>
      <c r="I327" s="29">
        <v>544.52</v>
      </c>
      <c r="J327" s="29">
        <v>7371.05</v>
      </c>
      <c r="K327" s="29">
        <v>929.17</v>
      </c>
      <c r="L327" s="29">
        <v>6719.88</v>
      </c>
      <c r="M327" s="29">
        <v>3093.97</v>
      </c>
      <c r="N327" s="29">
        <v>2628.05</v>
      </c>
      <c r="O327" s="28"/>
      <c r="P327" s="29">
        <v>128225.58</v>
      </c>
    </row>
    <row r="328" spans="1:16" x14ac:dyDescent="0.2">
      <c r="A328" s="24" t="s">
        <v>401</v>
      </c>
      <c r="B328" s="29">
        <v>45758.27</v>
      </c>
      <c r="C328" s="29">
        <v>18357.03</v>
      </c>
      <c r="D328" s="29">
        <v>404.71</v>
      </c>
      <c r="E328" s="29">
        <v>9318.8700000000008</v>
      </c>
      <c r="F328" s="29">
        <v>4486.88</v>
      </c>
      <c r="G328" s="29">
        <v>3334.93</v>
      </c>
      <c r="H328" s="29">
        <v>24085.68</v>
      </c>
      <c r="I328" s="29">
        <v>606.92999999999995</v>
      </c>
      <c r="J328" s="29">
        <v>7479.47</v>
      </c>
      <c r="K328" s="29">
        <v>970.97</v>
      </c>
      <c r="L328" s="29">
        <v>6727.04</v>
      </c>
      <c r="M328" s="29">
        <v>3171.57</v>
      </c>
      <c r="N328" s="29">
        <v>2631.11</v>
      </c>
      <c r="O328" s="28"/>
      <c r="P328" s="29">
        <v>127333.46</v>
      </c>
    </row>
    <row r="329" spans="1:16" x14ac:dyDescent="0.2">
      <c r="A329" s="24" t="s">
        <v>402</v>
      </c>
      <c r="B329" s="29">
        <v>45710.78</v>
      </c>
      <c r="C329" s="29">
        <v>18751.22</v>
      </c>
      <c r="D329" s="29">
        <v>406.71</v>
      </c>
      <c r="E329" s="29">
        <v>9339.3700000000008</v>
      </c>
      <c r="F329" s="29">
        <v>4483.24</v>
      </c>
      <c r="G329" s="29">
        <v>3376.77</v>
      </c>
      <c r="H329" s="29">
        <v>23741.27</v>
      </c>
      <c r="I329" s="29">
        <v>489.14</v>
      </c>
      <c r="J329" s="29">
        <v>7550.83</v>
      </c>
      <c r="K329" s="29">
        <v>1015.09</v>
      </c>
      <c r="L329" s="29">
        <v>6829.58</v>
      </c>
      <c r="M329" s="29">
        <v>3197.59</v>
      </c>
      <c r="N329" s="29">
        <v>2622.38</v>
      </c>
      <c r="O329" s="28"/>
      <c r="P329" s="29">
        <v>127513.99</v>
      </c>
    </row>
    <row r="330" spans="1:16" x14ac:dyDescent="0.2">
      <c r="A330" s="24" t="s">
        <v>403</v>
      </c>
      <c r="B330" s="29">
        <v>44198.47</v>
      </c>
      <c r="C330" s="29">
        <v>18279.95</v>
      </c>
      <c r="D330" s="29">
        <v>397.51</v>
      </c>
      <c r="E330" s="29">
        <v>9352.64</v>
      </c>
      <c r="F330" s="29">
        <v>4380.93</v>
      </c>
      <c r="G330" s="29">
        <v>3210.42</v>
      </c>
      <c r="H330" s="29">
        <v>23204.31</v>
      </c>
      <c r="I330" s="29">
        <v>501.47</v>
      </c>
      <c r="J330" s="29">
        <v>7443.42</v>
      </c>
      <c r="K330" s="29">
        <v>1010.09</v>
      </c>
      <c r="L330" s="29">
        <v>6808.34</v>
      </c>
      <c r="M330" s="29">
        <v>3239.9</v>
      </c>
      <c r="N330" s="29">
        <v>2576.7399999999998</v>
      </c>
      <c r="O330" s="28"/>
      <c r="P330" s="29">
        <v>124604.19</v>
      </c>
    </row>
    <row r="331" spans="1:16" x14ac:dyDescent="0.2">
      <c r="A331" s="24" t="s">
        <v>404</v>
      </c>
      <c r="B331" s="29">
        <v>44400.02</v>
      </c>
      <c r="C331" s="29">
        <v>18905.34</v>
      </c>
      <c r="D331" s="29">
        <v>402</v>
      </c>
      <c r="E331" s="29">
        <v>9926.26</v>
      </c>
      <c r="F331" s="29">
        <v>4423.43</v>
      </c>
      <c r="G331" s="29">
        <v>3049.27</v>
      </c>
      <c r="H331" s="29">
        <v>25690.57</v>
      </c>
      <c r="I331" s="29">
        <v>590.13</v>
      </c>
      <c r="J331" s="29">
        <v>7964.43</v>
      </c>
      <c r="K331" s="29">
        <v>1038.07</v>
      </c>
      <c r="L331" s="29">
        <v>7004.59</v>
      </c>
      <c r="M331" s="29">
        <v>3470.81</v>
      </c>
      <c r="N331" s="29">
        <v>2769.83</v>
      </c>
      <c r="O331" s="28"/>
      <c r="P331" s="29">
        <v>129634.74</v>
      </c>
    </row>
    <row r="332" spans="1:16" x14ac:dyDescent="0.2">
      <c r="A332" s="24" t="s">
        <v>405</v>
      </c>
      <c r="B332" s="29">
        <v>42775.45</v>
      </c>
      <c r="C332" s="29">
        <v>18031.47</v>
      </c>
      <c r="D332" s="29">
        <v>388.22</v>
      </c>
      <c r="E332" s="29">
        <v>10237.219999999999</v>
      </c>
      <c r="F332" s="29">
        <v>4244.6899999999996</v>
      </c>
      <c r="G332" s="29">
        <v>3006.68</v>
      </c>
      <c r="H332" s="29">
        <v>28028.17</v>
      </c>
      <c r="I332" s="29">
        <v>580.41999999999996</v>
      </c>
      <c r="J332" s="29">
        <v>7943.68</v>
      </c>
      <c r="K332" s="29">
        <v>990.43</v>
      </c>
      <c r="L332" s="29">
        <v>7188.31</v>
      </c>
      <c r="M332" s="29">
        <v>3508.57</v>
      </c>
      <c r="N332" s="29">
        <v>2885.07</v>
      </c>
      <c r="O332" s="28"/>
      <c r="P332" s="29">
        <v>129808.38</v>
      </c>
    </row>
    <row r="333" spans="1:16" x14ac:dyDescent="0.2">
      <c r="A333" s="24" t="s">
        <v>406</v>
      </c>
      <c r="B333" s="29">
        <v>46660.97</v>
      </c>
      <c r="C333" s="29">
        <v>19521.490000000002</v>
      </c>
      <c r="D333" s="29">
        <v>418.5</v>
      </c>
      <c r="E333" s="29">
        <v>10340.719999999999</v>
      </c>
      <c r="F333" s="29">
        <v>3807.58</v>
      </c>
      <c r="G333" s="29">
        <v>2512.69</v>
      </c>
      <c r="H333" s="29">
        <v>28957.279999999999</v>
      </c>
      <c r="I333" s="29">
        <v>735.21</v>
      </c>
      <c r="J333" s="29">
        <v>8036.3</v>
      </c>
      <c r="K333" s="29">
        <v>1017.79</v>
      </c>
      <c r="L333" s="29">
        <v>7302.98</v>
      </c>
      <c r="M333" s="29">
        <v>3575.23</v>
      </c>
      <c r="N333" s="29">
        <v>2990.77</v>
      </c>
      <c r="O333" s="28"/>
      <c r="P333" s="29">
        <v>135877.51</v>
      </c>
    </row>
    <row r="334" spans="1:16" x14ac:dyDescent="0.2">
      <c r="A334" s="24" t="s">
        <v>407</v>
      </c>
      <c r="B334" s="29">
        <v>45380.08</v>
      </c>
      <c r="C334" s="29">
        <v>19047.669999999998</v>
      </c>
      <c r="D334" s="29">
        <v>409.55</v>
      </c>
      <c r="E334" s="29">
        <v>10064.620000000001</v>
      </c>
      <c r="F334" s="29">
        <v>2990.69</v>
      </c>
      <c r="G334" s="29">
        <v>1359.48</v>
      </c>
      <c r="H334" s="29">
        <v>28005</v>
      </c>
      <c r="I334" s="29">
        <v>593.46</v>
      </c>
      <c r="J334" s="29">
        <v>7847.99</v>
      </c>
      <c r="K334" s="29">
        <v>987.95</v>
      </c>
      <c r="L334" s="29">
        <v>7201.42</v>
      </c>
      <c r="M334" s="29">
        <v>3562.19</v>
      </c>
      <c r="N334" s="29">
        <v>2924.49</v>
      </c>
      <c r="O334" s="28"/>
      <c r="P334" s="29">
        <v>130374.58</v>
      </c>
    </row>
    <row r="335" spans="1:16" x14ac:dyDescent="0.2">
      <c r="A335" s="24" t="s">
        <v>408</v>
      </c>
      <c r="B335" s="29">
        <v>47563.24</v>
      </c>
      <c r="C335" s="29">
        <v>19834.86</v>
      </c>
      <c r="D335" s="29">
        <v>425.65</v>
      </c>
      <c r="E335" s="29">
        <v>9883.41</v>
      </c>
      <c r="F335" s="29">
        <v>2986.65</v>
      </c>
      <c r="G335" s="29">
        <v>1264.1500000000001</v>
      </c>
      <c r="H335" s="29">
        <v>25745.5</v>
      </c>
      <c r="I335" s="29">
        <v>554.70000000000005</v>
      </c>
      <c r="J335" s="29">
        <v>8006.85</v>
      </c>
      <c r="K335" s="29">
        <v>982.1</v>
      </c>
      <c r="L335" s="29">
        <v>7260.61</v>
      </c>
      <c r="M335" s="29">
        <v>3820.57</v>
      </c>
      <c r="N335" s="29">
        <v>2834.34</v>
      </c>
      <c r="O335" s="28"/>
      <c r="P335" s="29">
        <v>131162.62</v>
      </c>
    </row>
    <row r="336" spans="1:16" x14ac:dyDescent="0.2">
      <c r="A336" s="24" t="s">
        <v>409</v>
      </c>
      <c r="B336" s="29">
        <v>48626.62</v>
      </c>
      <c r="C336" s="29">
        <v>20643.54</v>
      </c>
      <c r="D336" s="29">
        <v>432.38</v>
      </c>
      <c r="E336" s="29">
        <v>10194.82</v>
      </c>
      <c r="F336" s="29">
        <v>2800.59</v>
      </c>
      <c r="G336" s="29">
        <v>1077.01</v>
      </c>
      <c r="H336" s="29">
        <v>24020.07</v>
      </c>
      <c r="I336" s="29">
        <v>542.97</v>
      </c>
      <c r="J336" s="29">
        <v>8067.16</v>
      </c>
      <c r="K336" s="29">
        <v>996</v>
      </c>
      <c r="L336" s="29">
        <v>7220.4</v>
      </c>
      <c r="M336" s="29">
        <v>3822.35</v>
      </c>
      <c r="N336" s="29">
        <v>2747.65</v>
      </c>
      <c r="O336" s="28"/>
      <c r="P336" s="29">
        <v>131191.54999999999</v>
      </c>
    </row>
    <row r="337" spans="1:16" x14ac:dyDescent="0.2">
      <c r="A337" s="24" t="s">
        <v>410</v>
      </c>
      <c r="B337" s="29">
        <v>49610.1</v>
      </c>
      <c r="C337" s="29">
        <v>21316.17</v>
      </c>
      <c r="D337" s="29">
        <v>441.03</v>
      </c>
      <c r="E337" s="29">
        <v>10385.23</v>
      </c>
      <c r="F337" s="29">
        <v>3265.68</v>
      </c>
      <c r="G337" s="29">
        <v>1833.45</v>
      </c>
      <c r="H337" s="29">
        <v>24703.65</v>
      </c>
      <c r="I337" s="29">
        <v>545.88</v>
      </c>
      <c r="J337" s="29">
        <v>8385.89</v>
      </c>
      <c r="K337" s="29">
        <v>1018.24</v>
      </c>
      <c r="L337" s="29">
        <v>7452.15</v>
      </c>
      <c r="M337" s="29">
        <v>4038.27</v>
      </c>
      <c r="N337" s="29">
        <v>2797.65</v>
      </c>
      <c r="O337" s="28"/>
      <c r="P337" s="29">
        <v>135793.4</v>
      </c>
    </row>
    <row r="338" spans="1:16" x14ac:dyDescent="0.2">
      <c r="A338" s="24" t="s">
        <v>411</v>
      </c>
      <c r="B338" s="29">
        <v>45513</v>
      </c>
      <c r="C338" s="29">
        <v>19745.400000000001</v>
      </c>
      <c r="D338" s="29">
        <v>411.2</v>
      </c>
      <c r="E338" s="29">
        <v>9513.65</v>
      </c>
      <c r="F338" s="29">
        <v>3928.33</v>
      </c>
      <c r="G338" s="29">
        <v>2783.5</v>
      </c>
      <c r="H338" s="29">
        <v>23778.01</v>
      </c>
      <c r="I338" s="29">
        <v>549.05999999999995</v>
      </c>
      <c r="J338" s="29">
        <v>8002.6</v>
      </c>
      <c r="K338" s="29">
        <v>977.97</v>
      </c>
      <c r="L338" s="29">
        <v>7205.08</v>
      </c>
      <c r="M338" s="29">
        <v>3851.49</v>
      </c>
      <c r="N338" s="29">
        <v>2715.63</v>
      </c>
      <c r="O338" s="28"/>
      <c r="P338" s="29">
        <v>128974.92</v>
      </c>
    </row>
    <row r="339" spans="1:16" x14ac:dyDescent="0.2">
      <c r="A339" s="24" t="s">
        <v>412</v>
      </c>
      <c r="B339" s="29">
        <v>47307.37</v>
      </c>
      <c r="C339" s="29">
        <v>20818.52</v>
      </c>
      <c r="D339" s="29">
        <v>427.09</v>
      </c>
      <c r="E339" s="29">
        <v>10979.41</v>
      </c>
      <c r="F339" s="29">
        <v>4173.04</v>
      </c>
      <c r="G339" s="29">
        <v>2952.52</v>
      </c>
      <c r="H339" s="29">
        <v>25210.26</v>
      </c>
      <c r="I339" s="29">
        <v>518.96</v>
      </c>
      <c r="J339" s="29">
        <v>7923.59</v>
      </c>
      <c r="K339" s="29">
        <v>998.97</v>
      </c>
      <c r="L339" s="29">
        <v>7366.96</v>
      </c>
      <c r="M339" s="29">
        <v>3890.85</v>
      </c>
      <c r="N339" s="29">
        <v>2806.78</v>
      </c>
      <c r="O339" s="28"/>
      <c r="P339" s="29">
        <v>135374.32</v>
      </c>
    </row>
    <row r="340" spans="1:16" x14ac:dyDescent="0.2">
      <c r="A340" s="24" t="s">
        <v>413</v>
      </c>
      <c r="B340" s="29">
        <v>47804.23</v>
      </c>
      <c r="C340" s="29">
        <v>21420.44</v>
      </c>
      <c r="D340" s="29">
        <v>431.3</v>
      </c>
      <c r="E340" s="29">
        <v>10641.34</v>
      </c>
      <c r="F340" s="29">
        <v>4080.54</v>
      </c>
      <c r="G340" s="29">
        <v>2985.92</v>
      </c>
      <c r="H340" s="29">
        <v>24883.67</v>
      </c>
      <c r="I340" s="29">
        <v>519.63</v>
      </c>
      <c r="J340" s="29">
        <v>8098.07</v>
      </c>
      <c r="K340" s="29">
        <v>999.31</v>
      </c>
      <c r="L340" s="29">
        <v>7412.76</v>
      </c>
      <c r="M340" s="29">
        <v>3993.19</v>
      </c>
      <c r="N340" s="29">
        <v>2857.5</v>
      </c>
      <c r="O340" s="28"/>
      <c r="P340" s="29">
        <v>136127.91</v>
      </c>
    </row>
    <row r="341" spans="1:16" x14ac:dyDescent="0.2">
      <c r="A341" s="24" t="s">
        <v>414</v>
      </c>
      <c r="B341" s="29">
        <v>48772.41</v>
      </c>
      <c r="C341" s="29">
        <v>22149.68</v>
      </c>
      <c r="D341" s="29">
        <v>441.34</v>
      </c>
      <c r="E341" s="29">
        <v>11904.08</v>
      </c>
      <c r="F341" s="29">
        <v>4103.49</v>
      </c>
      <c r="G341" s="29">
        <v>3000.53</v>
      </c>
      <c r="H341" s="29">
        <v>24958.43</v>
      </c>
      <c r="I341" s="29">
        <v>598.03</v>
      </c>
      <c r="J341" s="29">
        <v>8392.76</v>
      </c>
      <c r="K341" s="29">
        <v>1037.3399999999999</v>
      </c>
      <c r="L341" s="29">
        <v>7623.41</v>
      </c>
      <c r="M341" s="29">
        <v>4018.69</v>
      </c>
      <c r="N341" s="29">
        <v>2943.56</v>
      </c>
      <c r="O341" s="28"/>
      <c r="P341" s="29">
        <v>139943.76</v>
      </c>
    </row>
    <row r="342" spans="1:16" x14ac:dyDescent="0.2">
      <c r="A342" s="24" t="s">
        <v>415</v>
      </c>
      <c r="B342" s="29">
        <v>48696.89</v>
      </c>
      <c r="C342" s="29">
        <v>22516.13</v>
      </c>
      <c r="D342" s="29">
        <v>440.01</v>
      </c>
      <c r="E342" s="29">
        <v>12258.89</v>
      </c>
      <c r="F342" s="29">
        <v>3796.43</v>
      </c>
      <c r="G342" s="29">
        <v>2536.5300000000002</v>
      </c>
      <c r="H342" s="29">
        <v>20339.169999999998</v>
      </c>
      <c r="I342" s="29">
        <v>536.85</v>
      </c>
      <c r="J342" s="29">
        <v>8399.56</v>
      </c>
      <c r="K342" s="29">
        <v>995.43</v>
      </c>
      <c r="L342" s="29">
        <v>7598.19</v>
      </c>
      <c r="M342" s="29">
        <v>4215.46</v>
      </c>
      <c r="N342" s="29">
        <v>2893.77</v>
      </c>
      <c r="O342" s="28"/>
      <c r="P342" s="29">
        <v>135223.31</v>
      </c>
    </row>
    <row r="343" spans="1:16" x14ac:dyDescent="0.2">
      <c r="A343" s="24" t="s">
        <v>416</v>
      </c>
      <c r="B343" s="29">
        <v>48867.68</v>
      </c>
      <c r="C343" s="29">
        <v>22589.93</v>
      </c>
      <c r="D343" s="29">
        <v>443.09</v>
      </c>
      <c r="E343" s="29">
        <v>12543.62</v>
      </c>
      <c r="F343" s="29">
        <v>3811.98</v>
      </c>
      <c r="G343" s="29">
        <v>2447.86</v>
      </c>
      <c r="H343" s="29">
        <v>19537.990000000002</v>
      </c>
      <c r="I343" s="29">
        <v>550.97</v>
      </c>
      <c r="J343" s="29">
        <v>9171.24</v>
      </c>
      <c r="K343" s="29">
        <v>1000.67</v>
      </c>
      <c r="L343" s="29">
        <v>7901.79</v>
      </c>
      <c r="M343" s="29">
        <v>4357.3</v>
      </c>
      <c r="N343" s="29">
        <v>2944.09</v>
      </c>
      <c r="O343" s="28"/>
      <c r="P343" s="29">
        <v>136168.22</v>
      </c>
    </row>
    <row r="344" spans="1:16" x14ac:dyDescent="0.2">
      <c r="A344" s="24" t="s">
        <v>417</v>
      </c>
      <c r="B344" s="29">
        <v>52228.2</v>
      </c>
      <c r="C344" s="29">
        <v>23526.2</v>
      </c>
      <c r="D344" s="29">
        <v>469.64</v>
      </c>
      <c r="E344" s="29">
        <v>13056.53</v>
      </c>
      <c r="F344" s="29">
        <v>3679.58</v>
      </c>
      <c r="G344" s="29">
        <v>2409.65</v>
      </c>
      <c r="H344" s="29">
        <v>21928.19</v>
      </c>
      <c r="I344" s="29">
        <v>549.25</v>
      </c>
      <c r="J344" s="29">
        <v>9329.93</v>
      </c>
      <c r="K344" s="29">
        <v>1009.84</v>
      </c>
      <c r="L344" s="29">
        <v>8153.31</v>
      </c>
      <c r="M344" s="29">
        <v>4434.83</v>
      </c>
      <c r="N344" s="29">
        <v>3018.22</v>
      </c>
      <c r="O344" s="28"/>
      <c r="P344" s="29">
        <v>143793.38</v>
      </c>
    </row>
    <row r="345" spans="1:16" x14ac:dyDescent="0.2">
      <c r="A345" s="24" t="s">
        <v>418</v>
      </c>
      <c r="B345" s="29">
        <v>50257.51</v>
      </c>
      <c r="C345" s="29">
        <v>22422.67</v>
      </c>
      <c r="D345" s="29">
        <v>453.75</v>
      </c>
      <c r="E345" s="29">
        <v>12187.69</v>
      </c>
      <c r="F345" s="29">
        <v>3539.61</v>
      </c>
      <c r="G345" s="29">
        <v>2395.42</v>
      </c>
      <c r="H345" s="29">
        <v>21134.43</v>
      </c>
      <c r="I345" s="29">
        <v>464.45</v>
      </c>
      <c r="J345" s="29">
        <v>9193.19</v>
      </c>
      <c r="K345" s="29">
        <v>927.96</v>
      </c>
      <c r="L345" s="29">
        <v>8111.19</v>
      </c>
      <c r="M345" s="29">
        <v>4281.32</v>
      </c>
      <c r="N345" s="29">
        <v>2971.19</v>
      </c>
      <c r="O345" s="28"/>
      <c r="P345" s="29">
        <v>138340.38</v>
      </c>
    </row>
    <row r="346" spans="1:16" x14ac:dyDescent="0.2">
      <c r="A346" s="24" t="s">
        <v>419</v>
      </c>
      <c r="B346" s="29">
        <v>45490.11</v>
      </c>
      <c r="C346" s="29">
        <v>20053.29</v>
      </c>
      <c r="D346" s="29">
        <v>419.74</v>
      </c>
      <c r="E346" s="29">
        <v>11559.98</v>
      </c>
      <c r="F346" s="29">
        <v>3787.55</v>
      </c>
      <c r="G346" s="29">
        <v>2734.98</v>
      </c>
      <c r="H346" s="29">
        <v>22202</v>
      </c>
      <c r="I346" s="29">
        <v>411.02</v>
      </c>
      <c r="J346" s="29">
        <v>8873.84</v>
      </c>
      <c r="K346" s="29">
        <v>871.95</v>
      </c>
      <c r="L346" s="29">
        <v>8000.3</v>
      </c>
      <c r="M346" s="29">
        <v>4104.8500000000004</v>
      </c>
      <c r="N346" s="29">
        <v>2863.28</v>
      </c>
      <c r="O346" s="28"/>
      <c r="P346" s="29">
        <v>131372.89000000001</v>
      </c>
    </row>
    <row r="347" spans="1:16" x14ac:dyDescent="0.2">
      <c r="A347" s="24" t="s">
        <v>420</v>
      </c>
      <c r="B347" s="29">
        <v>47433.74</v>
      </c>
      <c r="C347" s="29">
        <v>20848.650000000001</v>
      </c>
      <c r="D347" s="29">
        <v>433.03</v>
      </c>
      <c r="E347" s="29">
        <v>11058.06</v>
      </c>
      <c r="F347" s="29">
        <v>4116.8900000000003</v>
      </c>
      <c r="G347" s="29">
        <v>3176.35</v>
      </c>
      <c r="H347" s="29">
        <v>25421.040000000001</v>
      </c>
      <c r="I347" s="29">
        <v>410.97</v>
      </c>
      <c r="J347" s="29">
        <v>9084.35</v>
      </c>
      <c r="K347" s="29">
        <v>872.63</v>
      </c>
      <c r="L347" s="29">
        <v>7902.62</v>
      </c>
      <c r="M347" s="29">
        <v>4297.12</v>
      </c>
      <c r="N347" s="29">
        <v>2951.4</v>
      </c>
      <c r="O347" s="28"/>
      <c r="P347" s="29">
        <v>138006.84</v>
      </c>
    </row>
    <row r="348" spans="1:16" x14ac:dyDescent="0.2">
      <c r="A348" s="24" t="s">
        <v>421</v>
      </c>
      <c r="B348" s="29">
        <v>45232.35</v>
      </c>
      <c r="C348" s="29">
        <v>19950.169999999998</v>
      </c>
      <c r="D348" s="29">
        <v>418.21</v>
      </c>
      <c r="E348" s="29">
        <v>10689.77</v>
      </c>
      <c r="F348" s="29">
        <v>4214.82</v>
      </c>
      <c r="G348" s="29">
        <v>3427.88</v>
      </c>
      <c r="H348" s="29">
        <v>27220.26</v>
      </c>
      <c r="I348" s="29">
        <v>386.14</v>
      </c>
      <c r="J348" s="29">
        <v>8986.49</v>
      </c>
      <c r="K348" s="29">
        <v>822.96</v>
      </c>
      <c r="L348" s="29">
        <v>7736.82</v>
      </c>
      <c r="M348" s="29">
        <v>4250.46</v>
      </c>
      <c r="N348" s="29">
        <v>3055.44</v>
      </c>
      <c r="O348" s="28"/>
      <c r="P348" s="29">
        <v>136391.76999999999</v>
      </c>
    </row>
    <row r="349" spans="1:16" x14ac:dyDescent="0.2">
      <c r="A349" s="24" t="s">
        <v>422</v>
      </c>
      <c r="B349" s="29">
        <v>45090.67</v>
      </c>
      <c r="C349" s="29">
        <v>20026.28</v>
      </c>
      <c r="D349" s="29">
        <v>417.98</v>
      </c>
      <c r="E349" s="29">
        <v>11573.51</v>
      </c>
      <c r="F349" s="29">
        <v>4086.69</v>
      </c>
      <c r="G349" s="29">
        <v>3268.65</v>
      </c>
      <c r="H349" s="29">
        <v>27330.05</v>
      </c>
      <c r="I349" s="29">
        <v>397.91</v>
      </c>
      <c r="J349" s="29">
        <v>9244.1200000000008</v>
      </c>
      <c r="K349" s="29">
        <v>831.16</v>
      </c>
      <c r="L349" s="29">
        <v>7874.54</v>
      </c>
      <c r="M349" s="29">
        <v>4343.3</v>
      </c>
      <c r="N349" s="29">
        <v>3141.16</v>
      </c>
      <c r="O349" s="28"/>
      <c r="P349" s="29">
        <v>137626.01999999999</v>
      </c>
    </row>
    <row r="350" spans="1:16" x14ac:dyDescent="0.2">
      <c r="A350" s="24" t="s">
        <v>423</v>
      </c>
      <c r="B350" s="29">
        <v>44429.2</v>
      </c>
      <c r="C350" s="29">
        <v>19735.73</v>
      </c>
      <c r="D350" s="29">
        <v>414.96</v>
      </c>
      <c r="E350" s="29">
        <v>10922.69</v>
      </c>
      <c r="F350" s="29">
        <v>3810.15</v>
      </c>
      <c r="G350" s="29">
        <v>2845.15</v>
      </c>
      <c r="H350" s="29">
        <v>26345.48</v>
      </c>
      <c r="I350" s="29">
        <v>476.85</v>
      </c>
      <c r="J350" s="29">
        <v>9090.4599999999991</v>
      </c>
      <c r="K350" s="29">
        <v>771.89</v>
      </c>
      <c r="L350" s="29">
        <v>7752.6</v>
      </c>
      <c r="M350" s="29">
        <v>4251.8100000000004</v>
      </c>
      <c r="N350" s="29">
        <v>3074.78</v>
      </c>
      <c r="O350" s="28"/>
      <c r="P350" s="29">
        <v>133921.74</v>
      </c>
    </row>
    <row r="351" spans="1:16" x14ac:dyDescent="0.2">
      <c r="A351" s="24" t="s">
        <v>552</v>
      </c>
      <c r="B351" s="29">
        <v>44856.25</v>
      </c>
      <c r="C351" s="29">
        <v>19905.98</v>
      </c>
      <c r="D351" s="29">
        <v>414.47</v>
      </c>
      <c r="E351" s="29">
        <v>11391.95</v>
      </c>
      <c r="F351" s="29">
        <v>3769.67</v>
      </c>
      <c r="G351" s="29">
        <v>2700.58</v>
      </c>
      <c r="H351" s="29">
        <v>25838.1</v>
      </c>
      <c r="I351" s="29">
        <v>532.88</v>
      </c>
      <c r="J351" s="29">
        <v>9259.08</v>
      </c>
      <c r="K351" s="29">
        <v>734.18</v>
      </c>
      <c r="L351" s="29">
        <v>7830.85</v>
      </c>
      <c r="M351" s="29">
        <v>4390.3900000000003</v>
      </c>
      <c r="N351" s="29">
        <v>3129.04</v>
      </c>
      <c r="P351" s="29">
        <v>134753.43</v>
      </c>
    </row>
    <row r="352" spans="1:16" x14ac:dyDescent="0.2">
      <c r="A352" s="24" t="s">
        <v>574</v>
      </c>
      <c r="B352" s="29">
        <v>47571.6</v>
      </c>
      <c r="C352" s="29">
        <v>21170.84</v>
      </c>
      <c r="D352" s="29">
        <v>436.16</v>
      </c>
      <c r="E352" s="29">
        <v>12597.95</v>
      </c>
      <c r="F352" s="29">
        <v>3715.66</v>
      </c>
      <c r="G352" s="29">
        <v>2829.99</v>
      </c>
      <c r="H352" s="29">
        <v>24792.25</v>
      </c>
      <c r="I352" s="29">
        <v>533.62</v>
      </c>
      <c r="J352" s="29">
        <v>9643.33</v>
      </c>
      <c r="K352" s="29">
        <v>751.06</v>
      </c>
      <c r="L352" s="29">
        <v>8050.53</v>
      </c>
      <c r="M352" s="29">
        <v>4486.08</v>
      </c>
      <c r="N352" s="29">
        <v>3135.38</v>
      </c>
      <c r="P352" s="29">
        <v>139714.45000000001</v>
      </c>
    </row>
    <row r="353" spans="1:16" x14ac:dyDescent="0.2">
      <c r="A353" s="24" t="s">
        <v>582</v>
      </c>
      <c r="B353" s="29">
        <v>45182.18</v>
      </c>
      <c r="C353" s="29">
        <v>20171.689999999999</v>
      </c>
      <c r="D353" s="29">
        <v>417.29</v>
      </c>
      <c r="E353" s="29">
        <v>11965.96</v>
      </c>
      <c r="F353" s="29">
        <v>3696.29</v>
      </c>
      <c r="G353" s="29">
        <v>2796.48</v>
      </c>
      <c r="H353" s="29">
        <v>24592.78</v>
      </c>
      <c r="I353" s="29">
        <v>476.01</v>
      </c>
      <c r="J353" s="29">
        <v>9619.4</v>
      </c>
      <c r="K353" s="29">
        <v>769.49</v>
      </c>
      <c r="L353" s="29">
        <v>7978.9</v>
      </c>
      <c r="M353" s="29">
        <v>4304.74</v>
      </c>
      <c r="N353" s="29">
        <v>3126.19</v>
      </c>
      <c r="P353" s="29">
        <v>135097.4</v>
      </c>
    </row>
    <row r="354" spans="1:16" x14ac:dyDescent="0.2">
      <c r="A354" s="24" t="s">
        <v>583</v>
      </c>
      <c r="B354" s="29">
        <v>45883.32</v>
      </c>
      <c r="C354" s="29">
        <v>20143.09</v>
      </c>
      <c r="D354" s="29">
        <v>423.28</v>
      </c>
      <c r="E354" s="29">
        <v>11916.23</v>
      </c>
      <c r="F354" s="29">
        <v>3674.15</v>
      </c>
      <c r="G354" s="29">
        <v>2813.09</v>
      </c>
      <c r="H354" s="29">
        <v>24652.78</v>
      </c>
      <c r="I354" s="29">
        <v>515.08000000000004</v>
      </c>
      <c r="J354" s="29">
        <v>9760.7900000000009</v>
      </c>
      <c r="K354" s="29">
        <v>752.97</v>
      </c>
      <c r="L354" s="29">
        <v>8134.83</v>
      </c>
      <c r="M354" s="29">
        <v>4257.6000000000004</v>
      </c>
      <c r="N354" s="29">
        <v>3146.95</v>
      </c>
      <c r="P354" s="29">
        <v>136074.15</v>
      </c>
    </row>
    <row r="355" spans="1:16" x14ac:dyDescent="0.2">
      <c r="A355" s="24" t="s">
        <v>584</v>
      </c>
      <c r="B355" s="29">
        <v>45145.72</v>
      </c>
      <c r="C355" s="29">
        <v>20000.57</v>
      </c>
      <c r="D355" s="29">
        <v>417.26</v>
      </c>
      <c r="E355" s="29">
        <v>11298.72</v>
      </c>
      <c r="F355" s="29">
        <v>3717.13</v>
      </c>
      <c r="G355" s="29">
        <v>2910.72</v>
      </c>
      <c r="H355" s="29">
        <v>25038.14</v>
      </c>
      <c r="I355" s="29">
        <v>448.76</v>
      </c>
      <c r="J355" s="29">
        <v>9403.57</v>
      </c>
      <c r="K355" s="29">
        <v>708.9</v>
      </c>
      <c r="L355" s="29">
        <v>7934.79</v>
      </c>
      <c r="M355" s="29">
        <v>4335.12</v>
      </c>
      <c r="N355" s="29">
        <v>3009.13</v>
      </c>
      <c r="P355" s="29">
        <v>134368.54</v>
      </c>
    </row>
    <row r="356" spans="1:16" x14ac:dyDescent="0.2">
      <c r="A356" s="24" t="s">
        <v>588</v>
      </c>
      <c r="B356" s="29">
        <v>41495.81</v>
      </c>
      <c r="C356" s="29">
        <v>18507.189999999999</v>
      </c>
      <c r="D356" s="29">
        <v>392.78</v>
      </c>
      <c r="E356" s="29">
        <v>9594.65</v>
      </c>
      <c r="F356" s="29">
        <v>3456.25</v>
      </c>
      <c r="G356" s="29">
        <v>2649.63</v>
      </c>
      <c r="H356" s="29">
        <v>23391.81</v>
      </c>
      <c r="I356" s="29">
        <v>449.47</v>
      </c>
      <c r="J356" s="29">
        <v>8998.5300000000007</v>
      </c>
      <c r="K356" s="29">
        <v>664.45</v>
      </c>
      <c r="L356" s="29">
        <v>7802.67</v>
      </c>
      <c r="M356" s="29">
        <v>3932.26</v>
      </c>
      <c r="N356" s="29">
        <v>2862.42</v>
      </c>
      <c r="P356" s="29">
        <v>124197.9</v>
      </c>
    </row>
  </sheetData>
  <phoneticPr fontId="11" type="noConversion"/>
  <hyperlinks>
    <hyperlink ref="A1" location="Contents!A1" display="Return to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57"/>
  <sheetViews>
    <sheetView workbookViewId="0">
      <pane xSplit="1" ySplit="4" topLeftCell="B349" activePane="bottomRight" state="frozen"/>
      <selection pane="topRight" activeCell="B1" sqref="B1"/>
      <selection pane="bottomLeft" activeCell="A5" sqref="A5"/>
      <selection pane="bottomRight" activeCell="B357" sqref="B357"/>
    </sheetView>
  </sheetViews>
  <sheetFormatPr defaultColWidth="9.140625" defaultRowHeight="12.75" x14ac:dyDescent="0.2"/>
  <cols>
    <col min="1" max="1" width="16.5703125" style="1" customWidth="1"/>
    <col min="2" max="2" width="9.140625" style="1"/>
    <col min="3" max="3" width="1.85546875" style="1" customWidth="1"/>
    <col min="4" max="22" width="9.140625" style="1"/>
    <col min="23" max="23" width="1.85546875" style="1" customWidth="1"/>
    <col min="24" max="85" width="11.85546875" style="1" customWidth="1"/>
    <col min="86" max="16384" width="9.140625" style="1"/>
  </cols>
  <sheetData>
    <row r="1" spans="1:85" x14ac:dyDescent="0.2">
      <c r="A1" s="5" t="s">
        <v>0</v>
      </c>
    </row>
    <row r="2" spans="1:85" ht="102" x14ac:dyDescent="0.2">
      <c r="A2" s="22" t="s">
        <v>452</v>
      </c>
      <c r="B2" s="23" t="s">
        <v>2</v>
      </c>
      <c r="C2" s="23"/>
      <c r="D2" s="23"/>
      <c r="E2" s="23"/>
      <c r="F2" s="23"/>
      <c r="G2" s="23"/>
      <c r="H2" s="23"/>
      <c r="I2" s="23"/>
      <c r="J2" s="23"/>
      <c r="K2" s="23"/>
      <c r="L2" s="23"/>
      <c r="M2" s="23"/>
      <c r="N2" s="23"/>
      <c r="O2" s="23"/>
      <c r="P2" s="23"/>
      <c r="Q2" s="23"/>
      <c r="R2" s="23"/>
      <c r="S2" s="23"/>
      <c r="T2" s="23"/>
      <c r="U2" s="23"/>
      <c r="V2" s="23"/>
      <c r="W2" s="23"/>
      <c r="X2" s="23" t="s">
        <v>3</v>
      </c>
      <c r="Y2" s="23" t="s">
        <v>4</v>
      </c>
      <c r="Z2" s="23" t="s">
        <v>5</v>
      </c>
      <c r="AA2" s="23" t="s">
        <v>6</v>
      </c>
      <c r="AB2" s="23" t="s">
        <v>7</v>
      </c>
      <c r="AC2" s="23" t="s">
        <v>8</v>
      </c>
      <c r="AD2" s="23" t="s">
        <v>9</v>
      </c>
      <c r="AE2" s="23" t="s">
        <v>10</v>
      </c>
      <c r="AF2" s="23" t="s">
        <v>11</v>
      </c>
      <c r="AG2" s="23" t="s">
        <v>12</v>
      </c>
      <c r="AH2" s="23" t="s">
        <v>13</v>
      </c>
      <c r="AI2" s="23" t="s">
        <v>14</v>
      </c>
      <c r="AJ2" s="23" t="s">
        <v>15</v>
      </c>
      <c r="AK2" s="23" t="s">
        <v>16</v>
      </c>
      <c r="AL2" s="23" t="s">
        <v>17</v>
      </c>
      <c r="AM2" s="23" t="s">
        <v>18</v>
      </c>
      <c r="AN2" s="23" t="s">
        <v>19</v>
      </c>
      <c r="AO2" s="23" t="s">
        <v>20</v>
      </c>
      <c r="AP2" s="23" t="s">
        <v>21</v>
      </c>
      <c r="AQ2" s="23" t="s">
        <v>22</v>
      </c>
      <c r="AR2" s="23" t="s">
        <v>23</v>
      </c>
      <c r="AS2" s="23" t="s">
        <v>24</v>
      </c>
      <c r="AT2" s="23" t="s">
        <v>25</v>
      </c>
      <c r="AU2" s="23" t="s">
        <v>26</v>
      </c>
      <c r="AV2" s="23" t="s">
        <v>27</v>
      </c>
      <c r="AW2" s="23" t="s">
        <v>28</v>
      </c>
      <c r="AX2" s="23" t="s">
        <v>29</v>
      </c>
      <c r="AY2" s="23" t="s">
        <v>30</v>
      </c>
      <c r="AZ2" s="23" t="s">
        <v>31</v>
      </c>
      <c r="BA2" s="23" t="s">
        <v>32</v>
      </c>
      <c r="BB2" s="23" t="s">
        <v>33</v>
      </c>
      <c r="BC2" s="23" t="s">
        <v>34</v>
      </c>
      <c r="BD2" s="23" t="s">
        <v>35</v>
      </c>
      <c r="BE2" s="23" t="s">
        <v>36</v>
      </c>
      <c r="BF2" s="23" t="s">
        <v>37</v>
      </c>
      <c r="BG2" s="23" t="s">
        <v>38</v>
      </c>
      <c r="BH2" s="23" t="s">
        <v>39</v>
      </c>
      <c r="BI2" s="23" t="s">
        <v>40</v>
      </c>
      <c r="BJ2" s="23" t="s">
        <v>41</v>
      </c>
      <c r="BK2" s="23" t="s">
        <v>42</v>
      </c>
      <c r="BL2" s="23" t="s">
        <v>43</v>
      </c>
      <c r="BM2" s="23" t="s">
        <v>44</v>
      </c>
      <c r="BN2" s="23" t="s">
        <v>45</v>
      </c>
      <c r="BO2" s="23" t="s">
        <v>46</v>
      </c>
      <c r="BP2" s="23" t="s">
        <v>47</v>
      </c>
      <c r="BQ2" s="23" t="s">
        <v>48</v>
      </c>
      <c r="BR2" s="23" t="s">
        <v>49</v>
      </c>
      <c r="BS2" s="23" t="s">
        <v>50</v>
      </c>
      <c r="BT2" s="23" t="s">
        <v>51</v>
      </c>
      <c r="BU2" s="23" t="s">
        <v>52</v>
      </c>
      <c r="BV2" s="23" t="s">
        <v>53</v>
      </c>
      <c r="BW2" s="23" t="s">
        <v>54</v>
      </c>
      <c r="BX2" s="23" t="s">
        <v>55</v>
      </c>
      <c r="BY2" s="23" t="s">
        <v>56</v>
      </c>
      <c r="BZ2" s="23" t="s">
        <v>57</v>
      </c>
      <c r="CA2" s="23" t="s">
        <v>58</v>
      </c>
      <c r="CB2" s="23" t="s">
        <v>59</v>
      </c>
      <c r="CC2" s="23" t="s">
        <v>60</v>
      </c>
      <c r="CD2" s="23" t="s">
        <v>61</v>
      </c>
      <c r="CE2" s="23" t="s">
        <v>62</v>
      </c>
      <c r="CF2" s="23" t="s">
        <v>63</v>
      </c>
      <c r="CG2" s="23" t="s">
        <v>64</v>
      </c>
    </row>
    <row r="3" spans="1:85" x14ac:dyDescent="0.2">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2">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2">
      <c r="A5" s="24">
        <v>1950</v>
      </c>
      <c r="B5" s="27">
        <f t="shared" ref="B5:B36" ca="1" si="0">AVERAGE(OFFSET(B$77,$W5,0,4,1))</f>
        <v>245450.05499999999</v>
      </c>
      <c r="C5" s="28"/>
      <c r="D5" s="27">
        <f t="shared" ref="D5:Q5" ca="1" si="1">AVERAGE(OFFSET(D$77,$W5,0,4,1))</f>
        <v>9515.7224999999999</v>
      </c>
      <c r="E5" s="27">
        <f t="shared" ca="1" si="1"/>
        <v>8108.8075000000008</v>
      </c>
      <c r="F5" s="27">
        <f t="shared" ca="1" si="1"/>
        <v>97293.872499999998</v>
      </c>
      <c r="G5" s="27">
        <f t="shared" ca="1" si="1"/>
        <v>22440.89</v>
      </c>
      <c r="H5" s="27">
        <f t="shared" ca="1" si="1"/>
        <v>11165.657499999998</v>
      </c>
      <c r="I5" s="27">
        <f t="shared" ca="1" si="1"/>
        <v>5972.3499999999995</v>
      </c>
      <c r="J5" s="27">
        <f t="shared" ca="1" si="1"/>
        <v>14344.055</v>
      </c>
      <c r="K5" s="27">
        <f t="shared" ca="1" si="1"/>
        <v>44474.137500000004</v>
      </c>
      <c r="L5" s="27">
        <f t="shared" ca="1" si="1"/>
        <v>1952.79</v>
      </c>
      <c r="M5" s="27">
        <f t="shared" ca="1" si="1"/>
        <v>10407.577499999999</v>
      </c>
      <c r="N5" s="27">
        <f t="shared" ca="1" si="1"/>
        <v>3947.2124999999996</v>
      </c>
      <c r="O5" s="27">
        <f t="shared" ca="1" si="1"/>
        <v>5470.62</v>
      </c>
      <c r="P5" s="27">
        <f t="shared" ca="1" si="1"/>
        <v>412.13</v>
      </c>
      <c r="Q5" s="27">
        <f t="shared" ca="1" si="1"/>
        <v>5053.5275000000001</v>
      </c>
      <c r="R5" s="28"/>
      <c r="S5" s="28"/>
      <c r="T5" s="28"/>
      <c r="U5" s="27">
        <f t="shared" ref="U5:V24" ca="1" si="2">AVERAGE(OFFSET(U$77,$W5,0,4,1))</f>
        <v>4880.5950000000003</v>
      </c>
      <c r="V5" s="27">
        <f t="shared" ca="1" si="2"/>
        <v>10.120000000000001</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2">
      <c r="A6" s="24">
        <v>1951</v>
      </c>
      <c r="B6" s="27">
        <f t="shared" ca="1" si="0"/>
        <v>253619.35250000001</v>
      </c>
      <c r="C6" s="28"/>
      <c r="D6" s="27">
        <f t="shared" ref="D6:Q15" ca="1" si="3">AVERAGE(OFFSET(D$77,$W6,0,4,1))</f>
        <v>10220.897499999999</v>
      </c>
      <c r="E6" s="27">
        <f t="shared" ca="1" si="3"/>
        <v>8528.92</v>
      </c>
      <c r="F6" s="27">
        <f t="shared" ca="1" si="3"/>
        <v>101092.18250000001</v>
      </c>
      <c r="G6" s="27">
        <f t="shared" ca="1" si="3"/>
        <v>23998.557499999999</v>
      </c>
      <c r="H6" s="27">
        <f t="shared" ca="1" si="3"/>
        <v>11495.849999999999</v>
      </c>
      <c r="I6" s="27">
        <f t="shared" ca="1" si="3"/>
        <v>6268.6624999999995</v>
      </c>
      <c r="J6" s="27">
        <f t="shared" ca="1" si="3"/>
        <v>14616.307500000001</v>
      </c>
      <c r="K6" s="27">
        <f t="shared" ca="1" si="3"/>
        <v>44575.842499999999</v>
      </c>
      <c r="L6" s="27">
        <f t="shared" ca="1" si="3"/>
        <v>2105.56</v>
      </c>
      <c r="M6" s="27">
        <f t="shared" ca="1" si="3"/>
        <v>10571.49</v>
      </c>
      <c r="N6" s="27">
        <f t="shared" ca="1" si="3"/>
        <v>4060.9575000000004</v>
      </c>
      <c r="O6" s="27">
        <f t="shared" ca="1" si="3"/>
        <v>5546.5899999999992</v>
      </c>
      <c r="P6" s="27">
        <f t="shared" ca="1" si="3"/>
        <v>437.64750000000004</v>
      </c>
      <c r="Q6" s="27">
        <f t="shared" ca="1" si="3"/>
        <v>5150.9375</v>
      </c>
      <c r="R6" s="28"/>
      <c r="S6" s="28"/>
      <c r="T6" s="28"/>
      <c r="U6" s="27">
        <f t="shared" ca="1" si="2"/>
        <v>4936.2975000000006</v>
      </c>
      <c r="V6" s="27">
        <f t="shared" ca="1" si="2"/>
        <v>11.58</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2">
      <c r="A7" s="24">
        <v>1952</v>
      </c>
      <c r="B7" s="27">
        <f t="shared" ca="1" si="0"/>
        <v>260820.20750000002</v>
      </c>
      <c r="C7" s="28"/>
      <c r="D7" s="27">
        <f t="shared" ca="1" si="3"/>
        <v>10676.855</v>
      </c>
      <c r="E7" s="27">
        <f t="shared" ca="1" si="3"/>
        <v>8982.2649999999994</v>
      </c>
      <c r="F7" s="27">
        <f t="shared" ca="1" si="3"/>
        <v>104643.315</v>
      </c>
      <c r="G7" s="27">
        <f t="shared" ca="1" si="3"/>
        <v>25421.702499999999</v>
      </c>
      <c r="H7" s="27">
        <f t="shared" ca="1" si="3"/>
        <v>11829.0375</v>
      </c>
      <c r="I7" s="27">
        <f t="shared" ca="1" si="3"/>
        <v>6580.6424999999999</v>
      </c>
      <c r="J7" s="27">
        <f t="shared" ca="1" si="3"/>
        <v>14868.772499999999</v>
      </c>
      <c r="K7" s="27">
        <f t="shared" ca="1" si="3"/>
        <v>44315.587500000001</v>
      </c>
      <c r="L7" s="27">
        <f t="shared" ca="1" si="3"/>
        <v>2240.7950000000001</v>
      </c>
      <c r="M7" s="27">
        <f t="shared" ca="1" si="3"/>
        <v>10792.747499999999</v>
      </c>
      <c r="N7" s="27">
        <f t="shared" ca="1" si="3"/>
        <v>4156.1975000000002</v>
      </c>
      <c r="O7" s="27">
        <f t="shared" ca="1" si="3"/>
        <v>5621.4250000000002</v>
      </c>
      <c r="P7" s="27">
        <f t="shared" ca="1" si="3"/>
        <v>449.5675</v>
      </c>
      <c r="Q7" s="27">
        <f t="shared" ca="1" si="3"/>
        <v>5257.61</v>
      </c>
      <c r="R7" s="28"/>
      <c r="S7" s="28"/>
      <c r="T7" s="28"/>
      <c r="U7" s="27">
        <f t="shared" ca="1" si="2"/>
        <v>4967.2074999999995</v>
      </c>
      <c r="V7" s="27">
        <f t="shared" ca="1" si="2"/>
        <v>14.719999999999999</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2">
      <c r="A8" s="24">
        <v>1953</v>
      </c>
      <c r="B8" s="27">
        <f t="shared" ca="1" si="0"/>
        <v>267998.41249999998</v>
      </c>
      <c r="C8" s="28"/>
      <c r="D8" s="27">
        <f t="shared" ca="1" si="3"/>
        <v>10959.91</v>
      </c>
      <c r="E8" s="27">
        <f t="shared" ca="1" si="3"/>
        <v>9644.64</v>
      </c>
      <c r="F8" s="27">
        <f t="shared" ca="1" si="3"/>
        <v>107705.8425</v>
      </c>
      <c r="G8" s="27">
        <f t="shared" ca="1" si="3"/>
        <v>26834.385000000002</v>
      </c>
      <c r="H8" s="27">
        <f t="shared" ca="1" si="3"/>
        <v>12246.452499999999</v>
      </c>
      <c r="I8" s="27">
        <f t="shared" ca="1" si="3"/>
        <v>6903.1</v>
      </c>
      <c r="J8" s="27">
        <f t="shared" ca="1" si="3"/>
        <v>15155.5425</v>
      </c>
      <c r="K8" s="27">
        <f t="shared" ca="1" si="3"/>
        <v>44263.987500000003</v>
      </c>
      <c r="L8" s="27">
        <f t="shared" ca="1" si="3"/>
        <v>2366.2075</v>
      </c>
      <c r="M8" s="27">
        <f t="shared" ca="1" si="3"/>
        <v>11042.647499999999</v>
      </c>
      <c r="N8" s="27">
        <f t="shared" ca="1" si="3"/>
        <v>4263.9324999999999</v>
      </c>
      <c r="O8" s="27">
        <f t="shared" ca="1" si="3"/>
        <v>5719.9174999999996</v>
      </c>
      <c r="P8" s="27">
        <f t="shared" ca="1" si="3"/>
        <v>472.8125</v>
      </c>
      <c r="Q8" s="27">
        <f t="shared" ca="1" si="3"/>
        <v>5373.82</v>
      </c>
      <c r="R8" s="28"/>
      <c r="S8" s="28"/>
      <c r="T8" s="28"/>
      <c r="U8" s="27">
        <f t="shared" ca="1" si="2"/>
        <v>5026.0474999999997</v>
      </c>
      <c r="V8" s="27">
        <f t="shared" ca="1" si="2"/>
        <v>15.565000000000001</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2">
      <c r="A9" s="24">
        <v>1954</v>
      </c>
      <c r="B9" s="27">
        <f t="shared" ca="1" si="0"/>
        <v>276436.41749999998</v>
      </c>
      <c r="C9" s="28"/>
      <c r="D9" s="27">
        <f t="shared" ca="1" si="3"/>
        <v>11192.465</v>
      </c>
      <c r="E9" s="27">
        <f t="shared" ca="1" si="3"/>
        <v>10576.165000000001</v>
      </c>
      <c r="F9" s="27">
        <f t="shared" ca="1" si="3"/>
        <v>110766.545</v>
      </c>
      <c r="G9" s="27">
        <f t="shared" ca="1" si="3"/>
        <v>28568.5075</v>
      </c>
      <c r="H9" s="27">
        <f t="shared" ca="1" si="3"/>
        <v>12677.497499999999</v>
      </c>
      <c r="I9" s="27">
        <f t="shared" ca="1" si="3"/>
        <v>7313.9674999999997</v>
      </c>
      <c r="J9" s="27">
        <f t="shared" ca="1" si="3"/>
        <v>15592.092499999999</v>
      </c>
      <c r="K9" s="27">
        <f t="shared" ca="1" si="3"/>
        <v>44406.004999999997</v>
      </c>
      <c r="L9" s="27">
        <f t="shared" ca="1" si="3"/>
        <v>2529.4899999999998</v>
      </c>
      <c r="M9" s="27">
        <f t="shared" ca="1" si="3"/>
        <v>11352.344999999999</v>
      </c>
      <c r="N9" s="27">
        <f t="shared" ca="1" si="3"/>
        <v>4410.0475000000006</v>
      </c>
      <c r="O9" s="27">
        <f t="shared" ca="1" si="3"/>
        <v>5871.4650000000001</v>
      </c>
      <c r="P9" s="27">
        <f t="shared" ca="1" si="3"/>
        <v>517.86500000000001</v>
      </c>
      <c r="Q9" s="27">
        <f t="shared" ca="1" si="3"/>
        <v>5525.9125000000004</v>
      </c>
      <c r="R9" s="28"/>
      <c r="S9" s="28"/>
      <c r="T9" s="28"/>
      <c r="U9" s="27">
        <f t="shared" ca="1" si="2"/>
        <v>5111.9650000000001</v>
      </c>
      <c r="V9" s="27">
        <f t="shared" ca="1" si="2"/>
        <v>19.14</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2">
      <c r="A10" s="24">
        <v>1955</v>
      </c>
      <c r="B10" s="27">
        <f t="shared" ca="1" si="0"/>
        <v>287163.20999999996</v>
      </c>
      <c r="C10" s="28"/>
      <c r="D10" s="27">
        <f t="shared" ca="1" si="3"/>
        <v>11530.44</v>
      </c>
      <c r="E10" s="27">
        <f t="shared" ca="1" si="3"/>
        <v>11601.9275</v>
      </c>
      <c r="F10" s="27">
        <f t="shared" ca="1" si="3"/>
        <v>114696.405</v>
      </c>
      <c r="G10" s="27">
        <f t="shared" ca="1" si="3"/>
        <v>30704.3125</v>
      </c>
      <c r="H10" s="27">
        <f t="shared" ca="1" si="3"/>
        <v>13053.212500000001</v>
      </c>
      <c r="I10" s="27">
        <f t="shared" ca="1" si="3"/>
        <v>7819.0874999999996</v>
      </c>
      <c r="J10" s="27">
        <f t="shared" ca="1" si="3"/>
        <v>16311.075000000001</v>
      </c>
      <c r="K10" s="27">
        <f t="shared" ca="1" si="3"/>
        <v>44420.5075</v>
      </c>
      <c r="L10" s="27">
        <f t="shared" ca="1" si="3"/>
        <v>2752.6950000000002</v>
      </c>
      <c r="M10" s="27">
        <f t="shared" ca="1" si="3"/>
        <v>11799.1525</v>
      </c>
      <c r="N10" s="27">
        <f t="shared" ca="1" si="3"/>
        <v>4620.2049999999999</v>
      </c>
      <c r="O10" s="27">
        <f t="shared" ca="1" si="3"/>
        <v>6092.6049999999996</v>
      </c>
      <c r="P10" s="27">
        <f t="shared" ca="1" si="3"/>
        <v>772.56999999999994</v>
      </c>
      <c r="Q10" s="27">
        <f t="shared" ca="1" si="3"/>
        <v>5719.2825000000003</v>
      </c>
      <c r="R10" s="28"/>
      <c r="S10" s="28"/>
      <c r="T10" s="28"/>
      <c r="U10" s="27">
        <f t="shared" ca="1" si="2"/>
        <v>5240.5675000000001</v>
      </c>
      <c r="V10" s="27">
        <f t="shared" ca="1" si="2"/>
        <v>20.984999999999999</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2">
      <c r="A11" s="24">
        <v>1956</v>
      </c>
      <c r="B11" s="27">
        <f t="shared" ca="1" si="0"/>
        <v>299373.8</v>
      </c>
      <c r="C11" s="28"/>
      <c r="D11" s="27">
        <f t="shared" ca="1" si="3"/>
        <v>11747.470000000001</v>
      </c>
      <c r="E11" s="27">
        <f t="shared" ca="1" si="3"/>
        <v>12598.7</v>
      </c>
      <c r="F11" s="27">
        <f t="shared" ca="1" si="3"/>
        <v>119857.47000000002</v>
      </c>
      <c r="G11" s="27">
        <f t="shared" ca="1" si="3"/>
        <v>32496.047500000001</v>
      </c>
      <c r="H11" s="27">
        <f t="shared" ca="1" si="3"/>
        <v>13485.93</v>
      </c>
      <c r="I11" s="27">
        <f t="shared" ca="1" si="3"/>
        <v>8348.4174999999996</v>
      </c>
      <c r="J11" s="27">
        <f t="shared" ca="1" si="3"/>
        <v>17136.592500000002</v>
      </c>
      <c r="K11" s="27">
        <f t="shared" ca="1" si="3"/>
        <v>44673.397499999999</v>
      </c>
      <c r="L11" s="27">
        <f t="shared" ca="1" si="3"/>
        <v>2994.1749999999997</v>
      </c>
      <c r="M11" s="27">
        <f t="shared" ca="1" si="3"/>
        <v>12340.852500000001</v>
      </c>
      <c r="N11" s="27">
        <f t="shared" ca="1" si="3"/>
        <v>4868.9825000000001</v>
      </c>
      <c r="O11" s="27">
        <f t="shared" ca="1" si="3"/>
        <v>6357.9900000000007</v>
      </c>
      <c r="P11" s="27">
        <f t="shared" ca="1" si="3"/>
        <v>1096.835</v>
      </c>
      <c r="Q11" s="27">
        <f t="shared" ca="1" si="3"/>
        <v>5957.9499999999989</v>
      </c>
      <c r="R11" s="28"/>
      <c r="S11" s="28"/>
      <c r="T11" s="28"/>
      <c r="U11" s="27">
        <f t="shared" ca="1" si="2"/>
        <v>5376.585</v>
      </c>
      <c r="V11" s="27">
        <f t="shared" ca="1" si="2"/>
        <v>26.024999999999999</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2">
      <c r="A12" s="24">
        <v>1957</v>
      </c>
      <c r="B12" s="27">
        <f t="shared" ca="1" si="0"/>
        <v>313109.76500000001</v>
      </c>
      <c r="C12" s="28"/>
      <c r="D12" s="27">
        <f t="shared" ca="1" si="3"/>
        <v>11929.264999999999</v>
      </c>
      <c r="E12" s="27">
        <f t="shared" ca="1" si="3"/>
        <v>13679.557500000001</v>
      </c>
      <c r="F12" s="27">
        <f t="shared" ca="1" si="3"/>
        <v>125865.42499999999</v>
      </c>
      <c r="G12" s="27">
        <f t="shared" ca="1" si="3"/>
        <v>34040.047500000001</v>
      </c>
      <c r="H12" s="27">
        <f t="shared" ca="1" si="3"/>
        <v>13949.54</v>
      </c>
      <c r="I12" s="27">
        <f t="shared" ca="1" si="3"/>
        <v>8848.3474999999999</v>
      </c>
      <c r="J12" s="27">
        <f t="shared" ca="1" si="3"/>
        <v>17966.599999999999</v>
      </c>
      <c r="K12" s="27">
        <f t="shared" ca="1" si="3"/>
        <v>45716.3675</v>
      </c>
      <c r="L12" s="27">
        <f t="shared" ca="1" si="3"/>
        <v>3251.0075000000006</v>
      </c>
      <c r="M12" s="27">
        <f t="shared" ca="1" si="3"/>
        <v>12900.6675</v>
      </c>
      <c r="N12" s="27">
        <f t="shared" ca="1" si="3"/>
        <v>5136.4949999999999</v>
      </c>
      <c r="O12" s="27">
        <f t="shared" ca="1" si="3"/>
        <v>6659.72</v>
      </c>
      <c r="P12" s="27">
        <f t="shared" ca="1" si="3"/>
        <v>1412.2650000000001</v>
      </c>
      <c r="Q12" s="27">
        <f t="shared" ca="1" si="3"/>
        <v>6199.4025000000001</v>
      </c>
      <c r="R12" s="28"/>
      <c r="S12" s="28"/>
      <c r="T12" s="28"/>
      <c r="U12" s="27">
        <f t="shared" ca="1" si="2"/>
        <v>5511.9174999999996</v>
      </c>
      <c r="V12" s="27">
        <f t="shared" ca="1" si="2"/>
        <v>29.272500000000001</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2">
      <c r="A13" s="24">
        <v>1958</v>
      </c>
      <c r="B13" s="27">
        <f t="shared" ca="1" si="0"/>
        <v>327139.5025</v>
      </c>
      <c r="C13" s="28"/>
      <c r="D13" s="27">
        <f t="shared" ca="1" si="3"/>
        <v>12336.480000000001</v>
      </c>
      <c r="E13" s="27">
        <f t="shared" ca="1" si="3"/>
        <v>14770.119999999999</v>
      </c>
      <c r="F13" s="27">
        <f t="shared" ca="1" si="3"/>
        <v>131332.10500000001</v>
      </c>
      <c r="G13" s="27">
        <f t="shared" ca="1" si="3"/>
        <v>35721.964999999997</v>
      </c>
      <c r="H13" s="27">
        <f t="shared" ca="1" si="3"/>
        <v>14267.140000000001</v>
      </c>
      <c r="I13" s="27">
        <f t="shared" ca="1" si="3"/>
        <v>9368.74</v>
      </c>
      <c r="J13" s="27">
        <f t="shared" ca="1" si="3"/>
        <v>18911.37</v>
      </c>
      <c r="K13" s="27">
        <f t="shared" ca="1" si="3"/>
        <v>47252.737500000003</v>
      </c>
      <c r="L13" s="27">
        <f t="shared" ca="1" si="3"/>
        <v>3514.335</v>
      </c>
      <c r="M13" s="27">
        <f t="shared" ca="1" si="3"/>
        <v>13335.419999999998</v>
      </c>
      <c r="N13" s="27">
        <f t="shared" ca="1" si="3"/>
        <v>5418.7425000000003</v>
      </c>
      <c r="O13" s="27">
        <f t="shared" ca="1" si="3"/>
        <v>6990.3450000000003</v>
      </c>
      <c r="P13" s="27">
        <f t="shared" ca="1" si="3"/>
        <v>1711.2699999999998</v>
      </c>
      <c r="Q13" s="27">
        <f t="shared" ca="1" si="3"/>
        <v>6487.1625000000004</v>
      </c>
      <c r="R13" s="28"/>
      <c r="S13" s="28"/>
      <c r="T13" s="28"/>
      <c r="U13" s="27">
        <f t="shared" ca="1" si="2"/>
        <v>5669.1325000000006</v>
      </c>
      <c r="V13" s="27">
        <f t="shared" ca="1" si="2"/>
        <v>35.784999999999997</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2">
      <c r="A14" s="24">
        <v>1959</v>
      </c>
      <c r="B14" s="27">
        <f t="shared" ca="1" si="0"/>
        <v>341079.22250000003</v>
      </c>
      <c r="C14" s="28"/>
      <c r="D14" s="27">
        <f t="shared" ca="1" si="3"/>
        <v>12999.7575</v>
      </c>
      <c r="E14" s="27">
        <f t="shared" ca="1" si="3"/>
        <v>15940.329999999998</v>
      </c>
      <c r="F14" s="27">
        <f t="shared" ca="1" si="3"/>
        <v>135745.255</v>
      </c>
      <c r="G14" s="27">
        <f t="shared" ca="1" si="3"/>
        <v>37629.012499999997</v>
      </c>
      <c r="H14" s="27">
        <f t="shared" ca="1" si="3"/>
        <v>14618.092500000001</v>
      </c>
      <c r="I14" s="27">
        <f t="shared" ca="1" si="3"/>
        <v>9922.8325000000004</v>
      </c>
      <c r="J14" s="27">
        <f t="shared" ca="1" si="3"/>
        <v>20091.287499999999</v>
      </c>
      <c r="K14" s="27">
        <f t="shared" ca="1" si="3"/>
        <v>48741.552500000005</v>
      </c>
      <c r="L14" s="27">
        <f t="shared" ca="1" si="3"/>
        <v>3834.2474999999999</v>
      </c>
      <c r="M14" s="27">
        <f t="shared" ca="1" si="3"/>
        <v>13651.1525</v>
      </c>
      <c r="N14" s="27">
        <f t="shared" ca="1" si="3"/>
        <v>5769.9849999999997</v>
      </c>
      <c r="O14" s="27">
        <f t="shared" ca="1" si="3"/>
        <v>7367.38</v>
      </c>
      <c r="P14" s="27">
        <f t="shared" ca="1" si="3"/>
        <v>2037.9924999999998</v>
      </c>
      <c r="Q14" s="27">
        <f t="shared" ca="1" si="3"/>
        <v>6818.8525000000009</v>
      </c>
      <c r="R14" s="28"/>
      <c r="S14" s="28"/>
      <c r="T14" s="28"/>
      <c r="U14" s="27">
        <f t="shared" ca="1" si="2"/>
        <v>5851.3125</v>
      </c>
      <c r="V14" s="27">
        <f t="shared" ca="1" si="2"/>
        <v>38.790000000000006</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2">
      <c r="A15" s="24">
        <v>1960</v>
      </c>
      <c r="B15" s="27">
        <f t="shared" ca="1" si="0"/>
        <v>356724.57250000001</v>
      </c>
      <c r="C15" s="28"/>
      <c r="D15" s="27">
        <f t="shared" ca="1" si="3"/>
        <v>13668.32</v>
      </c>
      <c r="E15" s="27">
        <f t="shared" ca="1" si="3"/>
        <v>16992.467499999999</v>
      </c>
      <c r="F15" s="27">
        <f t="shared" ca="1" si="3"/>
        <v>140625.05249999999</v>
      </c>
      <c r="G15" s="27">
        <f t="shared" ca="1" si="3"/>
        <v>39492.949999999997</v>
      </c>
      <c r="H15" s="27">
        <f t="shared" ca="1" si="3"/>
        <v>15026.502500000001</v>
      </c>
      <c r="I15" s="27">
        <f t="shared" ca="1" si="3"/>
        <v>10564.5075</v>
      </c>
      <c r="J15" s="27">
        <f t="shared" ca="1" si="3"/>
        <v>21521.445</v>
      </c>
      <c r="K15" s="27">
        <f t="shared" ca="1" si="3"/>
        <v>50731.162499999991</v>
      </c>
      <c r="L15" s="27">
        <f t="shared" ca="1" si="3"/>
        <v>4221.3575000000001</v>
      </c>
      <c r="M15" s="27">
        <f t="shared" ca="1" si="3"/>
        <v>14030.9275</v>
      </c>
      <c r="N15" s="27">
        <f t="shared" ca="1" si="3"/>
        <v>6233.0349999999999</v>
      </c>
      <c r="O15" s="27">
        <f t="shared" ca="1" si="3"/>
        <v>7834.9600000000009</v>
      </c>
      <c r="P15" s="27">
        <f t="shared" ca="1" si="3"/>
        <v>2379.9274999999998</v>
      </c>
      <c r="Q15" s="27">
        <f t="shared" ca="1" si="3"/>
        <v>7217.7150000000001</v>
      </c>
      <c r="R15" s="28"/>
      <c r="S15" s="28"/>
      <c r="T15" s="28"/>
      <c r="U15" s="27">
        <f t="shared" ca="1" si="2"/>
        <v>6111.0375000000004</v>
      </c>
      <c r="V15" s="27">
        <f t="shared" ca="1" si="2"/>
        <v>45.08</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2">
      <c r="A16" s="24">
        <v>1961</v>
      </c>
      <c r="B16" s="27">
        <f t="shared" ca="1" si="0"/>
        <v>375039.84750000003</v>
      </c>
      <c r="C16" s="28"/>
      <c r="D16" s="27">
        <f t="shared" ref="D16:Q25" ca="1" si="5">AVERAGE(OFFSET(D$77,$W16,0,4,1))</f>
        <v>14347.587500000001</v>
      </c>
      <c r="E16" s="27">
        <f t="shared" ca="1" si="5"/>
        <v>18001.724999999999</v>
      </c>
      <c r="F16" s="27">
        <f t="shared" ca="1" si="5"/>
        <v>147678.59</v>
      </c>
      <c r="G16" s="27">
        <f t="shared" ca="1" si="5"/>
        <v>41150.407500000001</v>
      </c>
      <c r="H16" s="27">
        <f t="shared" ca="1" si="5"/>
        <v>15501.997499999999</v>
      </c>
      <c r="I16" s="27">
        <f t="shared" ca="1" si="5"/>
        <v>11366.012499999999</v>
      </c>
      <c r="J16" s="27">
        <f t="shared" ca="1" si="5"/>
        <v>23108.2575</v>
      </c>
      <c r="K16" s="27">
        <f t="shared" ca="1" si="5"/>
        <v>52596.307500000003</v>
      </c>
      <c r="L16" s="27">
        <f t="shared" ca="1" si="5"/>
        <v>4674.0200000000004</v>
      </c>
      <c r="M16" s="27">
        <f t="shared" ca="1" si="5"/>
        <v>14533.68</v>
      </c>
      <c r="N16" s="27">
        <f t="shared" ca="1" si="5"/>
        <v>6797.22</v>
      </c>
      <c r="O16" s="27">
        <f t="shared" ca="1" si="5"/>
        <v>8382.880000000001</v>
      </c>
      <c r="P16" s="27">
        <f t="shared" ca="1" si="5"/>
        <v>2754.2874999999999</v>
      </c>
      <c r="Q16" s="27">
        <f t="shared" ca="1" si="5"/>
        <v>7652.2824999999993</v>
      </c>
      <c r="R16" s="28"/>
      <c r="S16" s="28"/>
      <c r="T16" s="28"/>
      <c r="U16" s="27">
        <f t="shared" ca="1" si="2"/>
        <v>6408.08</v>
      </c>
      <c r="V16" s="27">
        <f t="shared" ca="1" si="2"/>
        <v>48.504999999999995</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2">
      <c r="A17" s="24">
        <v>1962</v>
      </c>
      <c r="B17" s="27">
        <f t="shared" ca="1" si="0"/>
        <v>392683.56500000006</v>
      </c>
      <c r="C17" s="28"/>
      <c r="D17" s="27">
        <f t="shared" ca="1" si="5"/>
        <v>15035.3475</v>
      </c>
      <c r="E17" s="27">
        <f t="shared" ca="1" si="5"/>
        <v>18972.404999999999</v>
      </c>
      <c r="F17" s="27">
        <f t="shared" ca="1" si="5"/>
        <v>154621.04750000002</v>
      </c>
      <c r="G17" s="27">
        <f t="shared" ca="1" si="5"/>
        <v>43066.547500000001</v>
      </c>
      <c r="H17" s="27">
        <f t="shared" ca="1" si="5"/>
        <v>16116.497500000001</v>
      </c>
      <c r="I17" s="27">
        <f t="shared" ca="1" si="5"/>
        <v>12086.9825</v>
      </c>
      <c r="J17" s="27">
        <f t="shared" ca="1" si="5"/>
        <v>24678.29</v>
      </c>
      <c r="K17" s="27">
        <f t="shared" ca="1" si="5"/>
        <v>53372.925000000003</v>
      </c>
      <c r="L17" s="27">
        <f t="shared" ca="1" si="5"/>
        <v>5117.0475000000006</v>
      </c>
      <c r="M17" s="27">
        <f t="shared" ca="1" si="5"/>
        <v>15074.31</v>
      </c>
      <c r="N17" s="27">
        <f t="shared" ca="1" si="5"/>
        <v>7570.0474999999997</v>
      </c>
      <c r="O17" s="27">
        <f t="shared" ca="1" si="5"/>
        <v>8956.1725000000006</v>
      </c>
      <c r="P17" s="27">
        <f t="shared" ca="1" si="5"/>
        <v>3131.5749999999998</v>
      </c>
      <c r="Q17" s="27">
        <f t="shared" ca="1" si="5"/>
        <v>8093.7474999999995</v>
      </c>
      <c r="R17" s="28"/>
      <c r="S17" s="28"/>
      <c r="T17" s="28"/>
      <c r="U17" s="27">
        <f t="shared" ca="1" si="2"/>
        <v>6689.09</v>
      </c>
      <c r="V17" s="27">
        <f t="shared" ca="1" si="2"/>
        <v>56.607500000000002</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2">
      <c r="A18" s="24">
        <v>1963</v>
      </c>
      <c r="B18" s="27">
        <f t="shared" ca="1" si="0"/>
        <v>407604.49750000006</v>
      </c>
      <c r="C18" s="28"/>
      <c r="D18" s="27">
        <f t="shared" ca="1" si="5"/>
        <v>15693.5275</v>
      </c>
      <c r="E18" s="27">
        <f t="shared" ca="1" si="5"/>
        <v>19656.947500000002</v>
      </c>
      <c r="F18" s="27">
        <f t="shared" ca="1" si="5"/>
        <v>158966.74249999999</v>
      </c>
      <c r="G18" s="27">
        <f t="shared" ca="1" si="5"/>
        <v>45765.907500000001</v>
      </c>
      <c r="H18" s="27">
        <f t="shared" ca="1" si="5"/>
        <v>16764.669999999998</v>
      </c>
      <c r="I18" s="27">
        <f t="shared" ca="1" si="5"/>
        <v>12832.064999999999</v>
      </c>
      <c r="J18" s="27">
        <f t="shared" ca="1" si="5"/>
        <v>26198.7925</v>
      </c>
      <c r="K18" s="27">
        <f t="shared" ca="1" si="5"/>
        <v>53595.770000000004</v>
      </c>
      <c r="L18" s="27">
        <f t="shared" ca="1" si="5"/>
        <v>5541.665</v>
      </c>
      <c r="M18" s="27">
        <f t="shared" ca="1" si="5"/>
        <v>15619.387500000001</v>
      </c>
      <c r="N18" s="27">
        <f t="shared" ca="1" si="5"/>
        <v>8384.2799999999988</v>
      </c>
      <c r="O18" s="27">
        <f t="shared" ca="1" si="5"/>
        <v>9508.5325000000012</v>
      </c>
      <c r="P18" s="27">
        <f t="shared" ca="1" si="5"/>
        <v>3484.3924999999999</v>
      </c>
      <c r="Q18" s="27">
        <f t="shared" ca="1" si="5"/>
        <v>8505.6525000000001</v>
      </c>
      <c r="R18" s="28"/>
      <c r="S18" s="28"/>
      <c r="T18" s="28"/>
      <c r="U18" s="27">
        <f t="shared" ca="1" si="2"/>
        <v>6972.3125</v>
      </c>
      <c r="V18" s="27">
        <f t="shared" ca="1" si="2"/>
        <v>60.375</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2">
      <c r="A19" s="24">
        <v>1964</v>
      </c>
      <c r="B19" s="27">
        <f t="shared" ca="1" si="0"/>
        <v>424532.83750000002</v>
      </c>
      <c r="C19" s="28"/>
      <c r="D19" s="27">
        <f t="shared" ca="1" si="5"/>
        <v>16388.78</v>
      </c>
      <c r="E19" s="27">
        <f t="shared" ca="1" si="5"/>
        <v>20396.129999999997</v>
      </c>
      <c r="F19" s="27">
        <f t="shared" ca="1" si="5"/>
        <v>163198.28750000001</v>
      </c>
      <c r="G19" s="27">
        <f t="shared" ca="1" si="5"/>
        <v>49162.9375</v>
      </c>
      <c r="H19" s="27">
        <f t="shared" ca="1" si="5"/>
        <v>17498.122499999998</v>
      </c>
      <c r="I19" s="27">
        <f t="shared" ca="1" si="5"/>
        <v>13915.74</v>
      </c>
      <c r="J19" s="27">
        <f t="shared" ca="1" si="5"/>
        <v>27941.485000000001</v>
      </c>
      <c r="K19" s="27">
        <f t="shared" ca="1" si="5"/>
        <v>54247.347499999996</v>
      </c>
      <c r="L19" s="27">
        <f t="shared" ca="1" si="5"/>
        <v>5988.7224999999999</v>
      </c>
      <c r="M19" s="27">
        <f t="shared" ca="1" si="5"/>
        <v>16213.115000000002</v>
      </c>
      <c r="N19" s="27">
        <f t="shared" ca="1" si="5"/>
        <v>9183.41</v>
      </c>
      <c r="O19" s="27">
        <f t="shared" ca="1" si="5"/>
        <v>10143.449999999999</v>
      </c>
      <c r="P19" s="27">
        <f t="shared" ca="1" si="5"/>
        <v>3832.28</v>
      </c>
      <c r="Q19" s="27">
        <f t="shared" ca="1" si="5"/>
        <v>8993.0499999999993</v>
      </c>
      <c r="R19" s="28"/>
      <c r="S19" s="28"/>
      <c r="T19" s="28"/>
      <c r="U19" s="27">
        <f t="shared" ca="1" si="2"/>
        <v>7299.9375</v>
      </c>
      <c r="V19" s="27">
        <f t="shared" ca="1" si="2"/>
        <v>71.132499999999993</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2">
      <c r="A20" s="24">
        <v>1965</v>
      </c>
      <c r="B20" s="27">
        <f t="shared" ca="1" si="0"/>
        <v>444423.40499999997</v>
      </c>
      <c r="C20" s="28"/>
      <c r="D20" s="27">
        <f t="shared" ca="1" si="5"/>
        <v>17072.775000000001</v>
      </c>
      <c r="E20" s="27">
        <f t="shared" ca="1" si="5"/>
        <v>21374.832499999997</v>
      </c>
      <c r="F20" s="27">
        <f t="shared" ca="1" si="5"/>
        <v>168966.3175</v>
      </c>
      <c r="G20" s="27">
        <f t="shared" ca="1" si="5"/>
        <v>52656.974999999999</v>
      </c>
      <c r="H20" s="27">
        <f t="shared" ca="1" si="5"/>
        <v>18404.962499999998</v>
      </c>
      <c r="I20" s="27">
        <f t="shared" ca="1" si="5"/>
        <v>15085.9025</v>
      </c>
      <c r="J20" s="27">
        <f t="shared" ca="1" si="5"/>
        <v>30160.254999999997</v>
      </c>
      <c r="K20" s="27">
        <f t="shared" ca="1" si="5"/>
        <v>55200.702499999999</v>
      </c>
      <c r="L20" s="27">
        <f t="shared" ca="1" si="5"/>
        <v>6705.1225000000004</v>
      </c>
      <c r="M20" s="27">
        <f t="shared" ca="1" si="5"/>
        <v>16802.4575</v>
      </c>
      <c r="N20" s="27">
        <f t="shared" ca="1" si="5"/>
        <v>10080.875</v>
      </c>
      <c r="O20" s="27">
        <f t="shared" ca="1" si="5"/>
        <v>10752.4275</v>
      </c>
      <c r="P20" s="27">
        <f t="shared" ca="1" si="5"/>
        <v>4073.625</v>
      </c>
      <c r="Q20" s="27">
        <f t="shared" ca="1" si="5"/>
        <v>9383.2475000000013</v>
      </c>
      <c r="R20" s="28"/>
      <c r="S20" s="28"/>
      <c r="T20" s="28"/>
      <c r="U20" s="27">
        <f t="shared" ca="1" si="2"/>
        <v>7509.6624999999995</v>
      </c>
      <c r="V20" s="27">
        <f t="shared" ca="1" si="2"/>
        <v>91.789999999999992</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2">
      <c r="A21" s="24">
        <v>1966</v>
      </c>
      <c r="B21" s="27">
        <f t="shared" ca="1" si="0"/>
        <v>463631.17750000005</v>
      </c>
      <c r="C21" s="28"/>
      <c r="D21" s="27">
        <f t="shared" ca="1" si="5"/>
        <v>17640.174999999999</v>
      </c>
      <c r="E21" s="27">
        <f t="shared" ca="1" si="5"/>
        <v>22377.992499999997</v>
      </c>
      <c r="F21" s="27">
        <f t="shared" ca="1" si="5"/>
        <v>175259.53750000001</v>
      </c>
      <c r="G21" s="27">
        <f t="shared" ca="1" si="5"/>
        <v>56409.440000000002</v>
      </c>
      <c r="H21" s="27">
        <f t="shared" ca="1" si="5"/>
        <v>19346.807499999999</v>
      </c>
      <c r="I21" s="27">
        <f t="shared" ca="1" si="5"/>
        <v>16012.365</v>
      </c>
      <c r="J21" s="27">
        <f t="shared" ca="1" si="5"/>
        <v>32202.662500000002</v>
      </c>
      <c r="K21" s="27">
        <f t="shared" ca="1" si="5"/>
        <v>55611.457500000004</v>
      </c>
      <c r="L21" s="27">
        <f t="shared" ca="1" si="5"/>
        <v>7532.3700000000008</v>
      </c>
      <c r="M21" s="27">
        <f t="shared" ca="1" si="5"/>
        <v>17268.425000000003</v>
      </c>
      <c r="N21" s="27">
        <f t="shared" ca="1" si="5"/>
        <v>10961.32</v>
      </c>
      <c r="O21" s="27">
        <f t="shared" ca="1" si="5"/>
        <v>11226.634999999998</v>
      </c>
      <c r="P21" s="27">
        <f t="shared" ca="1" si="5"/>
        <v>4262.4825000000001</v>
      </c>
      <c r="Q21" s="27">
        <f t="shared" ca="1" si="5"/>
        <v>9654.5849999999991</v>
      </c>
      <c r="R21" s="28"/>
      <c r="S21" s="28"/>
      <c r="T21" s="28"/>
      <c r="U21" s="27">
        <f t="shared" ca="1" si="2"/>
        <v>7605.1824999999999</v>
      </c>
      <c r="V21" s="27">
        <f t="shared" ca="1" si="2"/>
        <v>124.41749999999999</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2">
      <c r="A22" s="24">
        <v>1967</v>
      </c>
      <c r="B22" s="27">
        <f t="shared" ca="1" si="0"/>
        <v>482806.64500000002</v>
      </c>
      <c r="C22" s="28"/>
      <c r="D22" s="27">
        <f t="shared" ca="1" si="5"/>
        <v>18184.782500000001</v>
      </c>
      <c r="E22" s="27">
        <f t="shared" ca="1" si="5"/>
        <v>23971.342499999999</v>
      </c>
      <c r="F22" s="27">
        <f t="shared" ca="1" si="5"/>
        <v>180529.13500000001</v>
      </c>
      <c r="G22" s="27">
        <f t="shared" ca="1" si="5"/>
        <v>60712.424999999996</v>
      </c>
      <c r="H22" s="27">
        <f t="shared" ca="1" si="5"/>
        <v>20363.422500000001</v>
      </c>
      <c r="I22" s="27">
        <f t="shared" ca="1" si="5"/>
        <v>16888.587500000001</v>
      </c>
      <c r="J22" s="27">
        <f t="shared" ca="1" si="5"/>
        <v>33937.675000000003</v>
      </c>
      <c r="K22" s="27">
        <f t="shared" ca="1" si="5"/>
        <v>56205.052499999991</v>
      </c>
      <c r="L22" s="27">
        <f t="shared" ca="1" si="5"/>
        <v>8265.6774999999998</v>
      </c>
      <c r="M22" s="27">
        <f t="shared" ca="1" si="5"/>
        <v>17666.2</v>
      </c>
      <c r="N22" s="27">
        <f t="shared" ca="1" si="5"/>
        <v>12070.1675</v>
      </c>
      <c r="O22" s="27">
        <f t="shared" ca="1" si="5"/>
        <v>11726.035</v>
      </c>
      <c r="P22" s="27">
        <f t="shared" ca="1" si="5"/>
        <v>4379.9350000000004</v>
      </c>
      <c r="Q22" s="27">
        <f t="shared" ca="1" si="5"/>
        <v>9898.2525000000005</v>
      </c>
      <c r="R22" s="28"/>
      <c r="S22" s="28"/>
      <c r="T22" s="28"/>
      <c r="U22" s="27">
        <f t="shared" ca="1" si="2"/>
        <v>7686.48</v>
      </c>
      <c r="V22" s="27">
        <f t="shared" ca="1" si="2"/>
        <v>142.38999999999999</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2">
      <c r="A23" s="24">
        <v>1968</v>
      </c>
      <c r="B23" s="27">
        <f t="shared" ca="1" si="0"/>
        <v>502545.51999999996</v>
      </c>
      <c r="C23" s="28"/>
      <c r="D23" s="27">
        <f t="shared" ca="1" si="5"/>
        <v>18968.927500000002</v>
      </c>
      <c r="E23" s="27">
        <f t="shared" ca="1" si="5"/>
        <v>25363.79</v>
      </c>
      <c r="F23" s="27">
        <f t="shared" ca="1" si="5"/>
        <v>185731.74249999999</v>
      </c>
      <c r="G23" s="27">
        <f t="shared" ca="1" si="5"/>
        <v>63846.922500000001</v>
      </c>
      <c r="H23" s="27">
        <f t="shared" ca="1" si="5"/>
        <v>21543.23</v>
      </c>
      <c r="I23" s="27">
        <f t="shared" ca="1" si="5"/>
        <v>17840.817500000001</v>
      </c>
      <c r="J23" s="27">
        <f t="shared" ca="1" si="5"/>
        <v>35867.492500000008</v>
      </c>
      <c r="K23" s="27">
        <f t="shared" ca="1" si="5"/>
        <v>58060.714999999997</v>
      </c>
      <c r="L23" s="27">
        <f t="shared" ca="1" si="5"/>
        <v>9055.9724999999999</v>
      </c>
      <c r="M23" s="27">
        <f t="shared" ca="1" si="5"/>
        <v>17775.1325</v>
      </c>
      <c r="N23" s="27">
        <f t="shared" ca="1" si="5"/>
        <v>13509.5875</v>
      </c>
      <c r="O23" s="27">
        <f t="shared" ca="1" si="5"/>
        <v>12198.9725</v>
      </c>
      <c r="P23" s="27">
        <f t="shared" ca="1" si="5"/>
        <v>4533.09</v>
      </c>
      <c r="Q23" s="27">
        <f t="shared" ca="1" si="5"/>
        <v>10132.0075</v>
      </c>
      <c r="R23" s="28"/>
      <c r="S23" s="28"/>
      <c r="T23" s="28"/>
      <c r="U23" s="27">
        <f t="shared" ca="1" si="2"/>
        <v>7729.15</v>
      </c>
      <c r="V23" s="27">
        <f t="shared" ca="1" si="2"/>
        <v>163.33500000000001</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2">
      <c r="A24" s="24">
        <v>1969</v>
      </c>
      <c r="B24" s="27">
        <f t="shared" ca="1" si="0"/>
        <v>521809.22</v>
      </c>
      <c r="C24" s="28"/>
      <c r="D24" s="27">
        <f t="shared" ca="1" si="5"/>
        <v>19744.097500000003</v>
      </c>
      <c r="E24" s="27">
        <f t="shared" ca="1" si="5"/>
        <v>26527.267500000002</v>
      </c>
      <c r="F24" s="27">
        <f t="shared" ca="1" si="5"/>
        <v>191901.83499999999</v>
      </c>
      <c r="G24" s="27">
        <f t="shared" ca="1" si="5"/>
        <v>65491.380000000005</v>
      </c>
      <c r="H24" s="27">
        <f t="shared" ca="1" si="5"/>
        <v>22773.502500000002</v>
      </c>
      <c r="I24" s="27">
        <f t="shared" ca="1" si="5"/>
        <v>18654.29</v>
      </c>
      <c r="J24" s="27">
        <f t="shared" ca="1" si="5"/>
        <v>37737.842499999999</v>
      </c>
      <c r="K24" s="27">
        <f t="shared" ca="1" si="5"/>
        <v>60093.635000000002</v>
      </c>
      <c r="L24" s="27">
        <f t="shared" ca="1" si="5"/>
        <v>10027.7225</v>
      </c>
      <c r="M24" s="27">
        <f t="shared" ca="1" si="5"/>
        <v>17806.785</v>
      </c>
      <c r="N24" s="27">
        <f t="shared" ca="1" si="5"/>
        <v>15012.785</v>
      </c>
      <c r="O24" s="27">
        <f t="shared" ca="1" si="5"/>
        <v>12682.130000000001</v>
      </c>
      <c r="P24" s="27">
        <f t="shared" ca="1" si="5"/>
        <v>4700.76</v>
      </c>
      <c r="Q24" s="27">
        <f t="shared" ca="1" si="5"/>
        <v>10335.924999999999</v>
      </c>
      <c r="R24" s="28"/>
      <c r="S24" s="28"/>
      <c r="T24" s="28"/>
      <c r="U24" s="27">
        <f t="shared" ca="1" si="2"/>
        <v>7852.7225000000008</v>
      </c>
      <c r="V24" s="27">
        <f t="shared" ca="1" si="2"/>
        <v>189.8425</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2">
      <c r="A25" s="24">
        <v>1970</v>
      </c>
      <c r="B25" s="27">
        <f t="shared" ca="1" si="0"/>
        <v>542539.3175</v>
      </c>
      <c r="C25" s="28"/>
      <c r="D25" s="27">
        <f t="shared" ca="1" si="5"/>
        <v>20559.297500000001</v>
      </c>
      <c r="E25" s="27">
        <f t="shared" ca="1" si="5"/>
        <v>27492.862499999999</v>
      </c>
      <c r="F25" s="27">
        <f t="shared" ca="1" si="5"/>
        <v>198903.29</v>
      </c>
      <c r="G25" s="27">
        <f t="shared" ca="1" si="5"/>
        <v>66303.392500000002</v>
      </c>
      <c r="H25" s="27">
        <f t="shared" ca="1" si="5"/>
        <v>24064.25</v>
      </c>
      <c r="I25" s="27">
        <f t="shared" ca="1" si="5"/>
        <v>19357.775000000001</v>
      </c>
      <c r="J25" s="27">
        <f t="shared" ca="1" si="5"/>
        <v>39614.517500000002</v>
      </c>
      <c r="K25" s="27">
        <f t="shared" ca="1" si="5"/>
        <v>62203.364999999998</v>
      </c>
      <c r="L25" s="27">
        <f t="shared" ca="1" si="5"/>
        <v>10926.127499999999</v>
      </c>
      <c r="M25" s="27">
        <f t="shared" ca="1" si="5"/>
        <v>19175.61</v>
      </c>
      <c r="N25" s="27">
        <f t="shared" ca="1" si="5"/>
        <v>16627.967499999999</v>
      </c>
      <c r="O25" s="27">
        <f t="shared" ca="1" si="5"/>
        <v>13226.512500000001</v>
      </c>
      <c r="P25" s="27">
        <f t="shared" ca="1" si="5"/>
        <v>4900.49</v>
      </c>
      <c r="Q25" s="27">
        <f t="shared" ca="1" si="5"/>
        <v>10577.502500000001</v>
      </c>
      <c r="R25" s="28"/>
      <c r="S25" s="28"/>
      <c r="T25" s="28"/>
      <c r="U25" s="27">
        <f t="shared" ref="U25:V44" ca="1" si="6">AVERAGE(OFFSET(U$77,$W25,0,4,1))</f>
        <v>8046.4475000000002</v>
      </c>
      <c r="V25" s="27">
        <f t="shared" ca="1" si="6"/>
        <v>213.5275</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2">
      <c r="A26" s="24">
        <v>1971</v>
      </c>
      <c r="B26" s="27">
        <f t="shared" ca="1" si="0"/>
        <v>563154.76500000001</v>
      </c>
      <c r="C26" s="28"/>
      <c r="D26" s="27">
        <f t="shared" ref="D26:Q35" ca="1" si="7">AVERAGE(OFFSET(D$77,$W26,0,4,1))</f>
        <v>21465.592500000002</v>
      </c>
      <c r="E26" s="27">
        <f t="shared" ca="1" si="7"/>
        <v>28240.609999999997</v>
      </c>
      <c r="F26" s="27">
        <f t="shared" ca="1" si="7"/>
        <v>205379.9075</v>
      </c>
      <c r="G26" s="27">
        <f t="shared" ca="1" si="7"/>
        <v>66483.307499999995</v>
      </c>
      <c r="H26" s="27">
        <f t="shared" ca="1" si="7"/>
        <v>25512.074999999997</v>
      </c>
      <c r="I26" s="27">
        <f t="shared" ca="1" si="7"/>
        <v>19851.1325</v>
      </c>
      <c r="J26" s="27">
        <f t="shared" ca="1" si="7"/>
        <v>41484.962500000001</v>
      </c>
      <c r="K26" s="27">
        <f t="shared" ca="1" si="7"/>
        <v>64537.522499999999</v>
      </c>
      <c r="L26" s="27">
        <f t="shared" ca="1" si="7"/>
        <v>12199.22</v>
      </c>
      <c r="M26" s="27">
        <f t="shared" ca="1" si="7"/>
        <v>20899.300000000003</v>
      </c>
      <c r="N26" s="27">
        <f t="shared" ca="1" si="7"/>
        <v>18307.004999999997</v>
      </c>
      <c r="O26" s="27">
        <f t="shared" ca="1" si="7"/>
        <v>13805.262500000001</v>
      </c>
      <c r="P26" s="27">
        <f t="shared" ca="1" si="7"/>
        <v>5205.0999999999995</v>
      </c>
      <c r="Q26" s="27">
        <f t="shared" ca="1" si="7"/>
        <v>10888.877499999999</v>
      </c>
      <c r="R26" s="28"/>
      <c r="S26" s="28"/>
      <c r="T26" s="28"/>
      <c r="U26" s="27">
        <f t="shared" ca="1" si="6"/>
        <v>8219.8525000000009</v>
      </c>
      <c r="V26" s="27">
        <f t="shared" ca="1" si="6"/>
        <v>241.66</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2">
      <c r="A27" s="24">
        <v>1972</v>
      </c>
      <c r="B27" s="27">
        <f t="shared" ca="1" si="0"/>
        <v>579602.14</v>
      </c>
      <c r="C27" s="28"/>
      <c r="D27" s="27">
        <f t="shared" ca="1" si="7"/>
        <v>22465.334999999999</v>
      </c>
      <c r="E27" s="27">
        <f t="shared" ca="1" si="7"/>
        <v>29230.835000000003</v>
      </c>
      <c r="F27" s="27">
        <f t="shared" ca="1" si="7"/>
        <v>208470.19</v>
      </c>
      <c r="G27" s="27">
        <f t="shared" ca="1" si="7"/>
        <v>65891.100000000006</v>
      </c>
      <c r="H27" s="27">
        <f t="shared" ca="1" si="7"/>
        <v>26970.564999999999</v>
      </c>
      <c r="I27" s="27">
        <f t="shared" ca="1" si="7"/>
        <v>20242.857499999998</v>
      </c>
      <c r="J27" s="27">
        <f t="shared" ca="1" si="7"/>
        <v>43519.282500000001</v>
      </c>
      <c r="K27" s="27">
        <f t="shared" ca="1" si="7"/>
        <v>67061.892500000002</v>
      </c>
      <c r="L27" s="27">
        <f t="shared" ca="1" si="7"/>
        <v>13430.35</v>
      </c>
      <c r="M27" s="27">
        <f t="shared" ca="1" si="7"/>
        <v>22271.352500000001</v>
      </c>
      <c r="N27" s="27">
        <f t="shared" ca="1" si="7"/>
        <v>19750.327499999999</v>
      </c>
      <c r="O27" s="27">
        <f t="shared" ca="1" si="7"/>
        <v>14472.9475</v>
      </c>
      <c r="P27" s="27">
        <f t="shared" ca="1" si="7"/>
        <v>5442.1724999999997</v>
      </c>
      <c r="Q27" s="27">
        <f t="shared" ca="1" si="7"/>
        <v>11206.6075</v>
      </c>
      <c r="R27" s="28"/>
      <c r="S27" s="28"/>
      <c r="T27" s="28"/>
      <c r="U27" s="27">
        <f t="shared" ca="1" si="6"/>
        <v>8366.8425000000007</v>
      </c>
      <c r="V27" s="27">
        <f t="shared" ca="1" si="6"/>
        <v>268.32249999999999</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2">
      <c r="A28" s="24">
        <v>1973</v>
      </c>
      <c r="B28" s="27">
        <f t="shared" ca="1" si="0"/>
        <v>595516.92500000005</v>
      </c>
      <c r="C28" s="28"/>
      <c r="D28" s="27">
        <f t="shared" ca="1" si="7"/>
        <v>23629.48</v>
      </c>
      <c r="E28" s="27">
        <f t="shared" ca="1" si="7"/>
        <v>30933.897499999999</v>
      </c>
      <c r="F28" s="27">
        <f t="shared" ca="1" si="7"/>
        <v>210025.45250000001</v>
      </c>
      <c r="G28" s="27">
        <f t="shared" ca="1" si="7"/>
        <v>64901.485000000001</v>
      </c>
      <c r="H28" s="27">
        <f t="shared" ca="1" si="7"/>
        <v>28470.002499999999</v>
      </c>
      <c r="I28" s="27">
        <f t="shared" ca="1" si="7"/>
        <v>20973.927499999998</v>
      </c>
      <c r="J28" s="27">
        <f t="shared" ca="1" si="7"/>
        <v>45620.275000000009</v>
      </c>
      <c r="K28" s="27">
        <f t="shared" ca="1" si="7"/>
        <v>69908.5</v>
      </c>
      <c r="L28" s="27">
        <f t="shared" ca="1" si="7"/>
        <v>14314.872499999999</v>
      </c>
      <c r="M28" s="27">
        <f t="shared" ca="1" si="7"/>
        <v>23552.372499999998</v>
      </c>
      <c r="N28" s="27">
        <f t="shared" ca="1" si="7"/>
        <v>21278.149999999998</v>
      </c>
      <c r="O28" s="27">
        <f t="shared" ca="1" si="7"/>
        <v>15088.67</v>
      </c>
      <c r="P28" s="27">
        <f t="shared" ca="1" si="7"/>
        <v>5770.7049999999999</v>
      </c>
      <c r="Q28" s="27">
        <f t="shared" ca="1" si="7"/>
        <v>11618.9825</v>
      </c>
      <c r="R28" s="28"/>
      <c r="S28" s="28"/>
      <c r="T28" s="28"/>
      <c r="U28" s="27">
        <f t="shared" ca="1" si="6"/>
        <v>8490.26</v>
      </c>
      <c r="V28" s="27">
        <f t="shared" ca="1" si="6"/>
        <v>293.4325</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2">
      <c r="A29" s="24">
        <v>1974</v>
      </c>
      <c r="B29" s="27">
        <f t="shared" ca="1" si="0"/>
        <v>613158.6</v>
      </c>
      <c r="C29" s="28"/>
      <c r="D29" s="27">
        <f t="shared" ca="1" si="7"/>
        <v>24583.437499999996</v>
      </c>
      <c r="E29" s="27">
        <f t="shared" ca="1" si="7"/>
        <v>34027.665000000001</v>
      </c>
      <c r="F29" s="27">
        <f t="shared" ca="1" si="7"/>
        <v>212842.0275</v>
      </c>
      <c r="G29" s="27">
        <f t="shared" ca="1" si="7"/>
        <v>64037.107499999998</v>
      </c>
      <c r="H29" s="27">
        <f t="shared" ca="1" si="7"/>
        <v>29736.775000000001</v>
      </c>
      <c r="I29" s="27">
        <f t="shared" ca="1" si="7"/>
        <v>21901.647499999999</v>
      </c>
      <c r="J29" s="27">
        <f t="shared" ca="1" si="7"/>
        <v>47682.175000000003</v>
      </c>
      <c r="K29" s="27">
        <f t="shared" ca="1" si="7"/>
        <v>72103.397499999992</v>
      </c>
      <c r="L29" s="27">
        <f t="shared" ca="1" si="7"/>
        <v>14876.972499999998</v>
      </c>
      <c r="M29" s="27">
        <f t="shared" ca="1" si="7"/>
        <v>24655.819999999996</v>
      </c>
      <c r="N29" s="27">
        <f t="shared" ca="1" si="7"/>
        <v>23153.75</v>
      </c>
      <c r="O29" s="27">
        <f t="shared" ca="1" si="7"/>
        <v>15788.522499999999</v>
      </c>
      <c r="P29" s="27">
        <f t="shared" ca="1" si="7"/>
        <v>6165.4974999999995</v>
      </c>
      <c r="Q29" s="27">
        <f t="shared" ca="1" si="7"/>
        <v>11951.89</v>
      </c>
      <c r="R29" s="28"/>
      <c r="S29" s="28"/>
      <c r="T29" s="28"/>
      <c r="U29" s="27">
        <f t="shared" ca="1" si="6"/>
        <v>8591.64</v>
      </c>
      <c r="V29" s="27">
        <f t="shared" ca="1" si="6"/>
        <v>314.58499999999998</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2">
      <c r="A30" s="24">
        <v>1975</v>
      </c>
      <c r="B30" s="27">
        <f t="shared" ca="1" si="0"/>
        <v>629250.99750000006</v>
      </c>
      <c r="C30" s="28"/>
      <c r="D30" s="27">
        <f t="shared" ca="1" si="7"/>
        <v>25006.079999999998</v>
      </c>
      <c r="E30" s="27">
        <f t="shared" ca="1" si="7"/>
        <v>39593.519999999997</v>
      </c>
      <c r="F30" s="27">
        <f t="shared" ca="1" si="7"/>
        <v>215366.215</v>
      </c>
      <c r="G30" s="27">
        <f t="shared" ca="1" si="7"/>
        <v>63608.947500000002</v>
      </c>
      <c r="H30" s="27">
        <f t="shared" ca="1" si="7"/>
        <v>30653.692500000001</v>
      </c>
      <c r="I30" s="27">
        <f t="shared" ca="1" si="7"/>
        <v>22466.945</v>
      </c>
      <c r="J30" s="27">
        <f t="shared" ca="1" si="7"/>
        <v>49039.134999999995</v>
      </c>
      <c r="K30" s="27">
        <f t="shared" ca="1" si="7"/>
        <v>73717.87</v>
      </c>
      <c r="L30" s="27">
        <f t="shared" ca="1" si="7"/>
        <v>14989.2925</v>
      </c>
      <c r="M30" s="27">
        <f t="shared" ca="1" si="7"/>
        <v>25382.702499999999</v>
      </c>
      <c r="N30" s="27">
        <f t="shared" ca="1" si="7"/>
        <v>24694.84</v>
      </c>
      <c r="O30" s="27">
        <f t="shared" ca="1" si="7"/>
        <v>16139.76</v>
      </c>
      <c r="P30" s="27">
        <f t="shared" ca="1" si="7"/>
        <v>6540.7625000000007</v>
      </c>
      <c r="Q30" s="27">
        <f t="shared" ca="1" si="7"/>
        <v>12312.485000000001</v>
      </c>
      <c r="R30" s="28"/>
      <c r="S30" s="28"/>
      <c r="T30" s="28"/>
      <c r="U30" s="27">
        <f t="shared" ca="1" si="6"/>
        <v>8582.7374999999993</v>
      </c>
      <c r="V30" s="27">
        <f t="shared" ca="1" si="6"/>
        <v>327.67</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2">
      <c r="A31" s="24">
        <v>1976</v>
      </c>
      <c r="B31" s="27">
        <f t="shared" ca="1" si="0"/>
        <v>644969.67999999993</v>
      </c>
      <c r="C31" s="28"/>
      <c r="D31" s="27">
        <f t="shared" ca="1" si="7"/>
        <v>25253.165000000001</v>
      </c>
      <c r="E31" s="27">
        <f t="shared" ca="1" si="7"/>
        <v>47627.127500000002</v>
      </c>
      <c r="F31" s="27">
        <f t="shared" ca="1" si="7"/>
        <v>216858.2225</v>
      </c>
      <c r="G31" s="27">
        <f t="shared" ca="1" si="7"/>
        <v>63240.032500000001</v>
      </c>
      <c r="H31" s="27">
        <f t="shared" ca="1" si="7"/>
        <v>31647.292500000003</v>
      </c>
      <c r="I31" s="27">
        <f t="shared" ca="1" si="7"/>
        <v>22675.407500000001</v>
      </c>
      <c r="J31" s="27">
        <f t="shared" ca="1" si="7"/>
        <v>49618.345000000001</v>
      </c>
      <c r="K31" s="27">
        <f t="shared" ca="1" si="7"/>
        <v>74867.492499999993</v>
      </c>
      <c r="L31" s="27">
        <f t="shared" ca="1" si="7"/>
        <v>14963.3825</v>
      </c>
      <c r="M31" s="27">
        <f t="shared" ca="1" si="7"/>
        <v>25960.230000000003</v>
      </c>
      <c r="N31" s="27">
        <f t="shared" ca="1" si="7"/>
        <v>26220.200000000004</v>
      </c>
      <c r="O31" s="27">
        <f t="shared" ca="1" si="7"/>
        <v>16311.0875</v>
      </c>
      <c r="P31" s="27">
        <f t="shared" ca="1" si="7"/>
        <v>7109.1</v>
      </c>
      <c r="Q31" s="27">
        <f t="shared" ca="1" si="7"/>
        <v>12736.032500000001</v>
      </c>
      <c r="R31" s="28"/>
      <c r="S31" s="28"/>
      <c r="T31" s="28"/>
      <c r="U31" s="27">
        <f t="shared" ca="1" si="6"/>
        <v>8599.1674999999996</v>
      </c>
      <c r="V31" s="27">
        <f t="shared" ca="1" si="6"/>
        <v>343.99250000000006</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2">
      <c r="A32" s="24">
        <v>1977</v>
      </c>
      <c r="B32" s="27">
        <f t="shared" ca="1" si="0"/>
        <v>660983.16249999998</v>
      </c>
      <c r="C32" s="28"/>
      <c r="D32" s="27">
        <f t="shared" ca="1" si="7"/>
        <v>25506.372499999998</v>
      </c>
      <c r="E32" s="27">
        <f t="shared" ca="1" si="7"/>
        <v>55765.422500000001</v>
      </c>
      <c r="F32" s="27">
        <f t="shared" ca="1" si="7"/>
        <v>218492.30000000002</v>
      </c>
      <c r="G32" s="27">
        <f t="shared" ca="1" si="7"/>
        <v>62427.955000000002</v>
      </c>
      <c r="H32" s="27">
        <f t="shared" ca="1" si="7"/>
        <v>32458.897499999999</v>
      </c>
      <c r="I32" s="27">
        <f t="shared" ca="1" si="7"/>
        <v>22697.855</v>
      </c>
      <c r="J32" s="27">
        <f t="shared" ca="1" si="7"/>
        <v>50651.327499999999</v>
      </c>
      <c r="K32" s="27">
        <f t="shared" ca="1" si="7"/>
        <v>75979.239999999991</v>
      </c>
      <c r="L32" s="27">
        <f t="shared" ca="1" si="7"/>
        <v>15082.32</v>
      </c>
      <c r="M32" s="27">
        <f t="shared" ca="1" si="7"/>
        <v>26468.8675</v>
      </c>
      <c r="N32" s="27">
        <f t="shared" ca="1" si="7"/>
        <v>27649.314999999999</v>
      </c>
      <c r="O32" s="27">
        <f t="shared" ca="1" si="7"/>
        <v>16451.1175</v>
      </c>
      <c r="P32" s="27">
        <f t="shared" ca="1" si="7"/>
        <v>7893.45</v>
      </c>
      <c r="Q32" s="27">
        <f t="shared" ca="1" si="7"/>
        <v>13281.064999999999</v>
      </c>
      <c r="R32" s="28"/>
      <c r="S32" s="28"/>
      <c r="T32" s="28"/>
      <c r="U32" s="27">
        <f t="shared" ca="1" si="6"/>
        <v>8738.1575000000012</v>
      </c>
      <c r="V32" s="27">
        <f t="shared" ca="1" si="6"/>
        <v>353.495</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2">
      <c r="A33" s="24">
        <v>1978</v>
      </c>
      <c r="B33" s="27">
        <f t="shared" ca="1" si="0"/>
        <v>676768.63</v>
      </c>
      <c r="C33" s="28"/>
      <c r="D33" s="27">
        <f t="shared" ca="1" si="7"/>
        <v>25961.875</v>
      </c>
      <c r="E33" s="27">
        <f t="shared" ca="1" si="7"/>
        <v>62433.07</v>
      </c>
      <c r="F33" s="27">
        <f t="shared" ca="1" si="7"/>
        <v>220827.09250000003</v>
      </c>
      <c r="G33" s="27">
        <f t="shared" ca="1" si="7"/>
        <v>61331.172500000001</v>
      </c>
      <c r="H33" s="27">
        <f t="shared" ca="1" si="7"/>
        <v>33258.092499999999</v>
      </c>
      <c r="I33" s="27">
        <f t="shared" ca="1" si="7"/>
        <v>22630.824999999997</v>
      </c>
      <c r="J33" s="27">
        <f t="shared" ca="1" si="7"/>
        <v>52177.98</v>
      </c>
      <c r="K33" s="27">
        <f t="shared" ca="1" si="7"/>
        <v>77514.542499999996</v>
      </c>
      <c r="L33" s="27">
        <f t="shared" ca="1" si="7"/>
        <v>15197.877500000001</v>
      </c>
      <c r="M33" s="27">
        <f t="shared" ca="1" si="7"/>
        <v>26928.807499999999</v>
      </c>
      <c r="N33" s="27">
        <f t="shared" ca="1" si="7"/>
        <v>28953.122500000001</v>
      </c>
      <c r="O33" s="27">
        <f t="shared" ca="1" si="7"/>
        <v>16525.317500000001</v>
      </c>
      <c r="P33" s="27">
        <f t="shared" ca="1" si="7"/>
        <v>8694</v>
      </c>
      <c r="Q33" s="27">
        <f t="shared" ca="1" si="7"/>
        <v>13820.869999999999</v>
      </c>
      <c r="R33" s="28"/>
      <c r="S33" s="28"/>
      <c r="T33" s="28"/>
      <c r="U33" s="27">
        <f t="shared" ca="1" si="6"/>
        <v>8738.77</v>
      </c>
      <c r="V33" s="27">
        <f t="shared" ca="1" si="6"/>
        <v>537.07249999999999</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2">
      <c r="A34" s="24">
        <v>1979</v>
      </c>
      <c r="B34" s="27">
        <f t="shared" ca="1" si="0"/>
        <v>693839.755</v>
      </c>
      <c r="C34" s="28"/>
      <c r="D34" s="27">
        <f t="shared" ca="1" si="7"/>
        <v>26330.7225</v>
      </c>
      <c r="E34" s="27">
        <f t="shared" ca="1" si="7"/>
        <v>67430.505000000005</v>
      </c>
      <c r="F34" s="27">
        <f t="shared" ca="1" si="7"/>
        <v>224813.13500000001</v>
      </c>
      <c r="G34" s="27">
        <f t="shared" ca="1" si="7"/>
        <v>60261.3825</v>
      </c>
      <c r="H34" s="27">
        <f t="shared" ca="1" si="7"/>
        <v>34048.0625</v>
      </c>
      <c r="I34" s="27">
        <f t="shared" ca="1" si="7"/>
        <v>22736.827499999999</v>
      </c>
      <c r="J34" s="27">
        <f t="shared" ca="1" si="7"/>
        <v>54308.614999999998</v>
      </c>
      <c r="K34" s="27">
        <f t="shared" ca="1" si="7"/>
        <v>78679.467499999999</v>
      </c>
      <c r="L34" s="27">
        <f t="shared" ca="1" si="7"/>
        <v>15496.842499999999</v>
      </c>
      <c r="M34" s="27">
        <f t="shared" ca="1" si="7"/>
        <v>27485.662500000002</v>
      </c>
      <c r="N34" s="27">
        <f t="shared" ca="1" si="7"/>
        <v>30453.755000000001</v>
      </c>
      <c r="O34" s="27">
        <f t="shared" ca="1" si="7"/>
        <v>16725.019999999997</v>
      </c>
      <c r="P34" s="27">
        <f t="shared" ca="1" si="7"/>
        <v>9683.4074999999993</v>
      </c>
      <c r="Q34" s="27">
        <f t="shared" ca="1" si="7"/>
        <v>14348.494999999999</v>
      </c>
      <c r="R34" s="28"/>
      <c r="S34" s="28"/>
      <c r="T34" s="28"/>
      <c r="U34" s="27">
        <f t="shared" ca="1" si="6"/>
        <v>8758.2724999999991</v>
      </c>
      <c r="V34" s="27">
        <f t="shared" ca="1" si="6"/>
        <v>915.23</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2">
      <c r="A35" s="24">
        <v>1980</v>
      </c>
      <c r="B35" s="27">
        <f t="shared" ca="1" si="0"/>
        <v>708787.11750000005</v>
      </c>
      <c r="C35" s="28"/>
      <c r="D35" s="27">
        <f t="shared" ca="1" si="7"/>
        <v>26523.3675</v>
      </c>
      <c r="E35" s="27">
        <f t="shared" ca="1" si="7"/>
        <v>71770.670000000013</v>
      </c>
      <c r="F35" s="27">
        <f t="shared" ca="1" si="7"/>
        <v>227455.80499999999</v>
      </c>
      <c r="G35" s="27">
        <f t="shared" ca="1" si="7"/>
        <v>59379.925000000003</v>
      </c>
      <c r="H35" s="27">
        <f t="shared" ca="1" si="7"/>
        <v>34636.184999999998</v>
      </c>
      <c r="I35" s="27">
        <f t="shared" ca="1" si="7"/>
        <v>22608.674999999999</v>
      </c>
      <c r="J35" s="27">
        <f t="shared" ca="1" si="7"/>
        <v>56353.224999999999</v>
      </c>
      <c r="K35" s="27">
        <f t="shared" ca="1" si="7"/>
        <v>79486.0625</v>
      </c>
      <c r="L35" s="27">
        <f t="shared" ca="1" si="7"/>
        <v>16040.7575</v>
      </c>
      <c r="M35" s="27">
        <f t="shared" ca="1" si="7"/>
        <v>27994.065000000002</v>
      </c>
      <c r="N35" s="27">
        <f t="shared" ca="1" si="7"/>
        <v>32221.522499999999</v>
      </c>
      <c r="O35" s="27">
        <f t="shared" ca="1" si="7"/>
        <v>16909.552500000002</v>
      </c>
      <c r="P35" s="27">
        <f t="shared" ca="1" si="7"/>
        <v>10868.924999999999</v>
      </c>
      <c r="Q35" s="27">
        <f t="shared" ca="1" si="7"/>
        <v>14888.052500000002</v>
      </c>
      <c r="R35" s="28"/>
      <c r="S35" s="28"/>
      <c r="T35" s="28"/>
      <c r="U35" s="27">
        <f t="shared" ca="1" si="6"/>
        <v>8907.9925000000003</v>
      </c>
      <c r="V35" s="27">
        <f t="shared" ca="1" si="6"/>
        <v>1245.7975000000001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2">
      <c r="A36" s="24">
        <v>1981</v>
      </c>
      <c r="B36" s="27">
        <f t="shared" ca="1" si="0"/>
        <v>717597.94</v>
      </c>
      <c r="C36" s="28"/>
      <c r="D36" s="27">
        <f t="shared" ref="D36:Q45" ca="1" si="8">AVERAGE(OFFSET(D$77,$W36,0,4,1))</f>
        <v>26475.322500000002</v>
      </c>
      <c r="E36" s="27">
        <f t="shared" ca="1" si="8"/>
        <v>76198.69</v>
      </c>
      <c r="F36" s="27">
        <f t="shared" ca="1" si="8"/>
        <v>226988.17</v>
      </c>
      <c r="G36" s="27">
        <f t="shared" ca="1" si="8"/>
        <v>58684.375</v>
      </c>
      <c r="H36" s="27">
        <f t="shared" ca="1" si="8"/>
        <v>34975.800000000003</v>
      </c>
      <c r="I36" s="27">
        <f t="shared" ca="1" si="8"/>
        <v>22273.227499999997</v>
      </c>
      <c r="J36" s="27">
        <f t="shared" ca="1" si="8"/>
        <v>57475.997499999998</v>
      </c>
      <c r="K36" s="27">
        <f t="shared" ca="1" si="8"/>
        <v>78961.162500000006</v>
      </c>
      <c r="L36" s="27">
        <f t="shared" ca="1" si="8"/>
        <v>16381.735000000001</v>
      </c>
      <c r="M36" s="27">
        <f t="shared" ca="1" si="8"/>
        <v>28338.114999999998</v>
      </c>
      <c r="N36" s="27">
        <f t="shared" ca="1" si="8"/>
        <v>33794.35</v>
      </c>
      <c r="O36" s="27">
        <f t="shared" ca="1" si="8"/>
        <v>17130.842500000002</v>
      </c>
      <c r="P36" s="27">
        <f t="shared" ca="1" si="8"/>
        <v>12268.772500000001</v>
      </c>
      <c r="Q36" s="27">
        <f t="shared" ca="1" si="8"/>
        <v>15467.837500000001</v>
      </c>
      <c r="R36" s="28"/>
      <c r="S36" s="28"/>
      <c r="T36" s="28"/>
      <c r="U36" s="27">
        <f t="shared" ca="1" si="6"/>
        <v>9075.5849999999991</v>
      </c>
      <c r="V36" s="27">
        <f t="shared" ca="1" si="6"/>
        <v>1502.6975000000002</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2">
      <c r="A37" s="24">
        <v>1982</v>
      </c>
      <c r="B37" s="27">
        <f t="shared" ref="B37:B68" ca="1" si="9">AVERAGE(OFFSET(B$77,$W37,0,4,1))</f>
        <v>724861.9325</v>
      </c>
      <c r="C37" s="28"/>
      <c r="D37" s="27">
        <f t="shared" ca="1" si="8"/>
        <v>26661.834999999999</v>
      </c>
      <c r="E37" s="27">
        <f t="shared" ca="1" si="8"/>
        <v>81118.0625</v>
      </c>
      <c r="F37" s="27">
        <f t="shared" ca="1" si="8"/>
        <v>225407.03</v>
      </c>
      <c r="G37" s="27">
        <f t="shared" ca="1" si="8"/>
        <v>58092.652499999997</v>
      </c>
      <c r="H37" s="27">
        <f t="shared" ca="1" si="8"/>
        <v>35195.195</v>
      </c>
      <c r="I37" s="27">
        <f t="shared" ca="1" si="8"/>
        <v>22078.407500000001</v>
      </c>
      <c r="J37" s="27">
        <f t="shared" ca="1" si="8"/>
        <v>58658.782499999994</v>
      </c>
      <c r="K37" s="27">
        <f t="shared" ca="1" si="8"/>
        <v>76872.367499999993</v>
      </c>
      <c r="L37" s="27">
        <f t="shared" ca="1" si="8"/>
        <v>16672.38</v>
      </c>
      <c r="M37" s="27">
        <f t="shared" ca="1" si="8"/>
        <v>28456.95</v>
      </c>
      <c r="N37" s="27">
        <f t="shared" ca="1" si="8"/>
        <v>35734.885000000002</v>
      </c>
      <c r="O37" s="27">
        <f t="shared" ca="1" si="8"/>
        <v>17416.752499999999</v>
      </c>
      <c r="P37" s="27">
        <f t="shared" ca="1" si="8"/>
        <v>13681.227500000001</v>
      </c>
      <c r="Q37" s="27">
        <f t="shared" ca="1" si="8"/>
        <v>16127.49</v>
      </c>
      <c r="R37" s="28"/>
      <c r="S37" s="28"/>
      <c r="T37" s="28"/>
      <c r="U37" s="27">
        <f t="shared" ca="1" si="6"/>
        <v>9237.494999999999</v>
      </c>
      <c r="V37" s="27">
        <f t="shared" ca="1" si="6"/>
        <v>1761.7950000000001</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2">
      <c r="A38" s="24">
        <v>1983</v>
      </c>
      <c r="B38" s="27">
        <f t="shared" ca="1" si="9"/>
        <v>732492.85499999986</v>
      </c>
      <c r="C38" s="28"/>
      <c r="D38" s="27">
        <f t="shared" ca="1" si="8"/>
        <v>27134.587500000001</v>
      </c>
      <c r="E38" s="27">
        <f t="shared" ca="1" si="8"/>
        <v>85568.197500000009</v>
      </c>
      <c r="F38" s="27">
        <f t="shared" ca="1" si="8"/>
        <v>223309.00999999998</v>
      </c>
      <c r="G38" s="27">
        <f t="shared" ca="1" si="8"/>
        <v>57759.727499999994</v>
      </c>
      <c r="H38" s="27">
        <f t="shared" ca="1" si="8"/>
        <v>35571.730000000003</v>
      </c>
      <c r="I38" s="27">
        <f t="shared" ca="1" si="8"/>
        <v>22077.93</v>
      </c>
      <c r="J38" s="27">
        <f t="shared" ca="1" si="8"/>
        <v>60048.047499999993</v>
      </c>
      <c r="K38" s="27">
        <f t="shared" ca="1" si="8"/>
        <v>75133.577499999999</v>
      </c>
      <c r="L38" s="27">
        <f t="shared" ca="1" si="8"/>
        <v>16969.424999999999</v>
      </c>
      <c r="M38" s="27">
        <f t="shared" ca="1" si="8"/>
        <v>28771.13</v>
      </c>
      <c r="N38" s="27">
        <f t="shared" ca="1" si="8"/>
        <v>37953.43</v>
      </c>
      <c r="O38" s="27">
        <f t="shared" ca="1" si="8"/>
        <v>17714.005000000001</v>
      </c>
      <c r="P38" s="27">
        <f t="shared" ca="1" si="8"/>
        <v>14740.3375</v>
      </c>
      <c r="Q38" s="27">
        <f t="shared" ca="1" si="8"/>
        <v>16670.032500000001</v>
      </c>
      <c r="R38" s="28"/>
      <c r="S38" s="28"/>
      <c r="T38" s="28"/>
      <c r="U38" s="27">
        <f t="shared" ca="1" si="6"/>
        <v>9334.6075000000001</v>
      </c>
      <c r="V38" s="27">
        <f t="shared" ca="1" si="6"/>
        <v>1959.0149999999999</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2">
      <c r="A39" s="24">
        <v>1984</v>
      </c>
      <c r="B39" s="27">
        <f t="shared" ca="1" si="9"/>
        <v>742326.67999999993</v>
      </c>
      <c r="C39" s="28"/>
      <c r="D39" s="27">
        <f t="shared" ca="1" si="8"/>
        <v>27679.23</v>
      </c>
      <c r="E39" s="27">
        <f t="shared" ca="1" si="8"/>
        <v>89976.347500000003</v>
      </c>
      <c r="F39" s="27">
        <f t="shared" ca="1" si="8"/>
        <v>221627.54750000002</v>
      </c>
      <c r="G39" s="27">
        <f t="shared" ca="1" si="8"/>
        <v>57378.35</v>
      </c>
      <c r="H39" s="27">
        <f t="shared" ca="1" si="8"/>
        <v>35894.6175</v>
      </c>
      <c r="I39" s="27">
        <f t="shared" ca="1" si="8"/>
        <v>21952.329999999998</v>
      </c>
      <c r="J39" s="27">
        <f t="shared" ca="1" si="8"/>
        <v>61833.177499999998</v>
      </c>
      <c r="K39" s="27">
        <f t="shared" ca="1" si="8"/>
        <v>74936.632499999992</v>
      </c>
      <c r="L39" s="27">
        <f t="shared" ca="1" si="8"/>
        <v>17243.732499999998</v>
      </c>
      <c r="M39" s="27">
        <f t="shared" ca="1" si="8"/>
        <v>29372.814999999995</v>
      </c>
      <c r="N39" s="27">
        <f t="shared" ca="1" si="8"/>
        <v>40259.875</v>
      </c>
      <c r="O39" s="27">
        <f t="shared" ca="1" si="8"/>
        <v>17881.092499999999</v>
      </c>
      <c r="P39" s="27">
        <f t="shared" ca="1" si="8"/>
        <v>15715.1</v>
      </c>
      <c r="Q39" s="27">
        <f t="shared" ca="1" si="8"/>
        <v>17087.377500000002</v>
      </c>
      <c r="R39" s="28"/>
      <c r="S39" s="28"/>
      <c r="T39" s="28"/>
      <c r="U39" s="27">
        <f t="shared" ca="1" si="6"/>
        <v>9451.1525000000001</v>
      </c>
      <c r="V39" s="27">
        <f t="shared" ca="1" si="6"/>
        <v>2162.0249999999996</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2">
      <c r="A40" s="24">
        <v>1985</v>
      </c>
      <c r="B40" s="27">
        <f t="shared" ca="1" si="9"/>
        <v>756851.68749999988</v>
      </c>
      <c r="C40" s="28"/>
      <c r="D40" s="27">
        <f t="shared" ca="1" si="8"/>
        <v>27959.46</v>
      </c>
      <c r="E40" s="27">
        <f t="shared" ca="1" si="8"/>
        <v>94520.969999999987</v>
      </c>
      <c r="F40" s="27">
        <f t="shared" ca="1" si="8"/>
        <v>222467.29</v>
      </c>
      <c r="G40" s="27">
        <f t="shared" ca="1" si="8"/>
        <v>56726.637499999997</v>
      </c>
      <c r="H40" s="27">
        <f t="shared" ca="1" si="8"/>
        <v>36083.279999999999</v>
      </c>
      <c r="I40" s="27">
        <f t="shared" ca="1" si="8"/>
        <v>21765.8675</v>
      </c>
      <c r="J40" s="27">
        <f t="shared" ca="1" si="8"/>
        <v>64370.48</v>
      </c>
      <c r="K40" s="27">
        <f t="shared" ca="1" si="8"/>
        <v>75624.572499999995</v>
      </c>
      <c r="L40" s="27">
        <f t="shared" ca="1" si="8"/>
        <v>17704.07</v>
      </c>
      <c r="M40" s="27">
        <f t="shared" ca="1" si="8"/>
        <v>30579.614999999998</v>
      </c>
      <c r="N40" s="27">
        <f t="shared" ca="1" si="8"/>
        <v>42358.057499999995</v>
      </c>
      <c r="O40" s="27">
        <f t="shared" ca="1" si="8"/>
        <v>18105.985000000001</v>
      </c>
      <c r="P40" s="27">
        <f t="shared" ca="1" si="8"/>
        <v>16918.212500000001</v>
      </c>
      <c r="Q40" s="27">
        <f t="shared" ca="1" si="8"/>
        <v>17656.530000000002</v>
      </c>
      <c r="R40" s="28"/>
      <c r="S40" s="28"/>
      <c r="T40" s="28"/>
      <c r="U40" s="27">
        <f t="shared" ca="1" si="6"/>
        <v>9612.6550000000007</v>
      </c>
      <c r="V40" s="27">
        <f t="shared" ca="1" si="6"/>
        <v>2440.8150000000001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2">
      <c r="A41" s="24">
        <v>1986</v>
      </c>
      <c r="B41" s="27">
        <f t="shared" ca="1" si="9"/>
        <v>770348.94500000007</v>
      </c>
      <c r="C41" s="28"/>
      <c r="D41" s="27">
        <f t="shared" ca="1" si="8"/>
        <v>27840.747499999998</v>
      </c>
      <c r="E41" s="27">
        <f t="shared" ca="1" si="8"/>
        <v>97292.722499999989</v>
      </c>
      <c r="F41" s="27">
        <f t="shared" ca="1" si="8"/>
        <v>223327.9075</v>
      </c>
      <c r="G41" s="27">
        <f t="shared" ca="1" si="8"/>
        <v>56354.215000000004</v>
      </c>
      <c r="H41" s="27">
        <f t="shared" ca="1" si="8"/>
        <v>36394.402500000004</v>
      </c>
      <c r="I41" s="27">
        <f t="shared" ca="1" si="8"/>
        <v>21548.017500000002</v>
      </c>
      <c r="J41" s="27">
        <f t="shared" ca="1" si="8"/>
        <v>67125.422500000015</v>
      </c>
      <c r="K41" s="27">
        <f t="shared" ca="1" si="8"/>
        <v>75832.622499999998</v>
      </c>
      <c r="L41" s="27">
        <f t="shared" ca="1" si="8"/>
        <v>18443.892499999998</v>
      </c>
      <c r="M41" s="27">
        <f t="shared" ca="1" si="8"/>
        <v>32147.872499999998</v>
      </c>
      <c r="N41" s="27">
        <f t="shared" ca="1" si="8"/>
        <v>43808.364999999998</v>
      </c>
      <c r="O41" s="27">
        <f t="shared" ca="1" si="8"/>
        <v>18266.32</v>
      </c>
      <c r="P41" s="27">
        <f t="shared" ca="1" si="8"/>
        <v>18588.4375</v>
      </c>
      <c r="Q41" s="27">
        <f t="shared" ca="1" si="8"/>
        <v>18570.32</v>
      </c>
      <c r="R41" s="28"/>
      <c r="S41" s="28"/>
      <c r="T41" s="28"/>
      <c r="U41" s="27">
        <f t="shared" ca="1" si="6"/>
        <v>9932.1025000000009</v>
      </c>
      <c r="V41" s="27">
        <f t="shared" ca="1" si="6"/>
        <v>2723.75</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2">
      <c r="A42" s="24">
        <v>1987</v>
      </c>
      <c r="B42" s="27">
        <f t="shared" ca="1" si="9"/>
        <v>786062.8949999999</v>
      </c>
      <c r="C42" s="28"/>
      <c r="D42" s="27">
        <f t="shared" ca="1" si="8"/>
        <v>27525.97</v>
      </c>
      <c r="E42" s="27">
        <f t="shared" ca="1" si="8"/>
        <v>97841.41</v>
      </c>
      <c r="F42" s="27">
        <f t="shared" ca="1" si="8"/>
        <v>223446.88749999998</v>
      </c>
      <c r="G42" s="27">
        <f t="shared" ca="1" si="8"/>
        <v>55924.19</v>
      </c>
      <c r="H42" s="27">
        <f t="shared" ca="1" si="8"/>
        <v>36923.875</v>
      </c>
      <c r="I42" s="27">
        <f t="shared" ca="1" si="8"/>
        <v>22079.192500000001</v>
      </c>
      <c r="J42" s="27">
        <f t="shared" ca="1" si="8"/>
        <v>70549.179999999993</v>
      </c>
      <c r="K42" s="27">
        <f t="shared" ca="1" si="8"/>
        <v>76193.039999999994</v>
      </c>
      <c r="L42" s="27">
        <f t="shared" ca="1" si="8"/>
        <v>19508.044999999998</v>
      </c>
      <c r="M42" s="27">
        <f t="shared" ca="1" si="8"/>
        <v>33841.662500000006</v>
      </c>
      <c r="N42" s="27">
        <f t="shared" ca="1" si="8"/>
        <v>45639.804999999993</v>
      </c>
      <c r="O42" s="27">
        <f t="shared" ca="1" si="8"/>
        <v>19485.485000000001</v>
      </c>
      <c r="P42" s="27">
        <f t="shared" ca="1" si="8"/>
        <v>20755.392500000002</v>
      </c>
      <c r="Q42" s="27">
        <f t="shared" ca="1" si="8"/>
        <v>20208.182499999999</v>
      </c>
      <c r="R42" s="28"/>
      <c r="S42" s="28"/>
      <c r="T42" s="28"/>
      <c r="U42" s="27">
        <f t="shared" ca="1" si="6"/>
        <v>10707.037499999999</v>
      </c>
      <c r="V42" s="27">
        <f t="shared" ca="1" si="6"/>
        <v>3012.8175000000001</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2">
      <c r="A43" s="24">
        <v>1988</v>
      </c>
      <c r="B43" s="27">
        <f t="shared" ca="1" si="9"/>
        <v>809234.94</v>
      </c>
      <c r="C43" s="28"/>
      <c r="D43" s="27">
        <f t="shared" ca="1" si="8"/>
        <v>27295.337499999998</v>
      </c>
      <c r="E43" s="27">
        <f t="shared" ca="1" si="8"/>
        <v>98165.614999999991</v>
      </c>
      <c r="F43" s="27">
        <f t="shared" ca="1" si="8"/>
        <v>224588.39500000002</v>
      </c>
      <c r="G43" s="27">
        <f t="shared" ca="1" si="8"/>
        <v>55088.764999999999</v>
      </c>
      <c r="H43" s="27">
        <f t="shared" ca="1" si="8"/>
        <v>37647.042499999996</v>
      </c>
      <c r="I43" s="27">
        <f t="shared" ca="1" si="8"/>
        <v>23956.190000000002</v>
      </c>
      <c r="J43" s="27">
        <f t="shared" ca="1" si="8"/>
        <v>75190.735000000001</v>
      </c>
      <c r="K43" s="27">
        <f t="shared" ca="1" si="8"/>
        <v>76405.010000000009</v>
      </c>
      <c r="L43" s="27">
        <f t="shared" ca="1" si="8"/>
        <v>20928.710000000003</v>
      </c>
      <c r="M43" s="27">
        <f t="shared" ca="1" si="8"/>
        <v>36354.47</v>
      </c>
      <c r="N43" s="27">
        <f t="shared" ca="1" si="8"/>
        <v>48661.920000000006</v>
      </c>
      <c r="O43" s="27">
        <f t="shared" ca="1" si="8"/>
        <v>22373.802500000005</v>
      </c>
      <c r="P43" s="27">
        <f t="shared" ca="1" si="8"/>
        <v>23371.6875</v>
      </c>
      <c r="Q43" s="27">
        <f t="shared" ca="1" si="8"/>
        <v>21867.46</v>
      </c>
      <c r="R43" s="28"/>
      <c r="S43" s="28"/>
      <c r="T43" s="28"/>
      <c r="U43" s="27">
        <f t="shared" ca="1" si="6"/>
        <v>11482.657499999999</v>
      </c>
      <c r="V43" s="27">
        <f t="shared" ca="1" si="6"/>
        <v>3188.91</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2">
      <c r="A44" s="24">
        <v>1989</v>
      </c>
      <c r="B44" s="27">
        <f t="shared" ca="1" si="9"/>
        <v>839594.62250000006</v>
      </c>
      <c r="C44" s="28"/>
      <c r="D44" s="27">
        <f t="shared" ca="1" si="8"/>
        <v>27205.924999999999</v>
      </c>
      <c r="E44" s="27">
        <f t="shared" ca="1" si="8"/>
        <v>98712.057499999995</v>
      </c>
      <c r="F44" s="27">
        <f t="shared" ca="1" si="8"/>
        <v>227441.92249999999</v>
      </c>
      <c r="G44" s="27">
        <f t="shared" ca="1" si="8"/>
        <v>54606.96</v>
      </c>
      <c r="H44" s="27">
        <f t="shared" ca="1" si="8"/>
        <v>38502.637499999997</v>
      </c>
      <c r="I44" s="27">
        <f t="shared" ca="1" si="8"/>
        <v>26803.795000000002</v>
      </c>
      <c r="J44" s="27">
        <f t="shared" ca="1" si="8"/>
        <v>79307.975000000006</v>
      </c>
      <c r="K44" s="27">
        <f t="shared" ca="1" si="8"/>
        <v>76815.502500000002</v>
      </c>
      <c r="L44" s="27">
        <f t="shared" ca="1" si="8"/>
        <v>22497.85</v>
      </c>
      <c r="M44" s="27">
        <f t="shared" ca="1" si="8"/>
        <v>39722.06</v>
      </c>
      <c r="N44" s="27">
        <f t="shared" ca="1" si="8"/>
        <v>52848.439999999995</v>
      </c>
      <c r="O44" s="27">
        <f t="shared" ca="1" si="8"/>
        <v>26680.294999999998</v>
      </c>
      <c r="P44" s="27">
        <f t="shared" ca="1" si="8"/>
        <v>25963</v>
      </c>
      <c r="Q44" s="27">
        <f t="shared" ca="1" si="8"/>
        <v>23694.375</v>
      </c>
      <c r="R44" s="28"/>
      <c r="S44" s="28"/>
      <c r="T44" s="28"/>
      <c r="U44" s="27">
        <f t="shared" ca="1" si="6"/>
        <v>12395.0975</v>
      </c>
      <c r="V44" s="27">
        <f t="shared" ca="1" si="6"/>
        <v>3462.9875000000002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2">
      <c r="A45" s="24">
        <v>1990</v>
      </c>
      <c r="B45" s="27">
        <f t="shared" ca="1" si="9"/>
        <v>873759.88749999995</v>
      </c>
      <c r="C45" s="28"/>
      <c r="D45" s="27">
        <f t="shared" ca="1" si="8"/>
        <v>27232.435000000001</v>
      </c>
      <c r="E45" s="27">
        <f t="shared" ca="1" si="8"/>
        <v>99979.62</v>
      </c>
      <c r="F45" s="27">
        <f t="shared" ca="1" si="8"/>
        <v>231029.655</v>
      </c>
      <c r="G45" s="27">
        <f t="shared" ca="1" si="8"/>
        <v>54607.987500000003</v>
      </c>
      <c r="H45" s="27">
        <f t="shared" ca="1" si="8"/>
        <v>40260.54</v>
      </c>
      <c r="I45" s="27">
        <f t="shared" ca="1" si="8"/>
        <v>30319.772499999999</v>
      </c>
      <c r="J45" s="27">
        <f t="shared" ca="1" si="8"/>
        <v>82194.165000000008</v>
      </c>
      <c r="K45" s="27">
        <f t="shared" ca="1" si="8"/>
        <v>77396.28</v>
      </c>
      <c r="L45" s="27">
        <f t="shared" ca="1" si="8"/>
        <v>23864.67</v>
      </c>
      <c r="M45" s="27">
        <f t="shared" ca="1" si="8"/>
        <v>43063.460000000006</v>
      </c>
      <c r="N45" s="27">
        <f t="shared" ca="1" si="8"/>
        <v>56266.517500000002</v>
      </c>
      <c r="O45" s="27">
        <f t="shared" ca="1" si="8"/>
        <v>32170.397500000003</v>
      </c>
      <c r="P45" s="27">
        <f t="shared" ca="1" si="8"/>
        <v>28731.2775</v>
      </c>
      <c r="Q45" s="27">
        <f t="shared" ca="1" si="8"/>
        <v>25731.692499999997</v>
      </c>
      <c r="R45" s="28"/>
      <c r="S45" s="28"/>
      <c r="T45" s="28"/>
      <c r="U45" s="27">
        <f t="shared" ref="U45:V64" ca="1" si="10">AVERAGE(OFFSET(U$77,$W45,0,4,1))</f>
        <v>13848.96</v>
      </c>
      <c r="V45" s="27">
        <f t="shared" ca="1" si="10"/>
        <v>3804.0574999999999</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2">
      <c r="A46" s="24">
        <v>1991</v>
      </c>
      <c r="B46" s="27">
        <f t="shared" ca="1" si="9"/>
        <v>909618.62250000006</v>
      </c>
      <c r="C46" s="28"/>
      <c r="D46" s="27">
        <f t="shared" ref="D46:Q55" ca="1" si="11">AVERAGE(OFFSET(D$77,$W46,0,4,1))</f>
        <v>27071.495000000003</v>
      </c>
      <c r="E46" s="27">
        <f t="shared" ca="1" si="11"/>
        <v>104026.8425</v>
      </c>
      <c r="F46" s="27">
        <f t="shared" ca="1" si="11"/>
        <v>235505.6525</v>
      </c>
      <c r="G46" s="27">
        <f t="shared" ca="1" si="11"/>
        <v>56617.38</v>
      </c>
      <c r="H46" s="27">
        <f t="shared" ca="1" si="11"/>
        <v>43058.092499999999</v>
      </c>
      <c r="I46" s="27">
        <f t="shared" ca="1" si="11"/>
        <v>32098.942500000001</v>
      </c>
      <c r="J46" s="27">
        <f t="shared" ca="1" si="11"/>
        <v>85368.517500000002</v>
      </c>
      <c r="K46" s="27">
        <f t="shared" ca="1" si="11"/>
        <v>78595.632500000007</v>
      </c>
      <c r="L46" s="27">
        <f t="shared" ca="1" si="11"/>
        <v>24969.135000000002</v>
      </c>
      <c r="M46" s="27">
        <f t="shared" ca="1" si="11"/>
        <v>46613.747499999998</v>
      </c>
      <c r="N46" s="27">
        <f t="shared" ca="1" si="11"/>
        <v>58562.397499999992</v>
      </c>
      <c r="O46" s="27">
        <f t="shared" ca="1" si="11"/>
        <v>35467.042499999996</v>
      </c>
      <c r="P46" s="27">
        <f t="shared" ca="1" si="11"/>
        <v>31655.47</v>
      </c>
      <c r="Q46" s="27">
        <f t="shared" ca="1" si="11"/>
        <v>27237.664999999997</v>
      </c>
      <c r="R46" s="28"/>
      <c r="S46" s="28"/>
      <c r="T46" s="28"/>
      <c r="U46" s="27">
        <f t="shared" ca="1" si="10"/>
        <v>15028.4475</v>
      </c>
      <c r="V46" s="27">
        <f t="shared" ca="1" si="10"/>
        <v>4130.6674999999996</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2">
      <c r="A47" s="24">
        <v>1992</v>
      </c>
      <c r="B47" s="27">
        <f t="shared" ca="1" si="9"/>
        <v>936937.09250000003</v>
      </c>
      <c r="C47" s="28"/>
      <c r="D47" s="27">
        <f t="shared" ca="1" si="11"/>
        <v>27019.7575</v>
      </c>
      <c r="E47" s="27">
        <f t="shared" ca="1" si="11"/>
        <v>109046.10750000001</v>
      </c>
      <c r="F47" s="27">
        <f t="shared" ca="1" si="11"/>
        <v>236975.54500000004</v>
      </c>
      <c r="G47" s="27">
        <f t="shared" ca="1" si="11"/>
        <v>59417.652499999997</v>
      </c>
      <c r="H47" s="27">
        <f t="shared" ca="1" si="11"/>
        <v>46177.772499999999</v>
      </c>
      <c r="I47" s="27">
        <f t="shared" ca="1" si="11"/>
        <v>32373.907500000001</v>
      </c>
      <c r="J47" s="27">
        <f t="shared" ca="1" si="11"/>
        <v>87743.362500000003</v>
      </c>
      <c r="K47" s="27">
        <f t="shared" ca="1" si="11"/>
        <v>80648.597500000003</v>
      </c>
      <c r="L47" s="27">
        <f t="shared" ca="1" si="11"/>
        <v>25926.317499999997</v>
      </c>
      <c r="M47" s="27">
        <f t="shared" ca="1" si="11"/>
        <v>50038.36</v>
      </c>
      <c r="N47" s="27">
        <f t="shared" ca="1" si="11"/>
        <v>59426.920000000006</v>
      </c>
      <c r="O47" s="27">
        <f t="shared" ca="1" si="11"/>
        <v>36232.142500000002</v>
      </c>
      <c r="P47" s="27">
        <f t="shared" ca="1" si="11"/>
        <v>33815.025000000001</v>
      </c>
      <c r="Q47" s="27">
        <f t="shared" ca="1" si="11"/>
        <v>28254.627499999999</v>
      </c>
      <c r="R47" s="28"/>
      <c r="S47" s="28"/>
      <c r="T47" s="28"/>
      <c r="U47" s="27">
        <f t="shared" ca="1" si="10"/>
        <v>15695.612499999999</v>
      </c>
      <c r="V47" s="27">
        <f t="shared" ca="1" si="10"/>
        <v>4393.6125000000002</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2">
      <c r="A48" s="24">
        <v>1993</v>
      </c>
      <c r="B48" s="27">
        <f t="shared" ca="1" si="9"/>
        <v>956686.94000000006</v>
      </c>
      <c r="C48" s="28"/>
      <c r="D48" s="27">
        <f t="shared" ca="1" si="11"/>
        <v>27375.395</v>
      </c>
      <c r="E48" s="27">
        <f t="shared" ca="1" si="11"/>
        <v>112364.88499999999</v>
      </c>
      <c r="F48" s="27">
        <f t="shared" ca="1" si="11"/>
        <v>236372.74000000002</v>
      </c>
      <c r="G48" s="27">
        <f t="shared" ca="1" si="11"/>
        <v>61392.152499999997</v>
      </c>
      <c r="H48" s="27">
        <f t="shared" ca="1" si="11"/>
        <v>49637.64</v>
      </c>
      <c r="I48" s="27">
        <f t="shared" ca="1" si="11"/>
        <v>32823.9925</v>
      </c>
      <c r="J48" s="27">
        <f t="shared" ca="1" si="11"/>
        <v>90007.037500000006</v>
      </c>
      <c r="K48" s="27">
        <f t="shared" ca="1" si="11"/>
        <v>83173.565000000002</v>
      </c>
      <c r="L48" s="27">
        <f t="shared" ca="1" si="11"/>
        <v>26377.852499999997</v>
      </c>
      <c r="M48" s="27">
        <f t="shared" ca="1" si="11"/>
        <v>52662.0075</v>
      </c>
      <c r="N48" s="27">
        <f t="shared" ca="1" si="11"/>
        <v>59315.885000000002</v>
      </c>
      <c r="O48" s="27">
        <f t="shared" ca="1" si="11"/>
        <v>36437.667499999996</v>
      </c>
      <c r="P48" s="27">
        <f t="shared" ca="1" si="11"/>
        <v>34989.652499999997</v>
      </c>
      <c r="Q48" s="27">
        <f t="shared" ca="1" si="11"/>
        <v>29157.592499999999</v>
      </c>
      <c r="R48" s="28"/>
      <c r="S48" s="28"/>
      <c r="T48" s="28"/>
      <c r="U48" s="27">
        <f t="shared" ca="1" si="10"/>
        <v>16246.122499999999</v>
      </c>
      <c r="V48" s="27">
        <f t="shared" ca="1" si="10"/>
        <v>4558.3924999999999</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2">
      <c r="A49" s="24">
        <v>1994</v>
      </c>
      <c r="B49" s="27">
        <f t="shared" ca="1" si="9"/>
        <v>975644.24249999993</v>
      </c>
      <c r="C49" s="28"/>
      <c r="D49" s="27">
        <f t="shared" ca="1" si="11"/>
        <v>28108.5825</v>
      </c>
      <c r="E49" s="27">
        <f t="shared" ca="1" si="11"/>
        <v>113385.1275</v>
      </c>
      <c r="F49" s="27">
        <f t="shared" ca="1" si="11"/>
        <v>236156.33749999999</v>
      </c>
      <c r="G49" s="27">
        <f t="shared" ca="1" si="11"/>
        <v>62659.432500000003</v>
      </c>
      <c r="H49" s="27">
        <f t="shared" ca="1" si="11"/>
        <v>52870.31</v>
      </c>
      <c r="I49" s="27">
        <f t="shared" ca="1" si="11"/>
        <v>33398.105000000003</v>
      </c>
      <c r="J49" s="27">
        <f t="shared" ca="1" si="11"/>
        <v>92273.942500000005</v>
      </c>
      <c r="K49" s="27">
        <f t="shared" ca="1" si="11"/>
        <v>86397.182499999995</v>
      </c>
      <c r="L49" s="27">
        <f t="shared" ca="1" si="11"/>
        <v>26323.2775</v>
      </c>
      <c r="M49" s="27">
        <f t="shared" ca="1" si="11"/>
        <v>56248.639999999992</v>
      </c>
      <c r="N49" s="27">
        <f t="shared" ca="1" si="11"/>
        <v>59363.792499999996</v>
      </c>
      <c r="O49" s="27">
        <f t="shared" ca="1" si="11"/>
        <v>37260.244999999995</v>
      </c>
      <c r="P49" s="27">
        <f t="shared" ca="1" si="11"/>
        <v>35470.567500000005</v>
      </c>
      <c r="Q49" s="27">
        <f t="shared" ca="1" si="11"/>
        <v>30225.199999999997</v>
      </c>
      <c r="R49" s="28"/>
      <c r="S49" s="28"/>
      <c r="T49" s="28"/>
      <c r="U49" s="27">
        <f t="shared" ca="1" si="10"/>
        <v>16845.830000000002</v>
      </c>
      <c r="V49" s="27">
        <f t="shared" ca="1" si="10"/>
        <v>4788.5725000000002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2">
      <c r="A50" s="24">
        <v>1995</v>
      </c>
      <c r="B50" s="27">
        <f t="shared" ca="1" si="9"/>
        <v>994790.20499999996</v>
      </c>
      <c r="C50" s="28"/>
      <c r="D50" s="27">
        <f t="shared" ca="1" si="11"/>
        <v>28577.987500000003</v>
      </c>
      <c r="E50" s="27">
        <f t="shared" ca="1" si="11"/>
        <v>113925.74249999999</v>
      </c>
      <c r="F50" s="27">
        <f t="shared" ca="1" si="11"/>
        <v>237257.39750000002</v>
      </c>
      <c r="G50" s="27">
        <f t="shared" ca="1" si="11"/>
        <v>62723.7425</v>
      </c>
      <c r="H50" s="27">
        <f t="shared" ca="1" si="11"/>
        <v>56050.375</v>
      </c>
      <c r="I50" s="27">
        <f t="shared" ca="1" si="11"/>
        <v>33584.822500000002</v>
      </c>
      <c r="J50" s="27">
        <f t="shared" ca="1" si="11"/>
        <v>95401.867500000008</v>
      </c>
      <c r="K50" s="27">
        <f t="shared" ca="1" si="11"/>
        <v>88474.45749999999</v>
      </c>
      <c r="L50" s="27">
        <f t="shared" ca="1" si="11"/>
        <v>27662.455000000002</v>
      </c>
      <c r="M50" s="27">
        <f t="shared" ca="1" si="11"/>
        <v>60408.14499999999</v>
      </c>
      <c r="N50" s="27">
        <f t="shared" ca="1" si="11"/>
        <v>59579.232500000006</v>
      </c>
      <c r="O50" s="27">
        <f t="shared" ca="1" si="11"/>
        <v>37515.590000000004</v>
      </c>
      <c r="P50" s="27">
        <f t="shared" ca="1" si="11"/>
        <v>35674.225000000006</v>
      </c>
      <c r="Q50" s="27">
        <f t="shared" ca="1" si="11"/>
        <v>31353.115000000002</v>
      </c>
      <c r="R50" s="28"/>
      <c r="S50" s="28"/>
      <c r="T50" s="28"/>
      <c r="U50" s="27">
        <f t="shared" ca="1" si="10"/>
        <v>17697.064999999999</v>
      </c>
      <c r="V50" s="27">
        <f t="shared" ca="1" si="10"/>
        <v>4937.4975000000004</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2">
      <c r="A51" s="24">
        <v>1996</v>
      </c>
      <c r="B51" s="27">
        <f t="shared" ca="1" si="9"/>
        <v>1019584.9225</v>
      </c>
      <c r="C51" s="28"/>
      <c r="D51" s="27">
        <f t="shared" ca="1" si="11"/>
        <v>28850.982500000002</v>
      </c>
      <c r="E51" s="27">
        <f t="shared" ca="1" si="11"/>
        <v>114877.72749999999</v>
      </c>
      <c r="F51" s="27">
        <f t="shared" ca="1" si="11"/>
        <v>239777.65749999997</v>
      </c>
      <c r="G51" s="27">
        <f t="shared" ca="1" si="11"/>
        <v>61665.1875</v>
      </c>
      <c r="H51" s="27">
        <f t="shared" ca="1" si="11"/>
        <v>60215.537500000006</v>
      </c>
      <c r="I51" s="27">
        <f t="shared" ca="1" si="11"/>
        <v>33784.977500000001</v>
      </c>
      <c r="J51" s="27">
        <f t="shared" ca="1" si="11"/>
        <v>99004.939999999988</v>
      </c>
      <c r="K51" s="27">
        <f t="shared" ca="1" si="11"/>
        <v>89471.15</v>
      </c>
      <c r="L51" s="27">
        <f t="shared" ca="1" si="11"/>
        <v>29815.877499999999</v>
      </c>
      <c r="M51" s="27">
        <f t="shared" ca="1" si="11"/>
        <v>66230.925000000003</v>
      </c>
      <c r="N51" s="27">
        <f t="shared" ca="1" si="11"/>
        <v>59706.327499999999</v>
      </c>
      <c r="O51" s="27">
        <f t="shared" ca="1" si="11"/>
        <v>38063.272499999999</v>
      </c>
      <c r="P51" s="27">
        <f t="shared" ca="1" si="11"/>
        <v>36788.932500000003</v>
      </c>
      <c r="Q51" s="27">
        <f t="shared" ca="1" si="11"/>
        <v>32999.945000000007</v>
      </c>
      <c r="R51" s="28"/>
      <c r="S51" s="28"/>
      <c r="T51" s="28"/>
      <c r="U51" s="27">
        <f t="shared" ca="1" si="10"/>
        <v>18768.579999999998</v>
      </c>
      <c r="V51" s="27">
        <f t="shared" ca="1" si="10"/>
        <v>5271.0474999999997</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2">
      <c r="A52" s="24">
        <v>1997</v>
      </c>
      <c r="B52" s="27">
        <f t="shared" ca="1" si="9"/>
        <v>1051053.8675000002</v>
      </c>
      <c r="C52" s="28"/>
      <c r="D52" s="27">
        <f t="shared" ca="1" si="11"/>
        <v>29569.892500000002</v>
      </c>
      <c r="E52" s="27">
        <f t="shared" ca="1" si="11"/>
        <v>116717.77</v>
      </c>
      <c r="F52" s="27">
        <f t="shared" ca="1" si="11"/>
        <v>241090.58250000002</v>
      </c>
      <c r="G52" s="27">
        <f t="shared" ca="1" si="11"/>
        <v>60625.714999999997</v>
      </c>
      <c r="H52" s="27">
        <f t="shared" ca="1" si="11"/>
        <v>65910.072500000009</v>
      </c>
      <c r="I52" s="27">
        <f t="shared" ca="1" si="11"/>
        <v>34233.504999999997</v>
      </c>
      <c r="J52" s="27">
        <f t="shared" ca="1" si="11"/>
        <v>103454.18</v>
      </c>
      <c r="K52" s="27">
        <f t="shared" ca="1" si="11"/>
        <v>93538.840000000011</v>
      </c>
      <c r="L52" s="27">
        <f t="shared" ca="1" si="11"/>
        <v>33562.634999999995</v>
      </c>
      <c r="M52" s="27">
        <f t="shared" ca="1" si="11"/>
        <v>70917.375</v>
      </c>
      <c r="N52" s="27">
        <f t="shared" ca="1" si="11"/>
        <v>61135.452499999999</v>
      </c>
      <c r="O52" s="27">
        <f t="shared" ca="1" si="11"/>
        <v>38075.61</v>
      </c>
      <c r="P52" s="27">
        <f t="shared" ca="1" si="11"/>
        <v>37514.157500000001</v>
      </c>
      <c r="Q52" s="27">
        <f t="shared" ca="1" si="11"/>
        <v>34995.364999999998</v>
      </c>
      <c r="R52" s="28"/>
      <c r="S52" s="28"/>
      <c r="T52" s="28"/>
      <c r="U52" s="27">
        <f t="shared" ca="1" si="10"/>
        <v>19241.21</v>
      </c>
      <c r="V52" s="27">
        <f t="shared" ca="1" si="10"/>
        <v>5571.6150000000007</v>
      </c>
      <c r="W52" s="25">
        <f t="shared" si="4"/>
        <v>188</v>
      </c>
      <c r="X52" s="27">
        <f t="shared" ref="X52:AG61" ca="1" si="12">AVERAGE(OFFSET(X$77,$W52,0,4,1))</f>
        <v>28724.037499999999</v>
      </c>
      <c r="Y52" s="27">
        <f t="shared" ca="1" si="12"/>
        <v>740.35250000000008</v>
      </c>
      <c r="Z52" s="27">
        <f t="shared" ca="1" si="12"/>
        <v>105.5025</v>
      </c>
      <c r="AA52" s="27">
        <f t="shared" ca="1" si="12"/>
        <v>116717.77</v>
      </c>
      <c r="AB52" s="27">
        <f t="shared" ca="1" si="12"/>
        <v>29872.7225</v>
      </c>
      <c r="AC52" s="27">
        <f t="shared" ca="1" si="12"/>
        <v>7506.7149999999992</v>
      </c>
      <c r="AD52" s="27">
        <f t="shared" ca="1" si="12"/>
        <v>2568.4650000000001</v>
      </c>
      <c r="AE52" s="27">
        <f t="shared" ca="1" si="12"/>
        <v>5596.2049999999999</v>
      </c>
      <c r="AF52" s="27">
        <f t="shared" ca="1" si="12"/>
        <v>6902.4449999999997</v>
      </c>
      <c r="AG52" s="27">
        <f t="shared" ca="1" si="12"/>
        <v>5972.0199999999995</v>
      </c>
      <c r="AH52" s="27">
        <f t="shared" ref="AH52:AQ61" ca="1" si="13">AVERAGE(OFFSET(AH$77,$W52,0,4,1))</f>
        <v>34565.1875</v>
      </c>
      <c r="AI52" s="27">
        <f t="shared" ca="1" si="13"/>
        <v>13124.897500000001</v>
      </c>
      <c r="AJ52" s="27">
        <f t="shared" ca="1" si="13"/>
        <v>10635.074999999999</v>
      </c>
      <c r="AK52" s="27">
        <f t="shared" ca="1" si="13"/>
        <v>6765.77</v>
      </c>
      <c r="AL52" s="27">
        <f t="shared" ca="1" si="13"/>
        <v>19487.395</v>
      </c>
      <c r="AM52" s="27">
        <f t="shared" ca="1" si="13"/>
        <v>10909.7575</v>
      </c>
      <c r="AN52" s="27">
        <f t="shared" ca="1" si="13"/>
        <v>17124.705000000002</v>
      </c>
      <c r="AO52" s="27">
        <f t="shared" ca="1" si="13"/>
        <v>5899.9974999999995</v>
      </c>
      <c r="AP52" s="27">
        <f t="shared" ca="1" si="13"/>
        <v>14571.125</v>
      </c>
      <c r="AQ52" s="27">
        <f t="shared" ca="1" si="13"/>
        <v>28370.157500000001</v>
      </c>
      <c r="AR52" s="27">
        <f t="shared" ref="AR52:BE61" ca="1" si="14">AVERAGE(OFFSET(AR$77,$W52,0,4,1))</f>
        <v>11233.99</v>
      </c>
      <c r="AS52" s="27">
        <f t="shared" ca="1" si="14"/>
        <v>4779.49</v>
      </c>
      <c r="AT52" s="27">
        <f t="shared" ca="1" si="14"/>
        <v>5204.4750000000004</v>
      </c>
      <c r="AU52" s="27">
        <f t="shared" ca="1" si="14"/>
        <v>60625.714999999997</v>
      </c>
      <c r="AV52" s="27">
        <f t="shared" ca="1" si="14"/>
        <v>37273.67</v>
      </c>
      <c r="AW52" s="27">
        <f t="shared" ca="1" si="14"/>
        <v>28636.397499999999</v>
      </c>
      <c r="AX52" s="27">
        <f t="shared" ca="1" si="14"/>
        <v>34233.504999999997</v>
      </c>
      <c r="AY52" s="27">
        <f t="shared" ca="1" si="14"/>
        <v>7238.8624999999993</v>
      </c>
      <c r="AZ52" s="27">
        <f t="shared" ca="1" si="14"/>
        <v>29256.877500000002</v>
      </c>
      <c r="BA52" s="27">
        <f t="shared" ca="1" si="14"/>
        <v>66958.4375</v>
      </c>
      <c r="BB52" s="27">
        <f t="shared" ca="1" si="14"/>
        <v>53499.53</v>
      </c>
      <c r="BC52" s="27">
        <f t="shared" ca="1" si="14"/>
        <v>10881.68</v>
      </c>
      <c r="BD52" s="27">
        <f t="shared" ca="1" si="14"/>
        <v>13246.58</v>
      </c>
      <c r="BE52" s="27">
        <f t="shared" ca="1" si="14"/>
        <v>15572.997499999999</v>
      </c>
      <c r="BF52" s="28"/>
      <c r="BG52" s="27">
        <f t="shared" ref="BG52:BP61" ca="1" si="15">AVERAGE(OFFSET(BG$77,$W52,0,4,1))</f>
        <v>33562.634999999995</v>
      </c>
      <c r="BH52" s="27">
        <f t="shared" ca="1" si="15"/>
        <v>11442.529999999999</v>
      </c>
      <c r="BI52" s="27">
        <f t="shared" ca="1" si="15"/>
        <v>17570.485000000001</v>
      </c>
      <c r="BJ52" s="27">
        <f t="shared" ca="1" si="15"/>
        <v>32101.41</v>
      </c>
      <c r="BK52" s="27">
        <f t="shared" ca="1" si="15"/>
        <v>9802.9524999999994</v>
      </c>
      <c r="BL52" s="27">
        <f t="shared" ca="1" si="15"/>
        <v>25512</v>
      </c>
      <c r="BM52" s="27">
        <f t="shared" ca="1" si="15"/>
        <v>33213.167499999996</v>
      </c>
      <c r="BN52" s="27">
        <f t="shared" ca="1" si="15"/>
        <v>2410.2799999999997</v>
      </c>
      <c r="BO52" s="27">
        <f t="shared" ca="1" si="15"/>
        <v>38075.61</v>
      </c>
      <c r="BP52" s="27">
        <f t="shared" ca="1" si="15"/>
        <v>6358.6350000000002</v>
      </c>
      <c r="BQ52" s="27">
        <f t="shared" ref="BQ52:BX61" ca="1" si="16">AVERAGE(OFFSET(BQ$77,$W52,0,4,1))</f>
        <v>5995.9375</v>
      </c>
      <c r="BR52" s="27">
        <f t="shared" ca="1" si="16"/>
        <v>21530.47</v>
      </c>
      <c r="BS52" s="27">
        <f t="shared" ca="1" si="16"/>
        <v>1819.77</v>
      </c>
      <c r="BT52" s="27">
        <f t="shared" ca="1" si="16"/>
        <v>1809.3425</v>
      </c>
      <c r="BU52" s="27">
        <f t="shared" ca="1" si="16"/>
        <v>15117.225</v>
      </c>
      <c r="BV52" s="27">
        <f t="shared" ca="1" si="16"/>
        <v>2470.5425</v>
      </c>
      <c r="BW52" s="27">
        <f t="shared" ca="1" si="16"/>
        <v>3965.1549999999997</v>
      </c>
      <c r="BX52" s="27">
        <f t="shared" ca="1" si="16"/>
        <v>13442.44</v>
      </c>
      <c r="BY52" s="28"/>
      <c r="BZ52" s="28"/>
      <c r="CA52" s="28"/>
      <c r="CB52" s="28"/>
      <c r="CC52" s="27">
        <f t="shared" ref="CC52:CG61" ca="1" si="17">AVERAGE(OFFSET(CC$77,$W52,0,4,1))</f>
        <v>16345.102499999999</v>
      </c>
      <c r="CD52" s="27">
        <f t="shared" ca="1" si="17"/>
        <v>2896.1049999999996</v>
      </c>
      <c r="CE52" s="27">
        <f t="shared" ca="1" si="17"/>
        <v>1609.8074999999999</v>
      </c>
      <c r="CF52" s="27">
        <f t="shared" ca="1" si="17"/>
        <v>929.25250000000005</v>
      </c>
      <c r="CG52" s="27">
        <f t="shared" ca="1" si="17"/>
        <v>3032.5549999999998</v>
      </c>
    </row>
    <row r="53" spans="1:85" x14ac:dyDescent="0.2">
      <c r="A53" s="24">
        <v>1998</v>
      </c>
      <c r="B53" s="27">
        <f t="shared" ca="1" si="9"/>
        <v>1090192.385</v>
      </c>
      <c r="C53" s="28"/>
      <c r="D53" s="27">
        <f t="shared" ca="1" si="11"/>
        <v>29825.95</v>
      </c>
      <c r="E53" s="27">
        <f t="shared" ca="1" si="11"/>
        <v>120937.6875</v>
      </c>
      <c r="F53" s="27">
        <f t="shared" ca="1" si="11"/>
        <v>242767.03750000001</v>
      </c>
      <c r="G53" s="27">
        <f t="shared" ca="1" si="11"/>
        <v>61362.807500000003</v>
      </c>
      <c r="H53" s="27">
        <f t="shared" ca="1" si="11"/>
        <v>71395.907500000001</v>
      </c>
      <c r="I53" s="27">
        <f t="shared" ca="1" si="11"/>
        <v>35274.522499999999</v>
      </c>
      <c r="J53" s="27">
        <f t="shared" ca="1" si="11"/>
        <v>109528.58499999999</v>
      </c>
      <c r="K53" s="27">
        <f t="shared" ca="1" si="11"/>
        <v>99612.137499999997</v>
      </c>
      <c r="L53" s="27">
        <f t="shared" ca="1" si="11"/>
        <v>37314.862500000003</v>
      </c>
      <c r="M53" s="27">
        <f t="shared" ca="1" si="11"/>
        <v>73278.377500000002</v>
      </c>
      <c r="N53" s="27">
        <f t="shared" ca="1" si="11"/>
        <v>64421.434999999998</v>
      </c>
      <c r="O53" s="27">
        <f t="shared" ca="1" si="11"/>
        <v>38230.7575</v>
      </c>
      <c r="P53" s="27">
        <f t="shared" ca="1" si="11"/>
        <v>37799.162499999999</v>
      </c>
      <c r="Q53" s="27">
        <f t="shared" ca="1" si="11"/>
        <v>37856.959999999999</v>
      </c>
      <c r="R53" s="28"/>
      <c r="S53" s="28"/>
      <c r="T53" s="28"/>
      <c r="U53" s="27">
        <f t="shared" ca="1" si="10"/>
        <v>19111.3825</v>
      </c>
      <c r="V53" s="27">
        <f t="shared" ca="1" si="10"/>
        <v>5853.9000000000005</v>
      </c>
      <c r="W53" s="25">
        <f t="shared" si="4"/>
        <v>192</v>
      </c>
      <c r="X53" s="27">
        <f t="shared" ca="1" si="12"/>
        <v>28974.472500000003</v>
      </c>
      <c r="Y53" s="27">
        <f t="shared" ca="1" si="12"/>
        <v>687.43000000000006</v>
      </c>
      <c r="Z53" s="27">
        <f t="shared" ca="1" si="12"/>
        <v>164.04749999999999</v>
      </c>
      <c r="AA53" s="27">
        <f t="shared" ca="1" si="12"/>
        <v>120937.6875</v>
      </c>
      <c r="AB53" s="27">
        <f t="shared" ca="1" si="12"/>
        <v>30426.022499999999</v>
      </c>
      <c r="AC53" s="27">
        <f t="shared" ca="1" si="12"/>
        <v>7266.9549999999999</v>
      </c>
      <c r="AD53" s="27">
        <f t="shared" ca="1" si="12"/>
        <v>2641.3125</v>
      </c>
      <c r="AE53" s="27">
        <f t="shared" ca="1" si="12"/>
        <v>5847.375</v>
      </c>
      <c r="AF53" s="27">
        <f t="shared" ca="1" si="12"/>
        <v>6878.3799999999992</v>
      </c>
      <c r="AG53" s="27">
        <f t="shared" ca="1" si="12"/>
        <v>5739.5725000000002</v>
      </c>
      <c r="AH53" s="27">
        <f t="shared" ca="1" si="13"/>
        <v>33534.445000000007</v>
      </c>
      <c r="AI53" s="27">
        <f t="shared" ca="1" si="13"/>
        <v>12823.2325</v>
      </c>
      <c r="AJ53" s="27">
        <f t="shared" ca="1" si="13"/>
        <v>10848.977500000001</v>
      </c>
      <c r="AK53" s="27">
        <f t="shared" ca="1" si="13"/>
        <v>6769.5774999999994</v>
      </c>
      <c r="AL53" s="27">
        <f t="shared" ca="1" si="13"/>
        <v>19325.32</v>
      </c>
      <c r="AM53" s="27">
        <f t="shared" ca="1" si="13"/>
        <v>11609.66</v>
      </c>
      <c r="AN53" s="27">
        <f t="shared" ca="1" si="13"/>
        <v>17072.6525</v>
      </c>
      <c r="AO53" s="27">
        <f t="shared" ca="1" si="13"/>
        <v>6183.1450000000004</v>
      </c>
      <c r="AP53" s="27">
        <f t="shared" ca="1" si="13"/>
        <v>14739.82</v>
      </c>
      <c r="AQ53" s="27">
        <f t="shared" ca="1" si="13"/>
        <v>29295.485000000001</v>
      </c>
      <c r="AR53" s="27">
        <f t="shared" ca="1" si="14"/>
        <v>11440.127500000002</v>
      </c>
      <c r="AS53" s="27">
        <f t="shared" ca="1" si="14"/>
        <v>4753.3675000000003</v>
      </c>
      <c r="AT53" s="27">
        <f t="shared" ca="1" si="14"/>
        <v>5571.6274999999996</v>
      </c>
      <c r="AU53" s="27">
        <f t="shared" ca="1" si="14"/>
        <v>61362.807500000003</v>
      </c>
      <c r="AV53" s="27">
        <f t="shared" ca="1" si="14"/>
        <v>40131.997499999998</v>
      </c>
      <c r="AW53" s="27">
        <f t="shared" ca="1" si="14"/>
        <v>31263.91</v>
      </c>
      <c r="AX53" s="27">
        <f t="shared" ca="1" si="14"/>
        <v>35274.522499999999</v>
      </c>
      <c r="AY53" s="27">
        <f t="shared" ca="1" si="14"/>
        <v>7883.0174999999999</v>
      </c>
      <c r="AZ53" s="27">
        <f t="shared" ca="1" si="14"/>
        <v>30799.262499999997</v>
      </c>
      <c r="BA53" s="27">
        <f t="shared" ca="1" si="14"/>
        <v>70846.304999999993</v>
      </c>
      <c r="BB53" s="27">
        <f t="shared" ca="1" si="14"/>
        <v>53688.170000000006</v>
      </c>
      <c r="BC53" s="27">
        <f t="shared" ca="1" si="14"/>
        <v>10201.575000000001</v>
      </c>
      <c r="BD53" s="27">
        <f t="shared" ca="1" si="14"/>
        <v>16251.157500000001</v>
      </c>
      <c r="BE53" s="27">
        <f t="shared" ca="1" si="14"/>
        <v>18775.32</v>
      </c>
      <c r="BF53" s="28"/>
      <c r="BG53" s="27">
        <f t="shared" ca="1" si="15"/>
        <v>37314.862500000003</v>
      </c>
      <c r="BH53" s="27">
        <f t="shared" ca="1" si="15"/>
        <v>11085.994999999999</v>
      </c>
      <c r="BI53" s="27">
        <f t="shared" ca="1" si="15"/>
        <v>18592.199999999997</v>
      </c>
      <c r="BJ53" s="27">
        <f t="shared" ca="1" si="15"/>
        <v>33080.81</v>
      </c>
      <c r="BK53" s="27">
        <f t="shared" ca="1" si="15"/>
        <v>10519.365000000002</v>
      </c>
      <c r="BL53" s="27">
        <f t="shared" ca="1" si="15"/>
        <v>26614.87</v>
      </c>
      <c r="BM53" s="27">
        <f t="shared" ca="1" si="15"/>
        <v>34985.152499999997</v>
      </c>
      <c r="BN53" s="27">
        <f t="shared" ca="1" si="15"/>
        <v>2821.41</v>
      </c>
      <c r="BO53" s="27">
        <f t="shared" ca="1" si="15"/>
        <v>38230.7575</v>
      </c>
      <c r="BP53" s="27">
        <f t="shared" ca="1" si="15"/>
        <v>7373.8274999999994</v>
      </c>
      <c r="BQ53" s="27">
        <f t="shared" ca="1" si="16"/>
        <v>6301.7325000000001</v>
      </c>
      <c r="BR53" s="27">
        <f t="shared" ca="1" si="16"/>
        <v>20753.0625</v>
      </c>
      <c r="BS53" s="27">
        <f t="shared" ca="1" si="16"/>
        <v>1886.8975</v>
      </c>
      <c r="BT53" s="27">
        <f t="shared" ca="1" si="16"/>
        <v>1483.6424999999999</v>
      </c>
      <c r="BU53" s="27">
        <f t="shared" ca="1" si="16"/>
        <v>16736.807500000003</v>
      </c>
      <c r="BV53" s="27">
        <f t="shared" ca="1" si="16"/>
        <v>2539.7449999999999</v>
      </c>
      <c r="BW53" s="27">
        <f t="shared" ca="1" si="16"/>
        <v>4706.3975</v>
      </c>
      <c r="BX53" s="27">
        <f t="shared" ca="1" si="16"/>
        <v>13874.012500000001</v>
      </c>
      <c r="BY53" s="28"/>
      <c r="BZ53" s="28"/>
      <c r="CA53" s="28"/>
      <c r="CB53" s="28"/>
      <c r="CC53" s="27">
        <f t="shared" ca="1" si="17"/>
        <v>16027.53</v>
      </c>
      <c r="CD53" s="27">
        <f t="shared" ca="1" si="17"/>
        <v>3083.8525000000004</v>
      </c>
      <c r="CE53" s="27">
        <f t="shared" ca="1" si="17"/>
        <v>1618.58</v>
      </c>
      <c r="CF53" s="27">
        <f t="shared" ca="1" si="17"/>
        <v>1055.5125</v>
      </c>
      <c r="CG53" s="27">
        <f t="shared" ca="1" si="17"/>
        <v>3179.8074999999999</v>
      </c>
    </row>
    <row r="54" spans="1:85" x14ac:dyDescent="0.2">
      <c r="A54" s="24">
        <v>1999</v>
      </c>
      <c r="B54" s="27">
        <f t="shared" ca="1" si="9"/>
        <v>1127421.2675000001</v>
      </c>
      <c r="C54" s="28"/>
      <c r="D54" s="27">
        <f t="shared" ca="1" si="11"/>
        <v>29471.455000000002</v>
      </c>
      <c r="E54" s="27">
        <f t="shared" ca="1" si="11"/>
        <v>123629.325</v>
      </c>
      <c r="F54" s="27">
        <f t="shared" ca="1" si="11"/>
        <v>242475.495</v>
      </c>
      <c r="G54" s="27">
        <f t="shared" ca="1" si="11"/>
        <v>62396.137499999997</v>
      </c>
      <c r="H54" s="27">
        <f t="shared" ca="1" si="11"/>
        <v>76944.854999999996</v>
      </c>
      <c r="I54" s="27">
        <f t="shared" ca="1" si="11"/>
        <v>36767.354999999996</v>
      </c>
      <c r="J54" s="27">
        <f t="shared" ca="1" si="11"/>
        <v>115322.735</v>
      </c>
      <c r="K54" s="27">
        <f t="shared" ca="1" si="11"/>
        <v>106124.10250000001</v>
      </c>
      <c r="L54" s="27">
        <f t="shared" ca="1" si="11"/>
        <v>40366.485000000001</v>
      </c>
      <c r="M54" s="27">
        <f t="shared" ca="1" si="11"/>
        <v>76361.929999999993</v>
      </c>
      <c r="N54" s="27">
        <f t="shared" ca="1" si="11"/>
        <v>67983.455000000002</v>
      </c>
      <c r="O54" s="27">
        <f t="shared" ca="1" si="11"/>
        <v>38850.504999999997</v>
      </c>
      <c r="P54" s="27">
        <f t="shared" ca="1" si="11"/>
        <v>38735.279999999999</v>
      </c>
      <c r="Q54" s="27">
        <f t="shared" ca="1" si="11"/>
        <v>40589.607500000006</v>
      </c>
      <c r="R54" s="28"/>
      <c r="S54" s="28"/>
      <c r="T54" s="28"/>
      <c r="U54" s="27">
        <f t="shared" ca="1" si="10"/>
        <v>19106.217499999999</v>
      </c>
      <c r="V54" s="27">
        <f t="shared" ca="1" si="10"/>
        <v>6030.4</v>
      </c>
      <c r="W54" s="25">
        <f t="shared" si="4"/>
        <v>196</v>
      </c>
      <c r="X54" s="27">
        <f t="shared" ca="1" si="12"/>
        <v>28631.764999999999</v>
      </c>
      <c r="Y54" s="27">
        <f t="shared" ca="1" si="12"/>
        <v>625.09250000000009</v>
      </c>
      <c r="Z54" s="27">
        <f t="shared" ca="1" si="12"/>
        <v>214.595</v>
      </c>
      <c r="AA54" s="27">
        <f t="shared" ca="1" si="12"/>
        <v>123629.325</v>
      </c>
      <c r="AB54" s="27">
        <f t="shared" ca="1" si="12"/>
        <v>30815.285</v>
      </c>
      <c r="AC54" s="27">
        <f t="shared" ca="1" si="12"/>
        <v>7033.1274999999996</v>
      </c>
      <c r="AD54" s="27">
        <f t="shared" ca="1" si="12"/>
        <v>2675.4225000000001</v>
      </c>
      <c r="AE54" s="27">
        <f t="shared" ca="1" si="12"/>
        <v>5886.7174999999997</v>
      </c>
      <c r="AF54" s="27">
        <f t="shared" ca="1" si="12"/>
        <v>6907.7950000000001</v>
      </c>
      <c r="AG54" s="27">
        <f t="shared" ca="1" si="12"/>
        <v>5521.7024999999994</v>
      </c>
      <c r="AH54" s="27">
        <f t="shared" ca="1" si="13"/>
        <v>32367.127499999999</v>
      </c>
      <c r="AI54" s="27">
        <f t="shared" ca="1" si="13"/>
        <v>12578.647500000001</v>
      </c>
      <c r="AJ54" s="27">
        <f t="shared" ca="1" si="13"/>
        <v>11030.975</v>
      </c>
      <c r="AK54" s="27">
        <f t="shared" ca="1" si="13"/>
        <v>6876.2199999999993</v>
      </c>
      <c r="AL54" s="27">
        <f t="shared" ca="1" si="13"/>
        <v>19098.642500000002</v>
      </c>
      <c r="AM54" s="27">
        <f t="shared" ca="1" si="13"/>
        <v>12273.135</v>
      </c>
      <c r="AN54" s="27">
        <f t="shared" ca="1" si="13"/>
        <v>16630.522499999999</v>
      </c>
      <c r="AO54" s="27">
        <f t="shared" ca="1" si="13"/>
        <v>6095.2049999999999</v>
      </c>
      <c r="AP54" s="27">
        <f t="shared" ca="1" si="13"/>
        <v>14653.327500000001</v>
      </c>
      <c r="AQ54" s="27">
        <f t="shared" ca="1" si="13"/>
        <v>29856.342499999999</v>
      </c>
      <c r="AR54" s="27">
        <f t="shared" ca="1" si="14"/>
        <v>11701.119999999999</v>
      </c>
      <c r="AS54" s="27">
        <f t="shared" ca="1" si="14"/>
        <v>4722.2900000000009</v>
      </c>
      <c r="AT54" s="27">
        <f t="shared" ca="1" si="14"/>
        <v>5751.9000000000005</v>
      </c>
      <c r="AU54" s="27">
        <f t="shared" ca="1" si="14"/>
        <v>62396.137499999997</v>
      </c>
      <c r="AV54" s="27">
        <f t="shared" ca="1" si="14"/>
        <v>43391.79</v>
      </c>
      <c r="AW54" s="27">
        <f t="shared" ca="1" si="14"/>
        <v>33553.067500000005</v>
      </c>
      <c r="AX54" s="27">
        <f t="shared" ca="1" si="14"/>
        <v>36767.354999999996</v>
      </c>
      <c r="AY54" s="27">
        <f t="shared" ca="1" si="14"/>
        <v>8563.6324999999997</v>
      </c>
      <c r="AZ54" s="27">
        <f t="shared" ca="1" si="14"/>
        <v>32447.254999999997</v>
      </c>
      <c r="BA54" s="27">
        <f t="shared" ca="1" si="14"/>
        <v>74311.847500000003</v>
      </c>
      <c r="BB54" s="27">
        <f t="shared" ca="1" si="14"/>
        <v>52972.057499999995</v>
      </c>
      <c r="BC54" s="27">
        <f t="shared" ca="1" si="14"/>
        <v>9649.0450000000019</v>
      </c>
      <c r="BD54" s="27">
        <f t="shared" ca="1" si="14"/>
        <v>19670.505000000001</v>
      </c>
      <c r="BE54" s="27">
        <f t="shared" ca="1" si="14"/>
        <v>22745.89</v>
      </c>
      <c r="BF54" s="28"/>
      <c r="BG54" s="27">
        <f t="shared" ca="1" si="15"/>
        <v>40366.485000000001</v>
      </c>
      <c r="BH54" s="27">
        <f t="shared" ca="1" si="15"/>
        <v>10733.094999999999</v>
      </c>
      <c r="BI54" s="27">
        <f t="shared" ca="1" si="15"/>
        <v>19663.36</v>
      </c>
      <c r="BJ54" s="27">
        <f t="shared" ca="1" si="15"/>
        <v>34847.197499999995</v>
      </c>
      <c r="BK54" s="27">
        <f t="shared" ca="1" si="15"/>
        <v>11118.28</v>
      </c>
      <c r="BL54" s="27">
        <f t="shared" ca="1" si="15"/>
        <v>28066.565000000002</v>
      </c>
      <c r="BM54" s="27">
        <f t="shared" ca="1" si="15"/>
        <v>36733.25</v>
      </c>
      <c r="BN54" s="27">
        <f t="shared" ca="1" si="15"/>
        <v>3183.64</v>
      </c>
      <c r="BO54" s="27">
        <f t="shared" ca="1" si="15"/>
        <v>38850.504999999997</v>
      </c>
      <c r="BP54" s="27">
        <f t="shared" ca="1" si="15"/>
        <v>8460.23</v>
      </c>
      <c r="BQ54" s="27">
        <f t="shared" ca="1" si="16"/>
        <v>6462.7424999999994</v>
      </c>
      <c r="BR54" s="27">
        <f t="shared" ca="1" si="16"/>
        <v>20350.705000000002</v>
      </c>
      <c r="BS54" s="27">
        <f t="shared" ca="1" si="16"/>
        <v>2032.9175</v>
      </c>
      <c r="BT54" s="27">
        <f t="shared" ca="1" si="16"/>
        <v>1428.6875</v>
      </c>
      <c r="BU54" s="27">
        <f t="shared" ca="1" si="16"/>
        <v>18387.447499999998</v>
      </c>
      <c r="BV54" s="27">
        <f t="shared" ca="1" si="16"/>
        <v>2657.3225000000002</v>
      </c>
      <c r="BW54" s="27">
        <f t="shared" ca="1" si="16"/>
        <v>5273.7150000000001</v>
      </c>
      <c r="BX54" s="27">
        <f t="shared" ca="1" si="16"/>
        <v>14271.117499999998</v>
      </c>
      <c r="BY54" s="28"/>
      <c r="BZ54" s="28"/>
      <c r="CA54" s="28"/>
      <c r="CB54" s="28"/>
      <c r="CC54" s="27">
        <f t="shared" ca="1" si="17"/>
        <v>15788.17</v>
      </c>
      <c r="CD54" s="27">
        <f t="shared" ca="1" si="17"/>
        <v>3318.0499999999997</v>
      </c>
      <c r="CE54" s="27">
        <f t="shared" ca="1" si="17"/>
        <v>1632.8400000000001</v>
      </c>
      <c r="CF54" s="27">
        <f t="shared" ca="1" si="17"/>
        <v>1154.885</v>
      </c>
      <c r="CG54" s="27">
        <f t="shared" ca="1" si="17"/>
        <v>3242.6750000000002</v>
      </c>
    </row>
    <row r="55" spans="1:85" x14ac:dyDescent="0.2">
      <c r="A55" s="24">
        <v>2000</v>
      </c>
      <c r="B55" s="27">
        <f t="shared" ca="1" si="9"/>
        <v>1162980.105</v>
      </c>
      <c r="C55" s="28"/>
      <c r="D55" s="27">
        <f t="shared" ca="1" si="11"/>
        <v>29132.480000000003</v>
      </c>
      <c r="E55" s="27">
        <f t="shared" ca="1" si="11"/>
        <v>122543.8725</v>
      </c>
      <c r="F55" s="27">
        <f t="shared" ca="1" si="11"/>
        <v>241246.61249999999</v>
      </c>
      <c r="G55" s="27">
        <f t="shared" ca="1" si="11"/>
        <v>63377.794999999998</v>
      </c>
      <c r="H55" s="27">
        <f t="shared" ca="1" si="11"/>
        <v>83359.6875</v>
      </c>
      <c r="I55" s="27">
        <f t="shared" ca="1" si="11"/>
        <v>37998.917499999996</v>
      </c>
      <c r="J55" s="27">
        <f t="shared" ca="1" si="11"/>
        <v>120015.17500000002</v>
      </c>
      <c r="K55" s="27">
        <f t="shared" ca="1" si="11"/>
        <v>112896.595</v>
      </c>
      <c r="L55" s="27">
        <f t="shared" ca="1" si="11"/>
        <v>43424.202499999999</v>
      </c>
      <c r="M55" s="27">
        <f t="shared" ca="1" si="11"/>
        <v>83607.950000000012</v>
      </c>
      <c r="N55" s="27">
        <f t="shared" ca="1" si="11"/>
        <v>70354.044999999998</v>
      </c>
      <c r="O55" s="27">
        <f t="shared" ca="1" si="11"/>
        <v>40138.752500000002</v>
      </c>
      <c r="P55" s="27">
        <f t="shared" ca="1" si="11"/>
        <v>39746.525000000001</v>
      </c>
      <c r="Q55" s="27">
        <f t="shared" ca="1" si="11"/>
        <v>43002.622500000005</v>
      </c>
      <c r="R55" s="28"/>
      <c r="S55" s="28"/>
      <c r="T55" s="28"/>
      <c r="U55" s="27">
        <f t="shared" ca="1" si="10"/>
        <v>19002.394999999997</v>
      </c>
      <c r="V55" s="27">
        <f t="shared" ca="1" si="10"/>
        <v>6241.0324999999993</v>
      </c>
      <c r="W55" s="25">
        <f t="shared" si="4"/>
        <v>200</v>
      </c>
      <c r="X55" s="27">
        <f t="shared" ca="1" si="12"/>
        <v>28258.855</v>
      </c>
      <c r="Y55" s="27">
        <f t="shared" ca="1" si="12"/>
        <v>597.83249999999998</v>
      </c>
      <c r="Z55" s="27">
        <f t="shared" ca="1" si="12"/>
        <v>275.79250000000002</v>
      </c>
      <c r="AA55" s="27">
        <f t="shared" ca="1" si="12"/>
        <v>122543.8725</v>
      </c>
      <c r="AB55" s="27">
        <f t="shared" ca="1" si="12"/>
        <v>30967.994999999999</v>
      </c>
      <c r="AC55" s="27">
        <f t="shared" ca="1" si="12"/>
        <v>6784.2950000000001</v>
      </c>
      <c r="AD55" s="27">
        <f t="shared" ca="1" si="12"/>
        <v>2626.2674999999999</v>
      </c>
      <c r="AE55" s="27">
        <f t="shared" ca="1" si="12"/>
        <v>5886.3050000000003</v>
      </c>
      <c r="AF55" s="27">
        <f t="shared" ca="1" si="12"/>
        <v>7015.48</v>
      </c>
      <c r="AG55" s="27">
        <f t="shared" ca="1" si="12"/>
        <v>5271</v>
      </c>
      <c r="AH55" s="27">
        <f t="shared" ca="1" si="13"/>
        <v>31589.7</v>
      </c>
      <c r="AI55" s="27">
        <f t="shared" ca="1" si="13"/>
        <v>12385.932500000001</v>
      </c>
      <c r="AJ55" s="27">
        <f t="shared" ca="1" si="13"/>
        <v>11122.834999999999</v>
      </c>
      <c r="AK55" s="27">
        <f t="shared" ca="1" si="13"/>
        <v>7032.0450000000001</v>
      </c>
      <c r="AL55" s="27">
        <f t="shared" ca="1" si="13"/>
        <v>18677.567500000001</v>
      </c>
      <c r="AM55" s="27">
        <f t="shared" ca="1" si="13"/>
        <v>12726.005000000001</v>
      </c>
      <c r="AN55" s="27">
        <f t="shared" ca="1" si="13"/>
        <v>16326.165000000001</v>
      </c>
      <c r="AO55" s="27">
        <f t="shared" ca="1" si="13"/>
        <v>5918.6049999999996</v>
      </c>
      <c r="AP55" s="27">
        <f t="shared" ca="1" si="13"/>
        <v>14475.827499999999</v>
      </c>
      <c r="AQ55" s="27">
        <f t="shared" ca="1" si="13"/>
        <v>30076.375</v>
      </c>
      <c r="AR55" s="27">
        <f t="shared" ca="1" si="14"/>
        <v>11823.61</v>
      </c>
      <c r="AS55" s="27">
        <f t="shared" ca="1" si="14"/>
        <v>4651.0599999999995</v>
      </c>
      <c r="AT55" s="27">
        <f t="shared" ca="1" si="14"/>
        <v>5889.5425000000005</v>
      </c>
      <c r="AU55" s="27">
        <f t="shared" ca="1" si="14"/>
        <v>63377.794999999998</v>
      </c>
      <c r="AV55" s="27">
        <f t="shared" ca="1" si="14"/>
        <v>47544.677500000005</v>
      </c>
      <c r="AW55" s="27">
        <f t="shared" ca="1" si="14"/>
        <v>35815.01</v>
      </c>
      <c r="AX55" s="27">
        <f t="shared" ca="1" si="14"/>
        <v>37998.917499999996</v>
      </c>
      <c r="AY55" s="27">
        <f t="shared" ca="1" si="14"/>
        <v>9153.9599999999991</v>
      </c>
      <c r="AZ55" s="27">
        <f t="shared" ca="1" si="14"/>
        <v>33667.082500000004</v>
      </c>
      <c r="BA55" s="27">
        <f t="shared" ca="1" si="14"/>
        <v>77194.132500000007</v>
      </c>
      <c r="BB55" s="27">
        <f t="shared" ca="1" si="14"/>
        <v>53013.927500000005</v>
      </c>
      <c r="BC55" s="27">
        <f t="shared" ca="1" si="14"/>
        <v>9127.5399999999991</v>
      </c>
      <c r="BD55" s="27">
        <f t="shared" ca="1" si="14"/>
        <v>21785.397499999999</v>
      </c>
      <c r="BE55" s="27">
        <f t="shared" ca="1" si="14"/>
        <v>27501.547500000001</v>
      </c>
      <c r="BF55" s="28"/>
      <c r="BG55" s="27">
        <f t="shared" ca="1" si="15"/>
        <v>43424.202499999999</v>
      </c>
      <c r="BH55" s="27">
        <f t="shared" ca="1" si="15"/>
        <v>10577.41</v>
      </c>
      <c r="BI55" s="27">
        <f t="shared" ca="1" si="15"/>
        <v>20518.55</v>
      </c>
      <c r="BJ55" s="27">
        <f t="shared" ca="1" si="15"/>
        <v>40400.46</v>
      </c>
      <c r="BK55" s="27">
        <f t="shared" ca="1" si="15"/>
        <v>12111.532500000001</v>
      </c>
      <c r="BL55" s="27">
        <f t="shared" ca="1" si="15"/>
        <v>28789.862499999999</v>
      </c>
      <c r="BM55" s="27">
        <f t="shared" ca="1" si="15"/>
        <v>37830.717499999999</v>
      </c>
      <c r="BN55" s="27">
        <f t="shared" ca="1" si="15"/>
        <v>3733.4650000000001</v>
      </c>
      <c r="BO55" s="27">
        <f t="shared" ca="1" si="15"/>
        <v>40138.752500000002</v>
      </c>
      <c r="BP55" s="27">
        <f t="shared" ca="1" si="15"/>
        <v>9470.6550000000007</v>
      </c>
      <c r="BQ55" s="27">
        <f t="shared" ca="1" si="16"/>
        <v>6572.15</v>
      </c>
      <c r="BR55" s="27">
        <f t="shared" ca="1" si="16"/>
        <v>20034.047500000001</v>
      </c>
      <c r="BS55" s="27">
        <f t="shared" ca="1" si="16"/>
        <v>2165.0924999999997</v>
      </c>
      <c r="BT55" s="27">
        <f t="shared" ca="1" si="16"/>
        <v>1504.5825</v>
      </c>
      <c r="BU55" s="27">
        <f t="shared" ca="1" si="16"/>
        <v>20129.217499999999</v>
      </c>
      <c r="BV55" s="27">
        <f t="shared" ca="1" si="16"/>
        <v>2654.6349999999998</v>
      </c>
      <c r="BW55" s="27">
        <f t="shared" ca="1" si="16"/>
        <v>5642.0775000000003</v>
      </c>
      <c r="BX55" s="27">
        <f t="shared" ca="1" si="16"/>
        <v>14576.692499999999</v>
      </c>
      <c r="BY55" s="28"/>
      <c r="BZ55" s="28"/>
      <c r="CA55" s="28"/>
      <c r="CB55" s="28"/>
      <c r="CC55" s="27">
        <f t="shared" ca="1" si="17"/>
        <v>15478.897499999999</v>
      </c>
      <c r="CD55" s="27">
        <f t="shared" ca="1" si="17"/>
        <v>3523.5</v>
      </c>
      <c r="CE55" s="27">
        <f t="shared" ca="1" si="17"/>
        <v>1659.26</v>
      </c>
      <c r="CF55" s="27">
        <f t="shared" ca="1" si="17"/>
        <v>1270.9749999999999</v>
      </c>
      <c r="CG55" s="27">
        <f t="shared" ca="1" si="17"/>
        <v>3310.7974999999997</v>
      </c>
    </row>
    <row r="56" spans="1:85" x14ac:dyDescent="0.2">
      <c r="A56" s="24">
        <v>2001</v>
      </c>
      <c r="B56" s="27">
        <f t="shared" ca="1" si="9"/>
        <v>1197156.7175</v>
      </c>
      <c r="C56" s="28"/>
      <c r="D56" s="27">
        <f t="shared" ref="D56:Q65" ca="1" si="18">AVERAGE(OFFSET(D$77,$W56,0,4,1))</f>
        <v>29269.172499999997</v>
      </c>
      <c r="E56" s="27">
        <f t="shared" ca="1" si="18"/>
        <v>122092.6825</v>
      </c>
      <c r="F56" s="27">
        <f t="shared" ca="1" si="18"/>
        <v>239253.28999999998</v>
      </c>
      <c r="G56" s="27">
        <f t="shared" ca="1" si="18"/>
        <v>63482.802499999998</v>
      </c>
      <c r="H56" s="27">
        <f t="shared" ca="1" si="18"/>
        <v>86683.727499999994</v>
      </c>
      <c r="I56" s="27">
        <f t="shared" ca="1" si="18"/>
        <v>39975.17</v>
      </c>
      <c r="J56" s="27">
        <f t="shared" ca="1" si="18"/>
        <v>123292.55</v>
      </c>
      <c r="K56" s="27">
        <f t="shared" ca="1" si="18"/>
        <v>122790.91499999999</v>
      </c>
      <c r="L56" s="27">
        <f t="shared" ca="1" si="18"/>
        <v>44602.525000000001</v>
      </c>
      <c r="M56" s="27">
        <f t="shared" ca="1" si="18"/>
        <v>91181.982499999998</v>
      </c>
      <c r="N56" s="27">
        <f t="shared" ca="1" si="18"/>
        <v>73098.747499999998</v>
      </c>
      <c r="O56" s="27">
        <f t="shared" ca="1" si="18"/>
        <v>42202.74</v>
      </c>
      <c r="P56" s="27">
        <f t="shared" ca="1" si="18"/>
        <v>41010.950000000004</v>
      </c>
      <c r="Q56" s="27">
        <f t="shared" ca="1" si="18"/>
        <v>45238.822500000009</v>
      </c>
      <c r="R56" s="28"/>
      <c r="S56" s="28"/>
      <c r="T56" s="28"/>
      <c r="U56" s="27">
        <f t="shared" ca="1" si="10"/>
        <v>18814.7225</v>
      </c>
      <c r="V56" s="27">
        <f t="shared" ca="1" si="10"/>
        <v>6684.1350000000002</v>
      </c>
      <c r="W56" s="25">
        <f t="shared" si="4"/>
        <v>204</v>
      </c>
      <c r="X56" s="27">
        <f t="shared" ca="1" si="12"/>
        <v>28377.912500000002</v>
      </c>
      <c r="Y56" s="27">
        <f t="shared" ca="1" si="12"/>
        <v>596.93250000000012</v>
      </c>
      <c r="Z56" s="27">
        <f t="shared" ca="1" si="12"/>
        <v>294.32</v>
      </c>
      <c r="AA56" s="27">
        <f t="shared" ca="1" si="12"/>
        <v>122092.6825</v>
      </c>
      <c r="AB56" s="27">
        <f t="shared" ca="1" si="12"/>
        <v>30973.522499999999</v>
      </c>
      <c r="AC56" s="27">
        <f t="shared" ca="1" si="12"/>
        <v>6502.9524999999994</v>
      </c>
      <c r="AD56" s="27">
        <f t="shared" ca="1" si="12"/>
        <v>2612.3775000000001</v>
      </c>
      <c r="AE56" s="27">
        <f t="shared" ca="1" si="12"/>
        <v>5829.3274999999994</v>
      </c>
      <c r="AF56" s="27">
        <f t="shared" ca="1" si="12"/>
        <v>7085.2574999999997</v>
      </c>
      <c r="AG56" s="27">
        <f t="shared" ca="1" si="12"/>
        <v>5091.9950000000008</v>
      </c>
      <c r="AH56" s="27">
        <f t="shared" ca="1" si="13"/>
        <v>30803.855</v>
      </c>
      <c r="AI56" s="27">
        <f t="shared" ca="1" si="13"/>
        <v>12179.934999999999</v>
      </c>
      <c r="AJ56" s="27">
        <f t="shared" ca="1" si="13"/>
        <v>11034.6675</v>
      </c>
      <c r="AK56" s="27">
        <f t="shared" ca="1" si="13"/>
        <v>7114.0249999999996</v>
      </c>
      <c r="AL56" s="27">
        <f t="shared" ca="1" si="13"/>
        <v>18239.185000000001</v>
      </c>
      <c r="AM56" s="27">
        <f t="shared" ca="1" si="13"/>
        <v>12920.695000000002</v>
      </c>
      <c r="AN56" s="27">
        <f t="shared" ca="1" si="13"/>
        <v>16247.087499999998</v>
      </c>
      <c r="AO56" s="27">
        <f t="shared" ca="1" si="13"/>
        <v>5944.7025000000003</v>
      </c>
      <c r="AP56" s="27">
        <f t="shared" ca="1" si="13"/>
        <v>14154.8675</v>
      </c>
      <c r="AQ56" s="27">
        <f t="shared" ca="1" si="13"/>
        <v>30076.464999999997</v>
      </c>
      <c r="AR56" s="27">
        <f t="shared" ca="1" si="14"/>
        <v>11758.7775</v>
      </c>
      <c r="AS56" s="27">
        <f t="shared" ca="1" si="14"/>
        <v>4545.4500000000007</v>
      </c>
      <c r="AT56" s="27">
        <f t="shared" ca="1" si="14"/>
        <v>6138.1424999999999</v>
      </c>
      <c r="AU56" s="27">
        <f t="shared" ca="1" si="14"/>
        <v>63482.802499999998</v>
      </c>
      <c r="AV56" s="27">
        <f t="shared" ca="1" si="14"/>
        <v>48920.5625</v>
      </c>
      <c r="AW56" s="27">
        <f t="shared" ca="1" si="14"/>
        <v>37763.167500000003</v>
      </c>
      <c r="AX56" s="27">
        <f t="shared" ca="1" si="14"/>
        <v>39975.17</v>
      </c>
      <c r="AY56" s="27">
        <f t="shared" ca="1" si="14"/>
        <v>9479.2924999999996</v>
      </c>
      <c r="AZ56" s="27">
        <f t="shared" ca="1" si="14"/>
        <v>34528.032500000001</v>
      </c>
      <c r="BA56" s="27">
        <f t="shared" ca="1" si="14"/>
        <v>79285.225000000006</v>
      </c>
      <c r="BB56" s="27">
        <f t="shared" ca="1" si="14"/>
        <v>53830.889999999992</v>
      </c>
      <c r="BC56" s="27">
        <f t="shared" ca="1" si="14"/>
        <v>8718.7150000000001</v>
      </c>
      <c r="BD56" s="27">
        <f t="shared" ca="1" si="14"/>
        <v>24573</v>
      </c>
      <c r="BE56" s="27">
        <f t="shared" ca="1" si="14"/>
        <v>33658.044999999998</v>
      </c>
      <c r="BF56" s="28"/>
      <c r="BG56" s="27">
        <f t="shared" ca="1" si="15"/>
        <v>44602.525000000001</v>
      </c>
      <c r="BH56" s="27">
        <f t="shared" ca="1" si="15"/>
        <v>10398.219999999999</v>
      </c>
      <c r="BI56" s="27">
        <f t="shared" ca="1" si="15"/>
        <v>21295.95</v>
      </c>
      <c r="BJ56" s="27">
        <f t="shared" ca="1" si="15"/>
        <v>45873.427499999998</v>
      </c>
      <c r="BK56" s="27">
        <f t="shared" ca="1" si="15"/>
        <v>13614.3825</v>
      </c>
      <c r="BL56" s="27">
        <f t="shared" ca="1" si="15"/>
        <v>29404.440000000002</v>
      </c>
      <c r="BM56" s="27">
        <f t="shared" ca="1" si="15"/>
        <v>39295.1</v>
      </c>
      <c r="BN56" s="27">
        <f t="shared" ca="1" si="15"/>
        <v>4399.2075000000004</v>
      </c>
      <c r="BO56" s="27">
        <f t="shared" ca="1" si="15"/>
        <v>42202.74</v>
      </c>
      <c r="BP56" s="27">
        <f t="shared" ca="1" si="15"/>
        <v>10278.4925</v>
      </c>
      <c r="BQ56" s="27">
        <f t="shared" ca="1" si="16"/>
        <v>6962.5324999999993</v>
      </c>
      <c r="BR56" s="27">
        <f t="shared" ca="1" si="16"/>
        <v>19755.25</v>
      </c>
      <c r="BS56" s="27">
        <f t="shared" ca="1" si="16"/>
        <v>2361.9375</v>
      </c>
      <c r="BT56" s="27">
        <f t="shared" ca="1" si="16"/>
        <v>1652.7375</v>
      </c>
      <c r="BU56" s="27">
        <f t="shared" ca="1" si="16"/>
        <v>21697.967499999999</v>
      </c>
      <c r="BV56" s="27">
        <f t="shared" ca="1" si="16"/>
        <v>2658.1025</v>
      </c>
      <c r="BW56" s="27">
        <f t="shared" ca="1" si="16"/>
        <v>5957.3924999999999</v>
      </c>
      <c r="BX56" s="27">
        <f t="shared" ca="1" si="16"/>
        <v>14925.355000000001</v>
      </c>
      <c r="BY56" s="28"/>
      <c r="BZ56" s="28"/>
      <c r="CA56" s="28"/>
      <c r="CB56" s="28"/>
      <c r="CC56" s="27">
        <f t="shared" ca="1" si="17"/>
        <v>15064.915000000001</v>
      </c>
      <c r="CD56" s="27">
        <f t="shared" ca="1" si="17"/>
        <v>3749.8049999999998</v>
      </c>
      <c r="CE56" s="27">
        <f t="shared" ca="1" si="17"/>
        <v>1667.6925000000001</v>
      </c>
      <c r="CF56" s="27">
        <f t="shared" ca="1" si="17"/>
        <v>1251.1399999999999</v>
      </c>
      <c r="CG56" s="27">
        <f t="shared" ca="1" si="17"/>
        <v>3765.2950000000001</v>
      </c>
    </row>
    <row r="57" spans="1:85" x14ac:dyDescent="0.2">
      <c r="A57" s="24">
        <v>2002</v>
      </c>
      <c r="B57" s="27">
        <f t="shared" ca="1" si="9"/>
        <v>1222589.6750000003</v>
      </c>
      <c r="C57" s="28"/>
      <c r="D57" s="27">
        <f t="shared" ca="1" si="18"/>
        <v>29828.02</v>
      </c>
      <c r="E57" s="27">
        <f t="shared" ca="1" si="18"/>
        <v>123067.7175</v>
      </c>
      <c r="F57" s="27">
        <f t="shared" ca="1" si="18"/>
        <v>235660.01750000002</v>
      </c>
      <c r="G57" s="27">
        <f t="shared" ca="1" si="18"/>
        <v>63486.814999999995</v>
      </c>
      <c r="H57" s="27">
        <f t="shared" ca="1" si="18"/>
        <v>89114.547500000015</v>
      </c>
      <c r="I57" s="27">
        <f t="shared" ca="1" si="18"/>
        <v>42085.6175</v>
      </c>
      <c r="J57" s="27">
        <f t="shared" ca="1" si="18"/>
        <v>126090.4375</v>
      </c>
      <c r="K57" s="27">
        <f t="shared" ca="1" si="18"/>
        <v>131953.83000000002</v>
      </c>
      <c r="L57" s="27">
        <f t="shared" ca="1" si="18"/>
        <v>44947.027499999997</v>
      </c>
      <c r="M57" s="27">
        <f t="shared" ca="1" si="18"/>
        <v>94310.73</v>
      </c>
      <c r="N57" s="27">
        <f t="shared" ca="1" si="18"/>
        <v>75803.247500000012</v>
      </c>
      <c r="O57" s="27">
        <f t="shared" ca="1" si="18"/>
        <v>43378.167499999996</v>
      </c>
      <c r="P57" s="27">
        <f t="shared" ca="1" si="18"/>
        <v>41999.702499999999</v>
      </c>
      <c r="Q57" s="27">
        <f t="shared" ca="1" si="18"/>
        <v>47043.595000000001</v>
      </c>
      <c r="R57" s="28"/>
      <c r="S57" s="28"/>
      <c r="T57" s="28"/>
      <c r="U57" s="27">
        <f t="shared" ca="1" si="10"/>
        <v>18692.0975</v>
      </c>
      <c r="V57" s="27">
        <f t="shared" ca="1" si="10"/>
        <v>7173.0024999999996</v>
      </c>
      <c r="W57" s="25">
        <f t="shared" si="4"/>
        <v>208</v>
      </c>
      <c r="X57" s="27">
        <f t="shared" ca="1" si="12"/>
        <v>28809.9025</v>
      </c>
      <c r="Y57" s="27">
        <f t="shared" ca="1" si="12"/>
        <v>583.97500000000002</v>
      </c>
      <c r="Z57" s="27">
        <f t="shared" ca="1" si="12"/>
        <v>434.14000000000004</v>
      </c>
      <c r="AA57" s="27">
        <f t="shared" ca="1" si="12"/>
        <v>123067.7175</v>
      </c>
      <c r="AB57" s="27">
        <f t="shared" ca="1" si="12"/>
        <v>30831.557499999999</v>
      </c>
      <c r="AC57" s="27">
        <f t="shared" ca="1" si="12"/>
        <v>6168.5949999999993</v>
      </c>
      <c r="AD57" s="27">
        <f t="shared" ca="1" si="12"/>
        <v>2624.6875</v>
      </c>
      <c r="AE57" s="27">
        <f t="shared" ca="1" si="12"/>
        <v>5746.6974999999993</v>
      </c>
      <c r="AF57" s="27">
        <f t="shared" ca="1" si="12"/>
        <v>7073.2450000000008</v>
      </c>
      <c r="AG57" s="27">
        <f t="shared" ca="1" si="12"/>
        <v>4972.8050000000003</v>
      </c>
      <c r="AH57" s="27">
        <f t="shared" ca="1" si="13"/>
        <v>29880.794999999998</v>
      </c>
      <c r="AI57" s="27">
        <f t="shared" ca="1" si="13"/>
        <v>11823.88</v>
      </c>
      <c r="AJ57" s="27">
        <f t="shared" ca="1" si="13"/>
        <v>10836.34</v>
      </c>
      <c r="AK57" s="27">
        <f t="shared" ca="1" si="13"/>
        <v>7223.5650000000005</v>
      </c>
      <c r="AL57" s="27">
        <f t="shared" ca="1" si="13"/>
        <v>17610.332499999997</v>
      </c>
      <c r="AM57" s="27">
        <f t="shared" ca="1" si="13"/>
        <v>12956.609999999999</v>
      </c>
      <c r="AN57" s="27">
        <f t="shared" ca="1" si="13"/>
        <v>15773.0425</v>
      </c>
      <c r="AO57" s="27">
        <f t="shared" ca="1" si="13"/>
        <v>5799.4825000000001</v>
      </c>
      <c r="AP57" s="27">
        <f t="shared" ca="1" si="13"/>
        <v>13751.885</v>
      </c>
      <c r="AQ57" s="27">
        <f t="shared" ca="1" si="13"/>
        <v>30186.842499999999</v>
      </c>
      <c r="AR57" s="27">
        <f t="shared" ca="1" si="14"/>
        <v>11738.952500000001</v>
      </c>
      <c r="AS57" s="27">
        <f t="shared" ca="1" si="14"/>
        <v>4482.3200000000006</v>
      </c>
      <c r="AT57" s="27">
        <f t="shared" ca="1" si="14"/>
        <v>6178.3824999999997</v>
      </c>
      <c r="AU57" s="27">
        <f t="shared" ca="1" si="14"/>
        <v>63486.814999999995</v>
      </c>
      <c r="AV57" s="27">
        <f t="shared" ca="1" si="14"/>
        <v>48992.3125</v>
      </c>
      <c r="AW57" s="27">
        <f t="shared" ca="1" si="14"/>
        <v>40122.235000000001</v>
      </c>
      <c r="AX57" s="27">
        <f t="shared" ca="1" si="14"/>
        <v>42085.6175</v>
      </c>
      <c r="AY57" s="27">
        <f t="shared" ca="1" si="14"/>
        <v>9917.6049999999996</v>
      </c>
      <c r="AZ57" s="27">
        <f t="shared" ca="1" si="14"/>
        <v>34772.270000000004</v>
      </c>
      <c r="BA57" s="27">
        <f t="shared" ca="1" si="14"/>
        <v>81400.5625</v>
      </c>
      <c r="BB57" s="27">
        <f t="shared" ca="1" si="14"/>
        <v>53843.164999999994</v>
      </c>
      <c r="BC57" s="27">
        <f t="shared" ca="1" si="14"/>
        <v>7997.1975000000002</v>
      </c>
      <c r="BD57" s="27">
        <f t="shared" ca="1" si="14"/>
        <v>28744.512500000001</v>
      </c>
      <c r="BE57" s="27">
        <f t="shared" ca="1" si="14"/>
        <v>39032.272500000006</v>
      </c>
      <c r="BF57" s="28"/>
      <c r="BG57" s="27">
        <f t="shared" ca="1" si="15"/>
        <v>44947.027499999997</v>
      </c>
      <c r="BH57" s="27">
        <f t="shared" ca="1" si="15"/>
        <v>10204.372500000001</v>
      </c>
      <c r="BI57" s="27">
        <f t="shared" ca="1" si="15"/>
        <v>22109.370000000003</v>
      </c>
      <c r="BJ57" s="27">
        <f t="shared" ca="1" si="15"/>
        <v>48189.347500000003</v>
      </c>
      <c r="BK57" s="27">
        <f t="shared" ca="1" si="15"/>
        <v>13807.64</v>
      </c>
      <c r="BL57" s="27">
        <f t="shared" ca="1" si="15"/>
        <v>30420.782499999998</v>
      </c>
      <c r="BM57" s="27">
        <f t="shared" ca="1" si="15"/>
        <v>40488.97</v>
      </c>
      <c r="BN57" s="27">
        <f t="shared" ca="1" si="15"/>
        <v>4893.5</v>
      </c>
      <c r="BO57" s="27">
        <f t="shared" ca="1" si="15"/>
        <v>43378.167499999996</v>
      </c>
      <c r="BP57" s="27">
        <f t="shared" ca="1" si="15"/>
        <v>10983.927500000002</v>
      </c>
      <c r="BQ57" s="27">
        <f t="shared" ca="1" si="16"/>
        <v>7236.9250000000002</v>
      </c>
      <c r="BR57" s="27">
        <f t="shared" ca="1" si="16"/>
        <v>19495.63</v>
      </c>
      <c r="BS57" s="27">
        <f t="shared" ca="1" si="16"/>
        <v>2495.6125000000002</v>
      </c>
      <c r="BT57" s="27">
        <f t="shared" ca="1" si="16"/>
        <v>1787.6075000000001</v>
      </c>
      <c r="BU57" s="27">
        <f t="shared" ca="1" si="16"/>
        <v>23182.945</v>
      </c>
      <c r="BV57" s="27">
        <f t="shared" ca="1" si="16"/>
        <v>2636.6375000000003</v>
      </c>
      <c r="BW57" s="27">
        <f t="shared" ca="1" si="16"/>
        <v>6030.7199999999993</v>
      </c>
      <c r="BX57" s="27">
        <f t="shared" ca="1" si="16"/>
        <v>15193.292500000001</v>
      </c>
      <c r="BY57" s="28"/>
      <c r="BZ57" s="28"/>
      <c r="CA57" s="28"/>
      <c r="CB57" s="28"/>
      <c r="CC57" s="27">
        <f t="shared" ca="1" si="17"/>
        <v>14647.744999999999</v>
      </c>
      <c r="CD57" s="27">
        <f t="shared" ca="1" si="17"/>
        <v>4044.355</v>
      </c>
      <c r="CE57" s="27">
        <f t="shared" ca="1" si="17"/>
        <v>1675.6924999999999</v>
      </c>
      <c r="CF57" s="27">
        <f t="shared" ca="1" si="17"/>
        <v>1320.9725000000001</v>
      </c>
      <c r="CG57" s="27">
        <f t="shared" ca="1" si="17"/>
        <v>4176.3349999999991</v>
      </c>
    </row>
    <row r="58" spans="1:85" x14ac:dyDescent="0.2">
      <c r="A58" s="24">
        <v>2003</v>
      </c>
      <c r="B58" s="27">
        <f t="shared" ca="1" si="9"/>
        <v>1248036.8975000002</v>
      </c>
      <c r="C58" s="28"/>
      <c r="D58" s="27">
        <f t="shared" ca="1" si="18"/>
        <v>30256.719999999998</v>
      </c>
      <c r="E58" s="27">
        <f t="shared" ca="1" si="18"/>
        <v>123054.7675</v>
      </c>
      <c r="F58" s="27">
        <f t="shared" ca="1" si="18"/>
        <v>231822.54749999999</v>
      </c>
      <c r="G58" s="27">
        <f t="shared" ca="1" si="18"/>
        <v>63855.364999999991</v>
      </c>
      <c r="H58" s="27">
        <f t="shared" ca="1" si="18"/>
        <v>92045.84</v>
      </c>
      <c r="I58" s="27">
        <f t="shared" ca="1" si="18"/>
        <v>44641.922500000001</v>
      </c>
      <c r="J58" s="27">
        <f t="shared" ca="1" si="18"/>
        <v>128880.145</v>
      </c>
      <c r="K58" s="27">
        <f t="shared" ca="1" si="18"/>
        <v>147536.11499999999</v>
      </c>
      <c r="L58" s="27">
        <f t="shared" ca="1" si="18"/>
        <v>45201.345000000001</v>
      </c>
      <c r="M58" s="27">
        <f t="shared" ca="1" si="18"/>
        <v>94757.432499999995</v>
      </c>
      <c r="N58" s="27">
        <f t="shared" ca="1" si="18"/>
        <v>76707.98</v>
      </c>
      <c r="O58" s="27">
        <f t="shared" ca="1" si="18"/>
        <v>44548.599999999991</v>
      </c>
      <c r="P58" s="27">
        <f t="shared" ca="1" si="18"/>
        <v>42223.422500000001</v>
      </c>
      <c r="Q58" s="27">
        <f t="shared" ca="1" si="18"/>
        <v>48535.897500000006</v>
      </c>
      <c r="R58" s="28"/>
      <c r="S58" s="28"/>
      <c r="T58" s="28"/>
      <c r="U58" s="27">
        <f t="shared" ca="1" si="10"/>
        <v>18374.8475</v>
      </c>
      <c r="V58" s="27">
        <f t="shared" ca="1" si="10"/>
        <v>7018.6549999999997</v>
      </c>
      <c r="W58" s="25">
        <f t="shared" si="4"/>
        <v>212</v>
      </c>
      <c r="X58" s="27">
        <f t="shared" ca="1" si="12"/>
        <v>29221.3475</v>
      </c>
      <c r="Y58" s="27">
        <f t="shared" ca="1" si="12"/>
        <v>575.4375</v>
      </c>
      <c r="Z58" s="27">
        <f t="shared" ca="1" si="12"/>
        <v>459.93500000000006</v>
      </c>
      <c r="AA58" s="27">
        <f t="shared" ca="1" si="12"/>
        <v>123054.7675</v>
      </c>
      <c r="AB58" s="27">
        <f t="shared" ca="1" si="12"/>
        <v>30766.805</v>
      </c>
      <c r="AC58" s="27">
        <f t="shared" ca="1" si="12"/>
        <v>5840.6849999999995</v>
      </c>
      <c r="AD58" s="27">
        <f t="shared" ca="1" si="12"/>
        <v>2609.7925</v>
      </c>
      <c r="AE58" s="27">
        <f t="shared" ca="1" si="12"/>
        <v>5813.1399999999994</v>
      </c>
      <c r="AF58" s="27">
        <f t="shared" ca="1" si="12"/>
        <v>7042.6049999999996</v>
      </c>
      <c r="AG58" s="27">
        <f t="shared" ca="1" si="12"/>
        <v>4907.7349999999997</v>
      </c>
      <c r="AH58" s="27">
        <f t="shared" ca="1" si="13"/>
        <v>28960.215000000004</v>
      </c>
      <c r="AI58" s="27">
        <f t="shared" ca="1" si="13"/>
        <v>11563.27</v>
      </c>
      <c r="AJ58" s="27">
        <f t="shared" ca="1" si="13"/>
        <v>10742.59</v>
      </c>
      <c r="AK58" s="27">
        <f t="shared" ca="1" si="13"/>
        <v>7330.2624999999989</v>
      </c>
      <c r="AL58" s="27">
        <f t="shared" ca="1" si="13"/>
        <v>16928.607499999998</v>
      </c>
      <c r="AM58" s="27">
        <f t="shared" ca="1" si="13"/>
        <v>12985.702499999999</v>
      </c>
      <c r="AN58" s="27">
        <f t="shared" ca="1" si="13"/>
        <v>14989.0275</v>
      </c>
      <c r="AO58" s="27">
        <f t="shared" ca="1" si="13"/>
        <v>5610.6975000000002</v>
      </c>
      <c r="AP58" s="27">
        <f t="shared" ca="1" si="13"/>
        <v>13338.009999999998</v>
      </c>
      <c r="AQ58" s="27">
        <f t="shared" ca="1" si="13"/>
        <v>29902.775000000001</v>
      </c>
      <c r="AR58" s="27">
        <f t="shared" ca="1" si="14"/>
        <v>11751.93</v>
      </c>
      <c r="AS58" s="27">
        <f t="shared" ca="1" si="14"/>
        <v>4612.5025000000005</v>
      </c>
      <c r="AT58" s="27">
        <f t="shared" ca="1" si="14"/>
        <v>6126.2025000000003</v>
      </c>
      <c r="AU58" s="27">
        <f t="shared" ca="1" si="14"/>
        <v>63855.364999999991</v>
      </c>
      <c r="AV58" s="27">
        <f t="shared" ca="1" si="14"/>
        <v>49262.875</v>
      </c>
      <c r="AW58" s="27">
        <f t="shared" ca="1" si="14"/>
        <v>42782.964999999997</v>
      </c>
      <c r="AX58" s="27">
        <f t="shared" ca="1" si="14"/>
        <v>44641.922500000001</v>
      </c>
      <c r="AY58" s="27">
        <f t="shared" ca="1" si="14"/>
        <v>10409.695000000002</v>
      </c>
      <c r="AZ58" s="27">
        <f t="shared" ca="1" si="14"/>
        <v>35095.907500000001</v>
      </c>
      <c r="BA58" s="27">
        <f t="shared" ca="1" si="14"/>
        <v>83374.540000000008</v>
      </c>
      <c r="BB58" s="27">
        <f t="shared" ca="1" si="14"/>
        <v>55454.087500000001</v>
      </c>
      <c r="BC58" s="27">
        <f t="shared" ca="1" si="14"/>
        <v>7385.2699999999995</v>
      </c>
      <c r="BD58" s="27">
        <f t="shared" ca="1" si="14"/>
        <v>32371.339999999997</v>
      </c>
      <c r="BE58" s="27">
        <f t="shared" ca="1" si="14"/>
        <v>49676.657500000001</v>
      </c>
      <c r="BF58" s="28"/>
      <c r="BG58" s="27">
        <f t="shared" ca="1" si="15"/>
        <v>45201.345000000001</v>
      </c>
      <c r="BH58" s="27">
        <f t="shared" ca="1" si="15"/>
        <v>10012.65</v>
      </c>
      <c r="BI58" s="27">
        <f t="shared" ca="1" si="15"/>
        <v>22922.149999999998</v>
      </c>
      <c r="BJ58" s="27">
        <f t="shared" ca="1" si="15"/>
        <v>48110.342499999999</v>
      </c>
      <c r="BK58" s="27">
        <f t="shared" ca="1" si="15"/>
        <v>13712.287499999999</v>
      </c>
      <c r="BL58" s="27">
        <f t="shared" ca="1" si="15"/>
        <v>31446.334999999999</v>
      </c>
      <c r="BM58" s="27">
        <f t="shared" ca="1" si="15"/>
        <v>39912.43</v>
      </c>
      <c r="BN58" s="27">
        <f t="shared" ca="1" si="15"/>
        <v>5349.2150000000001</v>
      </c>
      <c r="BO58" s="27">
        <f t="shared" ca="1" si="15"/>
        <v>44548.599999999991</v>
      </c>
      <c r="BP58" s="27">
        <f t="shared" ca="1" si="15"/>
        <v>11624.125</v>
      </c>
      <c r="BQ58" s="27">
        <f t="shared" ca="1" si="16"/>
        <v>7345.8325000000004</v>
      </c>
      <c r="BR58" s="27">
        <f t="shared" ca="1" si="16"/>
        <v>18810.1875</v>
      </c>
      <c r="BS58" s="27">
        <f t="shared" ca="1" si="16"/>
        <v>2554.5225</v>
      </c>
      <c r="BT58" s="27">
        <f t="shared" ca="1" si="16"/>
        <v>1888.7574999999999</v>
      </c>
      <c r="BU58" s="27">
        <f t="shared" ca="1" si="16"/>
        <v>24362.142500000002</v>
      </c>
      <c r="BV58" s="27">
        <f t="shared" ca="1" si="16"/>
        <v>2530.1374999999998</v>
      </c>
      <c r="BW58" s="27">
        <f t="shared" ca="1" si="16"/>
        <v>6175.8824999999997</v>
      </c>
      <c r="BX58" s="27">
        <f t="shared" ca="1" si="16"/>
        <v>15467.737499999999</v>
      </c>
      <c r="BY58" s="28"/>
      <c r="BZ58" s="28"/>
      <c r="CA58" s="28"/>
      <c r="CB58" s="28"/>
      <c r="CC58" s="27">
        <f t="shared" ca="1" si="17"/>
        <v>14124.084999999999</v>
      </c>
      <c r="CD58" s="27">
        <f t="shared" ca="1" si="17"/>
        <v>4250.76</v>
      </c>
      <c r="CE58" s="27">
        <f t="shared" ca="1" si="17"/>
        <v>1653.3724999999999</v>
      </c>
      <c r="CF58" s="27">
        <f t="shared" ca="1" si="17"/>
        <v>1292.8575000000001</v>
      </c>
      <c r="CG58" s="27">
        <f t="shared" ca="1" si="17"/>
        <v>4072.42</v>
      </c>
    </row>
    <row r="59" spans="1:85" x14ac:dyDescent="0.2">
      <c r="A59" s="24">
        <v>2004</v>
      </c>
      <c r="B59" s="27">
        <f t="shared" ca="1" si="9"/>
        <v>1262952.3075000001</v>
      </c>
      <c r="C59" s="28"/>
      <c r="D59" s="27">
        <f t="shared" ca="1" si="18"/>
        <v>30704.972500000003</v>
      </c>
      <c r="E59" s="27">
        <f t="shared" ca="1" si="18"/>
        <v>122114.32249999999</v>
      </c>
      <c r="F59" s="27">
        <f t="shared" ca="1" si="18"/>
        <v>227436.46750000003</v>
      </c>
      <c r="G59" s="27">
        <f t="shared" ca="1" si="18"/>
        <v>64134.884999999995</v>
      </c>
      <c r="H59" s="27">
        <f t="shared" ca="1" si="18"/>
        <v>94857.05</v>
      </c>
      <c r="I59" s="27">
        <f t="shared" ca="1" si="18"/>
        <v>46219.732500000006</v>
      </c>
      <c r="J59" s="27">
        <f t="shared" ca="1" si="18"/>
        <v>131102.78</v>
      </c>
      <c r="K59" s="27">
        <f t="shared" ca="1" si="18"/>
        <v>158988.39000000001</v>
      </c>
      <c r="L59" s="27">
        <f t="shared" ca="1" si="18"/>
        <v>44725.222500000003</v>
      </c>
      <c r="M59" s="27">
        <f t="shared" ca="1" si="18"/>
        <v>94899.737499999988</v>
      </c>
      <c r="N59" s="27">
        <f t="shared" ca="1" si="18"/>
        <v>76636.845000000001</v>
      </c>
      <c r="O59" s="27">
        <f t="shared" ca="1" si="18"/>
        <v>45052.58</v>
      </c>
      <c r="P59" s="27">
        <f t="shared" ca="1" si="18"/>
        <v>42550.135000000002</v>
      </c>
      <c r="Q59" s="27">
        <f t="shared" ca="1" si="18"/>
        <v>49502.227500000008</v>
      </c>
      <c r="R59" s="28"/>
      <c r="S59" s="28"/>
      <c r="T59" s="28"/>
      <c r="U59" s="27">
        <f t="shared" ca="1" si="10"/>
        <v>18085.764999999999</v>
      </c>
      <c r="V59" s="27">
        <f t="shared" ca="1" si="10"/>
        <v>6773.43</v>
      </c>
      <c r="W59" s="25">
        <f t="shared" si="4"/>
        <v>216</v>
      </c>
      <c r="X59" s="27">
        <f t="shared" ca="1" si="12"/>
        <v>29624.724999999999</v>
      </c>
      <c r="Y59" s="27">
        <f t="shared" ca="1" si="12"/>
        <v>570.39750000000004</v>
      </c>
      <c r="Z59" s="27">
        <f t="shared" ca="1" si="12"/>
        <v>509.84999999999997</v>
      </c>
      <c r="AA59" s="27">
        <f t="shared" ca="1" si="12"/>
        <v>122114.32249999999</v>
      </c>
      <c r="AB59" s="27">
        <f t="shared" ca="1" si="12"/>
        <v>30498.952499999999</v>
      </c>
      <c r="AC59" s="27">
        <f t="shared" ca="1" si="12"/>
        <v>5559.3274999999994</v>
      </c>
      <c r="AD59" s="27">
        <f t="shared" ca="1" si="12"/>
        <v>2645.6475</v>
      </c>
      <c r="AE59" s="27">
        <f t="shared" ca="1" si="12"/>
        <v>5890.2424999999994</v>
      </c>
      <c r="AF59" s="27">
        <f t="shared" ca="1" si="12"/>
        <v>7019.6149999999998</v>
      </c>
      <c r="AG59" s="27">
        <f t="shared" ca="1" si="12"/>
        <v>4809.5825000000004</v>
      </c>
      <c r="AH59" s="27">
        <f t="shared" ca="1" si="13"/>
        <v>27943.054999999997</v>
      </c>
      <c r="AI59" s="27">
        <f t="shared" ca="1" si="13"/>
        <v>11596.635</v>
      </c>
      <c r="AJ59" s="27">
        <f t="shared" ca="1" si="13"/>
        <v>10607.9175</v>
      </c>
      <c r="AK59" s="27">
        <f t="shared" ca="1" si="13"/>
        <v>7296.5599999999995</v>
      </c>
      <c r="AL59" s="27">
        <f t="shared" ca="1" si="13"/>
        <v>16373.267500000002</v>
      </c>
      <c r="AM59" s="27">
        <f t="shared" ca="1" si="13"/>
        <v>12889.67</v>
      </c>
      <c r="AN59" s="27">
        <f t="shared" ca="1" si="13"/>
        <v>14210.905000000001</v>
      </c>
      <c r="AO59" s="27">
        <f t="shared" ca="1" si="13"/>
        <v>5454.2849999999999</v>
      </c>
      <c r="AP59" s="27">
        <f t="shared" ca="1" si="13"/>
        <v>12944.7925</v>
      </c>
      <c r="AQ59" s="27">
        <f t="shared" ca="1" si="13"/>
        <v>29343.125</v>
      </c>
      <c r="AR59" s="27">
        <f t="shared" ca="1" si="14"/>
        <v>11719.91</v>
      </c>
      <c r="AS59" s="27">
        <f t="shared" ca="1" si="14"/>
        <v>4639.2250000000004</v>
      </c>
      <c r="AT59" s="27">
        <f t="shared" ca="1" si="14"/>
        <v>5993.7525000000005</v>
      </c>
      <c r="AU59" s="27">
        <f t="shared" ca="1" si="14"/>
        <v>64134.884999999995</v>
      </c>
      <c r="AV59" s="27">
        <f t="shared" ca="1" si="14"/>
        <v>49685.904999999992</v>
      </c>
      <c r="AW59" s="27">
        <f t="shared" ca="1" si="14"/>
        <v>45171.142500000002</v>
      </c>
      <c r="AX59" s="27">
        <f t="shared" ca="1" si="14"/>
        <v>46219.732500000006</v>
      </c>
      <c r="AY59" s="27">
        <f t="shared" ca="1" si="14"/>
        <v>10846.7</v>
      </c>
      <c r="AZ59" s="27">
        <f t="shared" ca="1" si="14"/>
        <v>35289.112500000003</v>
      </c>
      <c r="BA59" s="27">
        <f t="shared" ca="1" si="14"/>
        <v>84966.962499999994</v>
      </c>
      <c r="BB59" s="27">
        <f t="shared" ca="1" si="14"/>
        <v>57607.81</v>
      </c>
      <c r="BC59" s="27">
        <f t="shared" ca="1" si="14"/>
        <v>7043.0325000000003</v>
      </c>
      <c r="BD59" s="27">
        <f t="shared" ca="1" si="14"/>
        <v>34006.822499999995</v>
      </c>
      <c r="BE59" s="27">
        <f t="shared" ca="1" si="14"/>
        <v>57425.592499999999</v>
      </c>
      <c r="BF59" s="28"/>
      <c r="BG59" s="27">
        <f t="shared" ca="1" si="15"/>
        <v>44725.222500000003</v>
      </c>
      <c r="BH59" s="27">
        <f t="shared" ca="1" si="15"/>
        <v>9813.0275000000001</v>
      </c>
      <c r="BI59" s="27">
        <f t="shared" ca="1" si="15"/>
        <v>23609.354999999996</v>
      </c>
      <c r="BJ59" s="27">
        <f t="shared" ca="1" si="15"/>
        <v>47935.595000000001</v>
      </c>
      <c r="BK59" s="27">
        <f t="shared" ca="1" si="15"/>
        <v>13541.7575</v>
      </c>
      <c r="BL59" s="27">
        <f t="shared" ca="1" si="15"/>
        <v>31873.052499999998</v>
      </c>
      <c r="BM59" s="27">
        <f t="shared" ca="1" si="15"/>
        <v>39141.672500000001</v>
      </c>
      <c r="BN59" s="27">
        <f t="shared" ca="1" si="15"/>
        <v>5622.1200000000008</v>
      </c>
      <c r="BO59" s="27">
        <f t="shared" ca="1" si="15"/>
        <v>45052.58</v>
      </c>
      <c r="BP59" s="27">
        <f t="shared" ca="1" si="15"/>
        <v>12127.4725</v>
      </c>
      <c r="BQ59" s="27">
        <f t="shared" ca="1" si="16"/>
        <v>7437.8024999999998</v>
      </c>
      <c r="BR59" s="27">
        <f t="shared" ca="1" si="16"/>
        <v>18374.525000000001</v>
      </c>
      <c r="BS59" s="27">
        <f t="shared" ca="1" si="16"/>
        <v>2617.5624999999995</v>
      </c>
      <c r="BT59" s="27">
        <f t="shared" ca="1" si="16"/>
        <v>1992.77</v>
      </c>
      <c r="BU59" s="27">
        <f t="shared" ca="1" si="16"/>
        <v>25259.295000000002</v>
      </c>
      <c r="BV59" s="27">
        <f t="shared" ca="1" si="16"/>
        <v>2447.2275</v>
      </c>
      <c r="BW59" s="27">
        <f t="shared" ca="1" si="16"/>
        <v>6227.5375000000004</v>
      </c>
      <c r="BX59" s="27">
        <f t="shared" ca="1" si="16"/>
        <v>15568.167500000001</v>
      </c>
      <c r="BY59" s="28"/>
      <c r="BZ59" s="28"/>
      <c r="CA59" s="28"/>
      <c r="CB59" s="28"/>
      <c r="CC59" s="27">
        <f t="shared" ca="1" si="17"/>
        <v>13629.192499999999</v>
      </c>
      <c r="CD59" s="27">
        <f t="shared" ca="1" si="17"/>
        <v>4456.5749999999998</v>
      </c>
      <c r="CE59" s="27">
        <f t="shared" ca="1" si="17"/>
        <v>1764.0249999999999</v>
      </c>
      <c r="CF59" s="27">
        <f t="shared" ca="1" si="17"/>
        <v>1144.1025</v>
      </c>
      <c r="CG59" s="27">
        <f t="shared" ca="1" si="17"/>
        <v>3865.3024999999998</v>
      </c>
    </row>
    <row r="60" spans="1:85" x14ac:dyDescent="0.2">
      <c r="A60" s="24">
        <v>2005</v>
      </c>
      <c r="B60" s="27">
        <f t="shared" ca="1" si="9"/>
        <v>1275284.8975</v>
      </c>
      <c r="C60" s="28"/>
      <c r="D60" s="27">
        <f t="shared" ca="1" si="18"/>
        <v>31195.9725</v>
      </c>
      <c r="E60" s="27">
        <f t="shared" ca="1" si="18"/>
        <v>120677.09999999999</v>
      </c>
      <c r="F60" s="27">
        <f t="shared" ca="1" si="18"/>
        <v>224480.3475</v>
      </c>
      <c r="G60" s="27">
        <f t="shared" ca="1" si="18"/>
        <v>65834.392500000002</v>
      </c>
      <c r="H60" s="27">
        <f t="shared" ca="1" si="18"/>
        <v>97794.494999999995</v>
      </c>
      <c r="I60" s="27">
        <f t="shared" ca="1" si="18"/>
        <v>46862.174999999996</v>
      </c>
      <c r="J60" s="27">
        <f t="shared" ca="1" si="18"/>
        <v>134050.54999999999</v>
      </c>
      <c r="K60" s="27">
        <f t="shared" ca="1" si="18"/>
        <v>162102.42249999999</v>
      </c>
      <c r="L60" s="27">
        <f t="shared" ca="1" si="18"/>
        <v>44431.5</v>
      </c>
      <c r="M60" s="27">
        <f t="shared" ca="1" si="18"/>
        <v>96136.760000000009</v>
      </c>
      <c r="N60" s="27">
        <f t="shared" ca="1" si="18"/>
        <v>78255.397500000006</v>
      </c>
      <c r="O60" s="27">
        <f t="shared" ca="1" si="18"/>
        <v>44934.2</v>
      </c>
      <c r="P60" s="27">
        <f t="shared" ca="1" si="18"/>
        <v>43529.775000000001</v>
      </c>
      <c r="Q60" s="27">
        <f t="shared" ca="1" si="18"/>
        <v>50554.705000000002</v>
      </c>
      <c r="R60" s="28"/>
      <c r="S60" s="28"/>
      <c r="T60" s="28"/>
      <c r="U60" s="27">
        <f t="shared" ca="1" si="10"/>
        <v>17867.852500000001</v>
      </c>
      <c r="V60" s="27">
        <f t="shared" ca="1" si="10"/>
        <v>6808.2100000000009</v>
      </c>
      <c r="W60" s="25">
        <f t="shared" si="4"/>
        <v>220</v>
      </c>
      <c r="X60" s="27">
        <f t="shared" ca="1" si="12"/>
        <v>30014.232499999998</v>
      </c>
      <c r="Y60" s="27">
        <f t="shared" ca="1" si="12"/>
        <v>555.97</v>
      </c>
      <c r="Z60" s="27">
        <f t="shared" ca="1" si="12"/>
        <v>625.77499999999998</v>
      </c>
      <c r="AA60" s="27">
        <f t="shared" ca="1" si="12"/>
        <v>120677.09999999999</v>
      </c>
      <c r="AB60" s="27">
        <f t="shared" ca="1" si="12"/>
        <v>30291.387500000001</v>
      </c>
      <c r="AC60" s="27">
        <f t="shared" ca="1" si="12"/>
        <v>5286.54</v>
      </c>
      <c r="AD60" s="27">
        <f t="shared" ca="1" si="12"/>
        <v>2681.5550000000003</v>
      </c>
      <c r="AE60" s="27">
        <f t="shared" ca="1" si="12"/>
        <v>5857.7425000000003</v>
      </c>
      <c r="AF60" s="27">
        <f t="shared" ca="1" si="12"/>
        <v>7104.7199999999993</v>
      </c>
      <c r="AG60" s="27">
        <f t="shared" ca="1" si="12"/>
        <v>4701.1499999999996</v>
      </c>
      <c r="AH60" s="27">
        <f t="shared" ca="1" si="13"/>
        <v>26840.825000000001</v>
      </c>
      <c r="AI60" s="27">
        <f t="shared" ca="1" si="13"/>
        <v>11828.084999999999</v>
      </c>
      <c r="AJ60" s="27">
        <f t="shared" ca="1" si="13"/>
        <v>10375.922500000001</v>
      </c>
      <c r="AK60" s="27">
        <f t="shared" ca="1" si="13"/>
        <v>7453.3600000000006</v>
      </c>
      <c r="AL60" s="27">
        <f t="shared" ca="1" si="13"/>
        <v>15887.2</v>
      </c>
      <c r="AM60" s="27">
        <f t="shared" ca="1" si="13"/>
        <v>12889.69</v>
      </c>
      <c r="AN60" s="27">
        <f t="shared" ca="1" si="13"/>
        <v>13726.385</v>
      </c>
      <c r="AO60" s="27">
        <f t="shared" ca="1" si="13"/>
        <v>5329.1175000000003</v>
      </c>
      <c r="AP60" s="27">
        <f t="shared" ca="1" si="13"/>
        <v>12673.495000000001</v>
      </c>
      <c r="AQ60" s="27">
        <f t="shared" ca="1" si="13"/>
        <v>28953.670000000002</v>
      </c>
      <c r="AR60" s="27">
        <f t="shared" ca="1" si="14"/>
        <v>12001.485000000001</v>
      </c>
      <c r="AS60" s="27">
        <f t="shared" ca="1" si="14"/>
        <v>4671.6374999999998</v>
      </c>
      <c r="AT60" s="27">
        <f t="shared" ca="1" si="14"/>
        <v>5926.3775000000005</v>
      </c>
      <c r="AU60" s="27">
        <f t="shared" ca="1" si="14"/>
        <v>65834.392500000002</v>
      </c>
      <c r="AV60" s="27">
        <f t="shared" ca="1" si="14"/>
        <v>50543.840000000004</v>
      </c>
      <c r="AW60" s="27">
        <f t="shared" ca="1" si="14"/>
        <v>47250.652499999997</v>
      </c>
      <c r="AX60" s="27">
        <f t="shared" ca="1" si="14"/>
        <v>46862.174999999996</v>
      </c>
      <c r="AY60" s="27">
        <f t="shared" ca="1" si="14"/>
        <v>11328.91</v>
      </c>
      <c r="AZ60" s="27">
        <f t="shared" ca="1" si="14"/>
        <v>35337.692499999997</v>
      </c>
      <c r="BA60" s="27">
        <f t="shared" ca="1" si="14"/>
        <v>87383.950000000012</v>
      </c>
      <c r="BB60" s="27">
        <f t="shared" ca="1" si="14"/>
        <v>58457.107499999998</v>
      </c>
      <c r="BC60" s="27">
        <f t="shared" ca="1" si="14"/>
        <v>6595.25</v>
      </c>
      <c r="BD60" s="27">
        <f t="shared" ca="1" si="14"/>
        <v>34078.997499999998</v>
      </c>
      <c r="BE60" s="27">
        <f t="shared" ca="1" si="14"/>
        <v>59811.532500000001</v>
      </c>
      <c r="BF60" s="28"/>
      <c r="BG60" s="27">
        <f t="shared" ca="1" si="15"/>
        <v>44431.5</v>
      </c>
      <c r="BH60" s="27">
        <f t="shared" ca="1" si="15"/>
        <v>9678.4274999999998</v>
      </c>
      <c r="BI60" s="27">
        <f t="shared" ca="1" si="15"/>
        <v>24297.442499999997</v>
      </c>
      <c r="BJ60" s="27">
        <f t="shared" ca="1" si="15"/>
        <v>48649.522499999992</v>
      </c>
      <c r="BK60" s="27">
        <f t="shared" ca="1" si="15"/>
        <v>13511.362500000001</v>
      </c>
      <c r="BL60" s="27">
        <f t="shared" ca="1" si="15"/>
        <v>33672.892500000002</v>
      </c>
      <c r="BM60" s="27">
        <f t="shared" ca="1" si="15"/>
        <v>38562.775000000001</v>
      </c>
      <c r="BN60" s="27">
        <f t="shared" ca="1" si="15"/>
        <v>6019.7300000000005</v>
      </c>
      <c r="BO60" s="27">
        <f t="shared" ca="1" si="15"/>
        <v>44934.2</v>
      </c>
      <c r="BP60" s="27">
        <f t="shared" ca="1" si="15"/>
        <v>12573.282500000001</v>
      </c>
      <c r="BQ60" s="27">
        <f t="shared" ca="1" si="16"/>
        <v>7546.78</v>
      </c>
      <c r="BR60" s="27">
        <f t="shared" ca="1" si="16"/>
        <v>18694.904999999999</v>
      </c>
      <c r="BS60" s="27">
        <f t="shared" ca="1" si="16"/>
        <v>2677.9900000000002</v>
      </c>
      <c r="BT60" s="27">
        <f t="shared" ca="1" si="16"/>
        <v>2036.8225</v>
      </c>
      <c r="BU60" s="27">
        <f t="shared" ca="1" si="16"/>
        <v>26381.27</v>
      </c>
      <c r="BV60" s="27">
        <f t="shared" ca="1" si="16"/>
        <v>2416.54</v>
      </c>
      <c r="BW60" s="27">
        <f t="shared" ca="1" si="16"/>
        <v>6185.6450000000004</v>
      </c>
      <c r="BX60" s="27">
        <f t="shared" ca="1" si="16"/>
        <v>15571.249999999998</v>
      </c>
      <c r="BY60" s="28"/>
      <c r="BZ60" s="28"/>
      <c r="CA60" s="28"/>
      <c r="CB60" s="28"/>
      <c r="CC60" s="27">
        <f t="shared" ca="1" si="17"/>
        <v>13162.282499999999</v>
      </c>
      <c r="CD60" s="27">
        <f t="shared" ca="1" si="17"/>
        <v>4705.5725000000002</v>
      </c>
      <c r="CE60" s="27">
        <f t="shared" ca="1" si="17"/>
        <v>1901.0099999999998</v>
      </c>
      <c r="CF60" s="27">
        <f t="shared" ca="1" si="17"/>
        <v>1015.49</v>
      </c>
      <c r="CG60" s="27">
        <f t="shared" ca="1" si="17"/>
        <v>3891.7124999999996</v>
      </c>
    </row>
    <row r="61" spans="1:85" x14ac:dyDescent="0.2">
      <c r="A61" s="24">
        <v>2006</v>
      </c>
      <c r="B61" s="27">
        <f t="shared" ca="1" si="9"/>
        <v>1294696.1775</v>
      </c>
      <c r="C61" s="28"/>
      <c r="D61" s="27">
        <f t="shared" ca="1" si="18"/>
        <v>31750.577499999999</v>
      </c>
      <c r="E61" s="27">
        <f t="shared" ca="1" si="18"/>
        <v>119647.61500000001</v>
      </c>
      <c r="F61" s="27">
        <f t="shared" ca="1" si="18"/>
        <v>222570.70499999999</v>
      </c>
      <c r="G61" s="27">
        <f t="shared" ca="1" si="18"/>
        <v>69743.104999999996</v>
      </c>
      <c r="H61" s="27">
        <f t="shared" ca="1" si="18"/>
        <v>101206.815</v>
      </c>
      <c r="I61" s="27">
        <f t="shared" ca="1" si="18"/>
        <v>48172.854999999996</v>
      </c>
      <c r="J61" s="27">
        <f t="shared" ca="1" si="18"/>
        <v>137291.39749999999</v>
      </c>
      <c r="K61" s="27">
        <f t="shared" ca="1" si="18"/>
        <v>165560.85750000001</v>
      </c>
      <c r="L61" s="27">
        <f t="shared" ca="1" si="18"/>
        <v>44317.442500000005</v>
      </c>
      <c r="M61" s="27">
        <f t="shared" ca="1" si="18"/>
        <v>97900.887500000012</v>
      </c>
      <c r="N61" s="27">
        <f t="shared" ca="1" si="18"/>
        <v>78371.64499999999</v>
      </c>
      <c r="O61" s="27">
        <f t="shared" ca="1" si="18"/>
        <v>45209.447500000002</v>
      </c>
      <c r="P61" s="27">
        <f t="shared" ca="1" si="18"/>
        <v>44983.302499999998</v>
      </c>
      <c r="Q61" s="27">
        <f t="shared" ca="1" si="18"/>
        <v>52494.345000000001</v>
      </c>
      <c r="R61" s="28"/>
      <c r="S61" s="28"/>
      <c r="T61" s="28"/>
      <c r="U61" s="27">
        <f t="shared" ca="1" si="10"/>
        <v>17800.810000000001</v>
      </c>
      <c r="V61" s="27">
        <f t="shared" ca="1" si="10"/>
        <v>7369.2950000000001</v>
      </c>
      <c r="W61" s="25">
        <f t="shared" si="4"/>
        <v>224</v>
      </c>
      <c r="X61" s="27">
        <f t="shared" ca="1" si="12"/>
        <v>30539.9725</v>
      </c>
      <c r="Y61" s="27">
        <f t="shared" ca="1" si="12"/>
        <v>542.73500000000001</v>
      </c>
      <c r="Z61" s="27">
        <f t="shared" ca="1" si="12"/>
        <v>667.87500000000011</v>
      </c>
      <c r="AA61" s="27">
        <f t="shared" ca="1" si="12"/>
        <v>119647.61500000001</v>
      </c>
      <c r="AB61" s="27">
        <f t="shared" ca="1" si="12"/>
        <v>30194.53</v>
      </c>
      <c r="AC61" s="27">
        <f t="shared" ca="1" si="12"/>
        <v>5000.6674999999996</v>
      </c>
      <c r="AD61" s="27">
        <f t="shared" ca="1" si="12"/>
        <v>2773.2824999999998</v>
      </c>
      <c r="AE61" s="27">
        <f t="shared" ca="1" si="12"/>
        <v>5791.25</v>
      </c>
      <c r="AF61" s="27">
        <f t="shared" ca="1" si="12"/>
        <v>7338.2275000000009</v>
      </c>
      <c r="AG61" s="27">
        <f t="shared" ca="1" si="12"/>
        <v>4622.9750000000004</v>
      </c>
      <c r="AH61" s="27">
        <f t="shared" ca="1" si="13"/>
        <v>26163.31</v>
      </c>
      <c r="AI61" s="27">
        <f t="shared" ca="1" si="13"/>
        <v>12317.8125</v>
      </c>
      <c r="AJ61" s="27">
        <f t="shared" ca="1" si="13"/>
        <v>10192.4275</v>
      </c>
      <c r="AK61" s="27">
        <f t="shared" ca="1" si="13"/>
        <v>7711.1475</v>
      </c>
      <c r="AL61" s="27">
        <f t="shared" ca="1" si="13"/>
        <v>14946.7775</v>
      </c>
      <c r="AM61" s="27">
        <f t="shared" ca="1" si="13"/>
        <v>13158.8025</v>
      </c>
      <c r="AN61" s="27">
        <f t="shared" ca="1" si="13"/>
        <v>13381.0525</v>
      </c>
      <c r="AO61" s="27">
        <f t="shared" ca="1" si="13"/>
        <v>5193.0649999999996</v>
      </c>
      <c r="AP61" s="27">
        <f t="shared" ca="1" si="13"/>
        <v>12433.4</v>
      </c>
      <c r="AQ61" s="27">
        <f t="shared" ca="1" si="13"/>
        <v>28527.857499999998</v>
      </c>
      <c r="AR61" s="27">
        <f t="shared" ca="1" si="14"/>
        <v>12297.002499999999</v>
      </c>
      <c r="AS61" s="27">
        <f t="shared" ca="1" si="14"/>
        <v>4709.8924999999999</v>
      </c>
      <c r="AT61" s="27">
        <f t="shared" ca="1" si="14"/>
        <v>5817.2250000000004</v>
      </c>
      <c r="AU61" s="27">
        <f t="shared" ca="1" si="14"/>
        <v>69743.104999999996</v>
      </c>
      <c r="AV61" s="27">
        <f t="shared" ca="1" si="14"/>
        <v>51673.645000000004</v>
      </c>
      <c r="AW61" s="27">
        <f t="shared" ca="1" si="14"/>
        <v>49533.17</v>
      </c>
      <c r="AX61" s="27">
        <f t="shared" ca="1" si="14"/>
        <v>48172.854999999996</v>
      </c>
      <c r="AY61" s="27">
        <f t="shared" ca="1" si="14"/>
        <v>11696.3375</v>
      </c>
      <c r="AZ61" s="27">
        <f t="shared" ca="1" si="14"/>
        <v>35691.012499999997</v>
      </c>
      <c r="BA61" s="27">
        <f t="shared" ca="1" si="14"/>
        <v>89904.044999999998</v>
      </c>
      <c r="BB61" s="27">
        <f t="shared" ca="1" si="14"/>
        <v>58891.745000000003</v>
      </c>
      <c r="BC61" s="27">
        <f t="shared" ca="1" si="14"/>
        <v>6519.5499999999993</v>
      </c>
      <c r="BD61" s="27">
        <f t="shared" ca="1" si="14"/>
        <v>34765.167499999996</v>
      </c>
      <c r="BE61" s="27">
        <f t="shared" ca="1" si="14"/>
        <v>62075.917500000003</v>
      </c>
      <c r="BF61" s="28"/>
      <c r="BG61" s="27">
        <f t="shared" ca="1" si="15"/>
        <v>44317.442500000005</v>
      </c>
      <c r="BH61" s="27">
        <f t="shared" ca="1" si="15"/>
        <v>9643.3499999999985</v>
      </c>
      <c r="BI61" s="27">
        <f t="shared" ca="1" si="15"/>
        <v>24796.6675</v>
      </c>
      <c r="BJ61" s="27">
        <f t="shared" ca="1" si="15"/>
        <v>49829.792500000003</v>
      </c>
      <c r="BK61" s="27">
        <f t="shared" ca="1" si="15"/>
        <v>13631.074999999999</v>
      </c>
      <c r="BL61" s="27">
        <f t="shared" ca="1" si="15"/>
        <v>34233.102500000001</v>
      </c>
      <c r="BM61" s="27">
        <f t="shared" ca="1" si="15"/>
        <v>37484.042499999996</v>
      </c>
      <c r="BN61" s="27">
        <f t="shared" ca="1" si="15"/>
        <v>6654.4974999999995</v>
      </c>
      <c r="BO61" s="27">
        <f t="shared" ca="1" si="15"/>
        <v>45209.447500000002</v>
      </c>
      <c r="BP61" s="27">
        <f t="shared" ca="1" si="15"/>
        <v>13276.005000000001</v>
      </c>
      <c r="BQ61" s="27">
        <f t="shared" ca="1" si="16"/>
        <v>7757.0674999999992</v>
      </c>
      <c r="BR61" s="27">
        <f t="shared" ca="1" si="16"/>
        <v>19088.445</v>
      </c>
      <c r="BS61" s="27">
        <f t="shared" ca="1" si="16"/>
        <v>2758.6075000000001</v>
      </c>
      <c r="BT61" s="27">
        <f t="shared" ca="1" si="16"/>
        <v>2103.1775000000002</v>
      </c>
      <c r="BU61" s="27">
        <f t="shared" ca="1" si="16"/>
        <v>28382.6525</v>
      </c>
      <c r="BV61" s="27">
        <f t="shared" ca="1" si="16"/>
        <v>2342.0100000000002</v>
      </c>
      <c r="BW61" s="27">
        <f t="shared" ca="1" si="16"/>
        <v>6094.4449999999997</v>
      </c>
      <c r="BX61" s="27">
        <f t="shared" ca="1" si="16"/>
        <v>15675.234999999999</v>
      </c>
      <c r="BY61" s="28"/>
      <c r="BZ61" s="28"/>
      <c r="CA61" s="28"/>
      <c r="CB61" s="28"/>
      <c r="CC61" s="27">
        <f t="shared" ca="1" si="17"/>
        <v>12779.4925</v>
      </c>
      <c r="CD61" s="27">
        <f t="shared" ca="1" si="17"/>
        <v>5021.3150000000005</v>
      </c>
      <c r="CE61" s="27">
        <f t="shared" ca="1" si="17"/>
        <v>2013.1725000000001</v>
      </c>
      <c r="CF61" s="27">
        <f t="shared" ca="1" si="17"/>
        <v>1235.1375</v>
      </c>
      <c r="CG61" s="27">
        <f t="shared" ca="1" si="17"/>
        <v>4120.9850000000006</v>
      </c>
    </row>
    <row r="62" spans="1:85" x14ac:dyDescent="0.2">
      <c r="A62" s="24">
        <v>2007</v>
      </c>
      <c r="B62" s="27">
        <f t="shared" ca="1" si="9"/>
        <v>1320228.5150000001</v>
      </c>
      <c r="C62" s="28"/>
      <c r="D62" s="27">
        <f t="shared" ca="1" si="18"/>
        <v>32568.127499999999</v>
      </c>
      <c r="E62" s="27">
        <f t="shared" ca="1" si="18"/>
        <v>119201.08</v>
      </c>
      <c r="F62" s="27">
        <f t="shared" ca="1" si="18"/>
        <v>221189.39500000002</v>
      </c>
      <c r="G62" s="27">
        <f t="shared" ca="1" si="18"/>
        <v>74870.282500000001</v>
      </c>
      <c r="H62" s="27">
        <f t="shared" ca="1" si="18"/>
        <v>104729.85250000001</v>
      </c>
      <c r="I62" s="27">
        <f t="shared" ca="1" si="18"/>
        <v>49463.397500000006</v>
      </c>
      <c r="J62" s="27">
        <f t="shared" ca="1" si="18"/>
        <v>141218.0275</v>
      </c>
      <c r="K62" s="27">
        <f t="shared" ca="1" si="18"/>
        <v>169417.98499999999</v>
      </c>
      <c r="L62" s="27">
        <f t="shared" ca="1" si="18"/>
        <v>44292.595000000001</v>
      </c>
      <c r="M62" s="27">
        <f t="shared" ca="1" si="18"/>
        <v>99872.817500000005</v>
      </c>
      <c r="N62" s="27">
        <f t="shared" ca="1" si="18"/>
        <v>78762.694999999992</v>
      </c>
      <c r="O62" s="27">
        <f t="shared" ca="1" si="18"/>
        <v>46145.695</v>
      </c>
      <c r="P62" s="27">
        <f t="shared" ca="1" si="18"/>
        <v>47075.135000000002</v>
      </c>
      <c r="Q62" s="27">
        <f t="shared" ca="1" si="18"/>
        <v>54599.877500000002</v>
      </c>
      <c r="R62" s="28"/>
      <c r="S62" s="28"/>
      <c r="T62" s="28"/>
      <c r="U62" s="27">
        <f t="shared" ca="1" si="10"/>
        <v>18012.952499999999</v>
      </c>
      <c r="V62" s="27">
        <f t="shared" ca="1" si="10"/>
        <v>7740.2950000000001</v>
      </c>
      <c r="W62" s="25">
        <f t="shared" si="4"/>
        <v>228</v>
      </c>
      <c r="X62" s="27">
        <f t="shared" ref="X62:AG74" ca="1" si="19">AVERAGE(OFFSET(X$77,$W62,0,4,1))</f>
        <v>31319.5</v>
      </c>
      <c r="Y62" s="27">
        <f t="shared" ca="1" si="19"/>
        <v>536.23249999999996</v>
      </c>
      <c r="Z62" s="27">
        <f t="shared" ca="1" si="19"/>
        <v>712.39</v>
      </c>
      <c r="AA62" s="27">
        <f t="shared" ca="1" si="19"/>
        <v>119201.08</v>
      </c>
      <c r="AB62" s="27">
        <f t="shared" ca="1" si="19"/>
        <v>30305.217499999999</v>
      </c>
      <c r="AC62" s="27">
        <f t="shared" ca="1" si="19"/>
        <v>4716.1324999999997</v>
      </c>
      <c r="AD62" s="27">
        <f t="shared" ca="1" si="19"/>
        <v>2841.9125000000004</v>
      </c>
      <c r="AE62" s="27">
        <f t="shared" ca="1" si="19"/>
        <v>5715.0425000000005</v>
      </c>
      <c r="AF62" s="27">
        <f t="shared" ca="1" si="19"/>
        <v>7475.2300000000005</v>
      </c>
      <c r="AG62" s="27">
        <f t="shared" ca="1" si="19"/>
        <v>4560.0375000000004</v>
      </c>
      <c r="AH62" s="27">
        <f t="shared" ref="AH62:AQ74" ca="1" si="20">AVERAGE(OFFSET(AH$77,$W62,0,4,1))</f>
        <v>25788.9</v>
      </c>
      <c r="AI62" s="27">
        <f t="shared" ca="1" si="20"/>
        <v>12764.532500000001</v>
      </c>
      <c r="AJ62" s="27">
        <f t="shared" ca="1" si="20"/>
        <v>10034.879999999999</v>
      </c>
      <c r="AK62" s="27">
        <f t="shared" ca="1" si="20"/>
        <v>8027.4575000000004</v>
      </c>
      <c r="AL62" s="27">
        <f t="shared" ca="1" si="20"/>
        <v>14023.672499999999</v>
      </c>
      <c r="AM62" s="27">
        <f t="shared" ca="1" si="20"/>
        <v>13463.087500000001</v>
      </c>
      <c r="AN62" s="27">
        <f t="shared" ca="1" si="20"/>
        <v>13051.195</v>
      </c>
      <c r="AO62" s="27">
        <f t="shared" ca="1" si="20"/>
        <v>5072.3775000000005</v>
      </c>
      <c r="AP62" s="27">
        <f t="shared" ca="1" si="20"/>
        <v>12268.0075</v>
      </c>
      <c r="AQ62" s="27">
        <f t="shared" ca="1" si="20"/>
        <v>28168.392499999998</v>
      </c>
      <c r="AR62" s="27">
        <f t="shared" ref="AR62:BE74" ca="1" si="21">AVERAGE(OFFSET(AR$77,$W62,0,4,1))</f>
        <v>12507.364999999998</v>
      </c>
      <c r="AS62" s="27">
        <f t="shared" ca="1" si="21"/>
        <v>4737.6399999999994</v>
      </c>
      <c r="AT62" s="27">
        <f t="shared" ca="1" si="21"/>
        <v>5668.3074999999999</v>
      </c>
      <c r="AU62" s="27">
        <f t="shared" ca="1" si="21"/>
        <v>74870.282500000001</v>
      </c>
      <c r="AV62" s="27">
        <f t="shared" ca="1" si="21"/>
        <v>53036.352500000001</v>
      </c>
      <c r="AW62" s="27">
        <f t="shared" ca="1" si="21"/>
        <v>51693.5</v>
      </c>
      <c r="AX62" s="27">
        <f t="shared" ca="1" si="21"/>
        <v>49463.397500000006</v>
      </c>
      <c r="AY62" s="27">
        <f t="shared" ca="1" si="21"/>
        <v>12144.915000000001</v>
      </c>
      <c r="AZ62" s="27">
        <f t="shared" ca="1" si="21"/>
        <v>36450.86</v>
      </c>
      <c r="BA62" s="27">
        <f t="shared" ca="1" si="21"/>
        <v>92622.252500000002</v>
      </c>
      <c r="BB62" s="27">
        <f t="shared" ca="1" si="21"/>
        <v>59407.9</v>
      </c>
      <c r="BC62" s="27">
        <f t="shared" ca="1" si="21"/>
        <v>6428.0825000000004</v>
      </c>
      <c r="BD62" s="27">
        <f t="shared" ca="1" si="21"/>
        <v>37184.947500000002</v>
      </c>
      <c r="BE62" s="27">
        <f t="shared" ca="1" si="21"/>
        <v>62871.572500000002</v>
      </c>
      <c r="BF62" s="28"/>
      <c r="BG62" s="27">
        <f t="shared" ref="BG62:BP74" ca="1" si="22">AVERAGE(OFFSET(BG$77,$W62,0,4,1))</f>
        <v>44292.595000000001</v>
      </c>
      <c r="BH62" s="27">
        <f t="shared" ca="1" si="22"/>
        <v>9637.68</v>
      </c>
      <c r="BI62" s="27">
        <f t="shared" ca="1" si="22"/>
        <v>25160.764999999999</v>
      </c>
      <c r="BJ62" s="27">
        <f t="shared" ca="1" si="22"/>
        <v>50973.602500000001</v>
      </c>
      <c r="BK62" s="27">
        <f t="shared" ca="1" si="22"/>
        <v>14100.7675</v>
      </c>
      <c r="BL62" s="27">
        <f t="shared" ca="1" si="22"/>
        <v>34923.895000000004</v>
      </c>
      <c r="BM62" s="27">
        <f t="shared" ca="1" si="22"/>
        <v>36134.26</v>
      </c>
      <c r="BN62" s="27">
        <f t="shared" ca="1" si="22"/>
        <v>7704.5375000000004</v>
      </c>
      <c r="BO62" s="27">
        <f t="shared" ca="1" si="22"/>
        <v>46145.695</v>
      </c>
      <c r="BP62" s="27">
        <f t="shared" ca="1" si="22"/>
        <v>14403.092500000001</v>
      </c>
      <c r="BQ62" s="27">
        <f t="shared" ref="BQ62:BX74" ca="1" si="23">AVERAGE(OFFSET(BQ$77,$W62,0,4,1))</f>
        <v>8208.59</v>
      </c>
      <c r="BR62" s="27">
        <f t="shared" ca="1" si="23"/>
        <v>19272.002500000002</v>
      </c>
      <c r="BS62" s="27">
        <f t="shared" ca="1" si="23"/>
        <v>2951.0275000000001</v>
      </c>
      <c r="BT62" s="27">
        <f t="shared" ca="1" si="23"/>
        <v>2240.42</v>
      </c>
      <c r="BU62" s="27">
        <f t="shared" ca="1" si="23"/>
        <v>30323.4725</v>
      </c>
      <c r="BV62" s="27">
        <f t="shared" ca="1" si="23"/>
        <v>2277.2799999999997</v>
      </c>
      <c r="BW62" s="27">
        <f t="shared" ca="1" si="23"/>
        <v>5939.72</v>
      </c>
      <c r="BX62" s="27">
        <f t="shared" ca="1" si="23"/>
        <v>16059.407499999999</v>
      </c>
      <c r="BY62" s="28"/>
      <c r="BZ62" s="28"/>
      <c r="CA62" s="28"/>
      <c r="CB62" s="28"/>
      <c r="CC62" s="27">
        <f t="shared" ref="CC62:CG74" ca="1" si="24">AVERAGE(OFFSET(CC$77,$W62,0,4,1))</f>
        <v>12595.195000000002</v>
      </c>
      <c r="CD62" s="27">
        <f t="shared" ca="1" si="24"/>
        <v>5417.7550000000001</v>
      </c>
      <c r="CE62" s="27">
        <f t="shared" ca="1" si="24"/>
        <v>2048.9974999999999</v>
      </c>
      <c r="CF62" s="27">
        <f t="shared" ca="1" si="24"/>
        <v>1301.6125000000002</v>
      </c>
      <c r="CG62" s="27">
        <f t="shared" ca="1" si="24"/>
        <v>4389.6824999999999</v>
      </c>
    </row>
    <row r="63" spans="1:85" x14ac:dyDescent="0.2">
      <c r="A63" s="24">
        <v>2008</v>
      </c>
      <c r="B63" s="27">
        <f t="shared" ca="1" si="9"/>
        <v>1341462.5024999999</v>
      </c>
      <c r="C63" s="28"/>
      <c r="D63" s="27">
        <f t="shared" ca="1" si="18"/>
        <v>33522.392500000002</v>
      </c>
      <c r="E63" s="27">
        <f t="shared" ca="1" si="18"/>
        <v>117439.57249999999</v>
      </c>
      <c r="F63" s="27">
        <f t="shared" ca="1" si="18"/>
        <v>218968.22999999998</v>
      </c>
      <c r="G63" s="27">
        <f t="shared" ca="1" si="18"/>
        <v>81854.904999999999</v>
      </c>
      <c r="H63" s="27">
        <f t="shared" ca="1" si="18"/>
        <v>107781.52250000001</v>
      </c>
      <c r="I63" s="27">
        <f t="shared" ca="1" si="18"/>
        <v>50693.455000000002</v>
      </c>
      <c r="J63" s="27">
        <f t="shared" ca="1" si="18"/>
        <v>144604.2775</v>
      </c>
      <c r="K63" s="27">
        <f t="shared" ca="1" si="18"/>
        <v>172745.7225</v>
      </c>
      <c r="L63" s="27">
        <f t="shared" ca="1" si="18"/>
        <v>44433.987500000003</v>
      </c>
      <c r="M63" s="27">
        <f t="shared" ca="1" si="18"/>
        <v>100979.83499999999</v>
      </c>
      <c r="N63" s="27">
        <f t="shared" ca="1" si="18"/>
        <v>79240.277499999997</v>
      </c>
      <c r="O63" s="27">
        <f t="shared" ca="1" si="18"/>
        <v>47177.944999999992</v>
      </c>
      <c r="P63" s="27">
        <f t="shared" ca="1" si="18"/>
        <v>49725.914999999994</v>
      </c>
      <c r="Q63" s="27">
        <f t="shared" ca="1" si="18"/>
        <v>54505.505000000005</v>
      </c>
      <c r="R63" s="28"/>
      <c r="S63" s="28"/>
      <c r="T63" s="28"/>
      <c r="U63" s="27">
        <f t="shared" ca="1" si="10"/>
        <v>18287.940000000002</v>
      </c>
      <c r="V63" s="27">
        <f t="shared" ca="1" si="10"/>
        <v>7601.0249999999996</v>
      </c>
      <c r="W63" s="25">
        <f t="shared" si="4"/>
        <v>232</v>
      </c>
      <c r="X63" s="27">
        <f t="shared" ca="1" si="19"/>
        <v>32235.760000000002</v>
      </c>
      <c r="Y63" s="27">
        <f t="shared" ca="1" si="19"/>
        <v>551.76499999999999</v>
      </c>
      <c r="Z63" s="27">
        <f t="shared" ca="1" si="19"/>
        <v>734.86749999999995</v>
      </c>
      <c r="AA63" s="27">
        <f t="shared" ca="1" si="19"/>
        <v>117439.57249999999</v>
      </c>
      <c r="AB63" s="27">
        <f t="shared" ca="1" si="19"/>
        <v>30241.734999999997</v>
      </c>
      <c r="AC63" s="27">
        <f t="shared" ca="1" si="19"/>
        <v>4279.415</v>
      </c>
      <c r="AD63" s="27">
        <f t="shared" ca="1" si="19"/>
        <v>2812.42</v>
      </c>
      <c r="AE63" s="27">
        <f t="shared" ca="1" si="19"/>
        <v>5645.09</v>
      </c>
      <c r="AF63" s="27">
        <f t="shared" ca="1" si="19"/>
        <v>7400.4425000000001</v>
      </c>
      <c r="AG63" s="27">
        <f t="shared" ca="1" si="19"/>
        <v>4574.2725</v>
      </c>
      <c r="AH63" s="27">
        <f t="shared" ca="1" si="20"/>
        <v>25246.332499999997</v>
      </c>
      <c r="AI63" s="27">
        <f t="shared" ca="1" si="20"/>
        <v>12778.295</v>
      </c>
      <c r="AJ63" s="27">
        <f t="shared" ca="1" si="20"/>
        <v>9896.8024999999998</v>
      </c>
      <c r="AK63" s="27">
        <f t="shared" ca="1" si="20"/>
        <v>8390.6349999999984</v>
      </c>
      <c r="AL63" s="27">
        <f t="shared" ca="1" si="20"/>
        <v>13543.4825</v>
      </c>
      <c r="AM63" s="27">
        <f t="shared" ca="1" si="20"/>
        <v>13804.827499999999</v>
      </c>
      <c r="AN63" s="27">
        <f t="shared" ca="1" si="20"/>
        <v>12681.67</v>
      </c>
      <c r="AO63" s="27">
        <f t="shared" ca="1" si="20"/>
        <v>4892.2875000000004</v>
      </c>
      <c r="AP63" s="27">
        <f t="shared" ca="1" si="20"/>
        <v>11990.43</v>
      </c>
      <c r="AQ63" s="27">
        <f t="shared" ca="1" si="20"/>
        <v>27850.434999999998</v>
      </c>
      <c r="AR63" s="27">
        <f t="shared" ca="1" si="21"/>
        <v>12691.385</v>
      </c>
      <c r="AS63" s="27">
        <f t="shared" ca="1" si="21"/>
        <v>4638.0424999999996</v>
      </c>
      <c r="AT63" s="27">
        <f t="shared" ca="1" si="21"/>
        <v>5610.2350000000006</v>
      </c>
      <c r="AU63" s="27">
        <f t="shared" ca="1" si="21"/>
        <v>81854.904999999999</v>
      </c>
      <c r="AV63" s="27">
        <f t="shared" ca="1" si="21"/>
        <v>54169.095000000001</v>
      </c>
      <c r="AW63" s="27">
        <f t="shared" ca="1" si="21"/>
        <v>53612.425000000003</v>
      </c>
      <c r="AX63" s="27">
        <f t="shared" ca="1" si="21"/>
        <v>50693.455000000002</v>
      </c>
      <c r="AY63" s="27">
        <f t="shared" ca="1" si="21"/>
        <v>12390.672500000001</v>
      </c>
      <c r="AZ63" s="27">
        <f t="shared" ca="1" si="21"/>
        <v>36996.387499999997</v>
      </c>
      <c r="BA63" s="27">
        <f t="shared" ca="1" si="21"/>
        <v>95217.22</v>
      </c>
      <c r="BB63" s="27">
        <f t="shared" ca="1" si="21"/>
        <v>59605.934999999998</v>
      </c>
      <c r="BC63" s="27">
        <f t="shared" ca="1" si="21"/>
        <v>6358.7174999999997</v>
      </c>
      <c r="BD63" s="27">
        <f t="shared" ca="1" si="21"/>
        <v>40126.337500000001</v>
      </c>
      <c r="BE63" s="27">
        <f t="shared" ca="1" si="21"/>
        <v>62872.532500000001</v>
      </c>
      <c r="BF63" s="28"/>
      <c r="BG63" s="27">
        <f t="shared" ca="1" si="22"/>
        <v>44433.987500000003</v>
      </c>
      <c r="BH63" s="27">
        <f t="shared" ca="1" si="22"/>
        <v>9574.52</v>
      </c>
      <c r="BI63" s="27">
        <f t="shared" ca="1" si="22"/>
        <v>25361.279999999999</v>
      </c>
      <c r="BJ63" s="27">
        <f t="shared" ca="1" si="22"/>
        <v>51472.434999999998</v>
      </c>
      <c r="BK63" s="27">
        <f t="shared" ca="1" si="22"/>
        <v>14571.602499999999</v>
      </c>
      <c r="BL63" s="27">
        <f t="shared" ca="1" si="22"/>
        <v>35772.247499999998</v>
      </c>
      <c r="BM63" s="27">
        <f t="shared" ca="1" si="22"/>
        <v>35066.43</v>
      </c>
      <c r="BN63" s="27">
        <f t="shared" ca="1" si="22"/>
        <v>8401.5974999999999</v>
      </c>
      <c r="BO63" s="27">
        <f t="shared" ca="1" si="22"/>
        <v>47177.944999999992</v>
      </c>
      <c r="BP63" s="27">
        <f t="shared" ca="1" si="22"/>
        <v>15614.9</v>
      </c>
      <c r="BQ63" s="27">
        <f t="shared" ca="1" si="23"/>
        <v>8688.5049999999992</v>
      </c>
      <c r="BR63" s="27">
        <f t="shared" ca="1" si="23"/>
        <v>19852.0275</v>
      </c>
      <c r="BS63" s="27">
        <f t="shared" ca="1" si="23"/>
        <v>3159.2574999999997</v>
      </c>
      <c r="BT63" s="27">
        <f t="shared" ca="1" si="23"/>
        <v>2411.2275</v>
      </c>
      <c r="BU63" s="27">
        <f t="shared" ca="1" si="23"/>
        <v>30108.132500000003</v>
      </c>
      <c r="BV63" s="27">
        <f t="shared" ca="1" si="23"/>
        <v>2246.4749999999999</v>
      </c>
      <c r="BW63" s="27">
        <f t="shared" ca="1" si="23"/>
        <v>5805.7199999999993</v>
      </c>
      <c r="BX63" s="27">
        <f t="shared" ca="1" si="23"/>
        <v>16345.174999999999</v>
      </c>
      <c r="BY63" s="28"/>
      <c r="BZ63" s="28"/>
      <c r="CA63" s="28"/>
      <c r="CB63" s="28"/>
      <c r="CC63" s="27">
        <f t="shared" ca="1" si="24"/>
        <v>12397.772500000001</v>
      </c>
      <c r="CD63" s="27">
        <f t="shared" ca="1" si="24"/>
        <v>5890.165</v>
      </c>
      <c r="CE63" s="27">
        <f t="shared" ca="1" si="24"/>
        <v>2016.0475000000001</v>
      </c>
      <c r="CF63" s="27">
        <f t="shared" ca="1" si="24"/>
        <v>1186.395</v>
      </c>
      <c r="CG63" s="27">
        <f t="shared" ca="1" si="24"/>
        <v>4398.585</v>
      </c>
    </row>
    <row r="64" spans="1:85" x14ac:dyDescent="0.2">
      <c r="A64" s="24">
        <v>2009</v>
      </c>
      <c r="B64" s="27">
        <f t="shared" ca="1" si="9"/>
        <v>1337952.6775000002</v>
      </c>
      <c r="C64" s="28"/>
      <c r="D64" s="27">
        <f t="shared" ca="1" si="18"/>
        <v>34497.677499999998</v>
      </c>
      <c r="E64" s="27">
        <f t="shared" ca="1" si="18"/>
        <v>114873.86499999999</v>
      </c>
      <c r="F64" s="27">
        <f t="shared" ca="1" si="18"/>
        <v>211396.58249999999</v>
      </c>
      <c r="G64" s="27">
        <f t="shared" ca="1" si="18"/>
        <v>85374.912500000006</v>
      </c>
      <c r="H64" s="27">
        <f t="shared" ca="1" si="18"/>
        <v>110057.44</v>
      </c>
      <c r="I64" s="27">
        <f t="shared" ca="1" si="18"/>
        <v>50301.35</v>
      </c>
      <c r="J64" s="27">
        <f t="shared" ca="1" si="18"/>
        <v>145196.6825</v>
      </c>
      <c r="K64" s="27">
        <f t="shared" ca="1" si="18"/>
        <v>175471.16</v>
      </c>
      <c r="L64" s="27">
        <f t="shared" ca="1" si="18"/>
        <v>43941.904999999999</v>
      </c>
      <c r="M64" s="27">
        <f t="shared" ca="1" si="18"/>
        <v>99721.38</v>
      </c>
      <c r="N64" s="27">
        <f t="shared" ca="1" si="18"/>
        <v>78376.832500000004</v>
      </c>
      <c r="O64" s="27">
        <f t="shared" ca="1" si="18"/>
        <v>47394.522499999999</v>
      </c>
      <c r="P64" s="27">
        <f t="shared" ca="1" si="18"/>
        <v>51511.662499999999</v>
      </c>
      <c r="Q64" s="27">
        <f t="shared" ca="1" si="18"/>
        <v>51597.7575</v>
      </c>
      <c r="R64" s="28"/>
      <c r="S64" s="28"/>
      <c r="T64" s="28"/>
      <c r="U64" s="27">
        <f t="shared" ca="1" si="10"/>
        <v>18231.732500000002</v>
      </c>
      <c r="V64" s="27">
        <f t="shared" ca="1" si="10"/>
        <v>7471.1975000000002</v>
      </c>
      <c r="W64" s="25">
        <f t="shared" si="4"/>
        <v>236</v>
      </c>
      <c r="X64" s="27">
        <f t="shared" ca="1" si="19"/>
        <v>33174.125</v>
      </c>
      <c r="Y64" s="27">
        <f t="shared" ca="1" si="19"/>
        <v>599.99749999999995</v>
      </c>
      <c r="Z64" s="27">
        <f t="shared" ca="1" si="19"/>
        <v>723.5524999999999</v>
      </c>
      <c r="AA64" s="27">
        <f t="shared" ca="1" si="19"/>
        <v>114873.86499999999</v>
      </c>
      <c r="AB64" s="27">
        <f t="shared" ca="1" si="19"/>
        <v>29316.327499999999</v>
      </c>
      <c r="AC64" s="27">
        <f t="shared" ca="1" si="19"/>
        <v>3732.88</v>
      </c>
      <c r="AD64" s="27">
        <f t="shared" ca="1" si="19"/>
        <v>2650.0425</v>
      </c>
      <c r="AE64" s="27">
        <f t="shared" ca="1" si="19"/>
        <v>5478.1750000000002</v>
      </c>
      <c r="AF64" s="27">
        <f t="shared" ca="1" si="19"/>
        <v>7093.7300000000005</v>
      </c>
      <c r="AG64" s="27">
        <f t="shared" ca="1" si="19"/>
        <v>4505.3150000000005</v>
      </c>
      <c r="AH64" s="27">
        <f t="shared" ca="1" si="20"/>
        <v>24235.105</v>
      </c>
      <c r="AI64" s="27">
        <f t="shared" ca="1" si="20"/>
        <v>12160.147499999999</v>
      </c>
      <c r="AJ64" s="27">
        <f t="shared" ca="1" si="20"/>
        <v>9426.9274999999998</v>
      </c>
      <c r="AK64" s="27">
        <f t="shared" ca="1" si="20"/>
        <v>8282.5149999999994</v>
      </c>
      <c r="AL64" s="27">
        <f t="shared" ca="1" si="20"/>
        <v>12923.922500000001</v>
      </c>
      <c r="AM64" s="27">
        <f t="shared" ca="1" si="20"/>
        <v>13565.852500000001</v>
      </c>
      <c r="AN64" s="27">
        <f t="shared" ca="1" si="20"/>
        <v>12220.510000000002</v>
      </c>
      <c r="AO64" s="27">
        <f t="shared" ca="1" si="20"/>
        <v>4497.8850000000002</v>
      </c>
      <c r="AP64" s="27">
        <f t="shared" ca="1" si="20"/>
        <v>11456.765000000001</v>
      </c>
      <c r="AQ64" s="27">
        <f t="shared" ca="1" si="20"/>
        <v>27065.752499999999</v>
      </c>
      <c r="AR64" s="27">
        <f t="shared" ca="1" si="21"/>
        <v>12800.237499999999</v>
      </c>
      <c r="AS64" s="27">
        <f t="shared" ca="1" si="21"/>
        <v>4429.51</v>
      </c>
      <c r="AT64" s="27">
        <f t="shared" ca="1" si="21"/>
        <v>5554.98</v>
      </c>
      <c r="AU64" s="27">
        <f t="shared" ca="1" si="21"/>
        <v>85374.912500000006</v>
      </c>
      <c r="AV64" s="27">
        <f t="shared" ca="1" si="21"/>
        <v>55533.979999999996</v>
      </c>
      <c r="AW64" s="27">
        <f t="shared" ca="1" si="21"/>
        <v>54523.46</v>
      </c>
      <c r="AX64" s="27">
        <f t="shared" ca="1" si="21"/>
        <v>50301.35</v>
      </c>
      <c r="AY64" s="27">
        <f t="shared" ca="1" si="21"/>
        <v>12439.424999999999</v>
      </c>
      <c r="AZ64" s="27">
        <f t="shared" ca="1" si="21"/>
        <v>36951.86</v>
      </c>
      <c r="BA64" s="27">
        <f t="shared" ca="1" si="21"/>
        <v>95805.397500000006</v>
      </c>
      <c r="BB64" s="27">
        <f t="shared" ca="1" si="21"/>
        <v>58950.200000000004</v>
      </c>
      <c r="BC64" s="27">
        <f t="shared" ca="1" si="21"/>
        <v>6759.1824999999999</v>
      </c>
      <c r="BD64" s="27">
        <f t="shared" ca="1" si="21"/>
        <v>43704.997499999998</v>
      </c>
      <c r="BE64" s="27">
        <f t="shared" ca="1" si="21"/>
        <v>62128.322500000002</v>
      </c>
      <c r="BF64" s="28"/>
      <c r="BG64" s="27">
        <f t="shared" ca="1" si="22"/>
        <v>43941.904999999999</v>
      </c>
      <c r="BH64" s="27">
        <f t="shared" ca="1" si="22"/>
        <v>9454.6224999999995</v>
      </c>
      <c r="BI64" s="27">
        <f t="shared" ca="1" si="22"/>
        <v>25267.134999999998</v>
      </c>
      <c r="BJ64" s="27">
        <f t="shared" ca="1" si="22"/>
        <v>50616.762500000004</v>
      </c>
      <c r="BK64" s="27">
        <f t="shared" ca="1" si="22"/>
        <v>14382.857499999998</v>
      </c>
      <c r="BL64" s="27">
        <f t="shared" ca="1" si="22"/>
        <v>36134.357499999998</v>
      </c>
      <c r="BM64" s="27">
        <f t="shared" ca="1" si="22"/>
        <v>33717.235000000001</v>
      </c>
      <c r="BN64" s="27">
        <f t="shared" ca="1" si="22"/>
        <v>8525.2425000000003</v>
      </c>
      <c r="BO64" s="27">
        <f t="shared" ca="1" si="22"/>
        <v>47394.522499999999</v>
      </c>
      <c r="BP64" s="27">
        <f t="shared" ca="1" si="22"/>
        <v>15839.622500000001</v>
      </c>
      <c r="BQ64" s="27">
        <f t="shared" ca="1" si="23"/>
        <v>8885.5925000000007</v>
      </c>
      <c r="BR64" s="27">
        <f t="shared" ca="1" si="23"/>
        <v>21110.657500000001</v>
      </c>
      <c r="BS64" s="27">
        <f t="shared" ca="1" si="23"/>
        <v>3145.2275</v>
      </c>
      <c r="BT64" s="27">
        <f t="shared" ca="1" si="23"/>
        <v>2530.5650000000001</v>
      </c>
      <c r="BU64" s="27">
        <f t="shared" ca="1" si="23"/>
        <v>27724.652500000004</v>
      </c>
      <c r="BV64" s="27">
        <f t="shared" ca="1" si="23"/>
        <v>2127.6550000000002</v>
      </c>
      <c r="BW64" s="27">
        <f t="shared" ca="1" si="23"/>
        <v>5541.625</v>
      </c>
      <c r="BX64" s="27">
        <f t="shared" ca="1" si="23"/>
        <v>16203.825000000001</v>
      </c>
      <c r="BY64" s="28"/>
      <c r="BZ64" s="28"/>
      <c r="CA64" s="28"/>
      <c r="CB64" s="28"/>
      <c r="CC64" s="27">
        <f t="shared" ca="1" si="24"/>
        <v>12058.405000000001</v>
      </c>
      <c r="CD64" s="27">
        <f t="shared" ca="1" si="24"/>
        <v>6173.3249999999998</v>
      </c>
      <c r="CE64" s="27">
        <f t="shared" ca="1" si="24"/>
        <v>1987.4649999999999</v>
      </c>
      <c r="CF64" s="27">
        <f t="shared" ca="1" si="24"/>
        <v>1204.915</v>
      </c>
      <c r="CG64" s="27">
        <f t="shared" ca="1" si="24"/>
        <v>4278.8175000000001</v>
      </c>
    </row>
    <row r="65" spans="1:85" x14ac:dyDescent="0.2">
      <c r="A65" s="24">
        <v>2010</v>
      </c>
      <c r="B65" s="27">
        <f t="shared" ca="1" si="9"/>
        <v>1324476.0374999999</v>
      </c>
      <c r="C65" s="28"/>
      <c r="D65" s="27">
        <f t="shared" ca="1" si="18"/>
        <v>34983.802500000005</v>
      </c>
      <c r="E65" s="27">
        <f t="shared" ca="1" si="18"/>
        <v>111406</v>
      </c>
      <c r="F65" s="27">
        <f t="shared" ca="1" si="18"/>
        <v>202486.03749999998</v>
      </c>
      <c r="G65" s="27">
        <f t="shared" ca="1" si="18"/>
        <v>87845.774999999994</v>
      </c>
      <c r="H65" s="27">
        <f t="shared" ca="1" si="18"/>
        <v>111130.05249999999</v>
      </c>
      <c r="I65" s="27">
        <f t="shared" ca="1" si="18"/>
        <v>49502.96</v>
      </c>
      <c r="J65" s="27">
        <f t="shared" ca="1" si="18"/>
        <v>143966.29999999999</v>
      </c>
      <c r="K65" s="27">
        <f t="shared" ca="1" si="18"/>
        <v>178055.745</v>
      </c>
      <c r="L65" s="27">
        <f t="shared" ca="1" si="18"/>
        <v>43036.642500000002</v>
      </c>
      <c r="M65" s="27">
        <f t="shared" ca="1" si="18"/>
        <v>98407.067500000005</v>
      </c>
      <c r="N65" s="27">
        <f t="shared" ca="1" si="18"/>
        <v>76088.287499999991</v>
      </c>
      <c r="O65" s="27">
        <f t="shared" ca="1" si="18"/>
        <v>46486.917500000003</v>
      </c>
      <c r="P65" s="27">
        <f t="shared" ca="1" si="18"/>
        <v>53664.009999999995</v>
      </c>
      <c r="Q65" s="27">
        <f t="shared" ca="1" si="18"/>
        <v>49009.567499999997</v>
      </c>
      <c r="R65" s="28"/>
      <c r="S65" s="28"/>
      <c r="T65" s="28"/>
      <c r="U65" s="27">
        <f t="shared" ref="U65:V74" ca="1" si="25">AVERAGE(OFFSET(U$77,$W65,0,4,1))</f>
        <v>18003.114999999998</v>
      </c>
      <c r="V65" s="27">
        <f t="shared" ca="1" si="25"/>
        <v>7366.1949999999997</v>
      </c>
      <c r="W65" s="25">
        <f t="shared" si="4"/>
        <v>240</v>
      </c>
      <c r="X65" s="27">
        <f t="shared" ca="1" si="19"/>
        <v>33594.452499999999</v>
      </c>
      <c r="Y65" s="27">
        <f t="shared" ca="1" si="19"/>
        <v>635.73500000000001</v>
      </c>
      <c r="Z65" s="27">
        <f t="shared" ca="1" si="19"/>
        <v>753.6149999999999</v>
      </c>
      <c r="AA65" s="27">
        <f t="shared" ca="1" si="19"/>
        <v>111406</v>
      </c>
      <c r="AB65" s="27">
        <f t="shared" ca="1" si="19"/>
        <v>28462.5625</v>
      </c>
      <c r="AC65" s="27">
        <f t="shared" ca="1" si="19"/>
        <v>3300.2925000000005</v>
      </c>
      <c r="AD65" s="27">
        <f t="shared" ca="1" si="19"/>
        <v>2464.5025000000001</v>
      </c>
      <c r="AE65" s="27">
        <f t="shared" ca="1" si="19"/>
        <v>5262.2649999999994</v>
      </c>
      <c r="AF65" s="27">
        <f t="shared" ca="1" si="19"/>
        <v>6754.4600000000009</v>
      </c>
      <c r="AG65" s="27">
        <f t="shared" ca="1" si="19"/>
        <v>4347.87</v>
      </c>
      <c r="AH65" s="27">
        <f t="shared" ca="1" si="20"/>
        <v>23053.055</v>
      </c>
      <c r="AI65" s="27">
        <f t="shared" ca="1" si="20"/>
        <v>11421.342499999999</v>
      </c>
      <c r="AJ65" s="27">
        <f t="shared" ca="1" si="20"/>
        <v>8844.3525000000009</v>
      </c>
      <c r="AK65" s="27">
        <f t="shared" ca="1" si="20"/>
        <v>7854.6450000000004</v>
      </c>
      <c r="AL65" s="27">
        <f t="shared" ca="1" si="20"/>
        <v>12244.46</v>
      </c>
      <c r="AM65" s="27">
        <f t="shared" ca="1" si="20"/>
        <v>13073.162499999999</v>
      </c>
      <c r="AN65" s="27">
        <f t="shared" ca="1" si="20"/>
        <v>11737.820000000002</v>
      </c>
      <c r="AO65" s="27">
        <f t="shared" ca="1" si="20"/>
        <v>4179.2250000000004</v>
      </c>
      <c r="AP65" s="27">
        <f t="shared" ca="1" si="20"/>
        <v>10981.3225</v>
      </c>
      <c r="AQ65" s="27">
        <f t="shared" ca="1" si="20"/>
        <v>26240.284999999996</v>
      </c>
      <c r="AR65" s="27">
        <f t="shared" ca="1" si="21"/>
        <v>12623.985000000001</v>
      </c>
      <c r="AS65" s="27">
        <f t="shared" ca="1" si="21"/>
        <v>4230.9849999999997</v>
      </c>
      <c r="AT65" s="27">
        <f t="shared" ca="1" si="21"/>
        <v>5409.4475000000002</v>
      </c>
      <c r="AU65" s="27">
        <f t="shared" ca="1" si="21"/>
        <v>87845.774999999994</v>
      </c>
      <c r="AV65" s="27">
        <f t="shared" ca="1" si="21"/>
        <v>56626.597500000003</v>
      </c>
      <c r="AW65" s="27">
        <f t="shared" ca="1" si="21"/>
        <v>54503.460000000006</v>
      </c>
      <c r="AX65" s="27">
        <f t="shared" ca="1" si="21"/>
        <v>49502.96</v>
      </c>
      <c r="AY65" s="27">
        <f t="shared" ca="1" si="21"/>
        <v>12377.8475</v>
      </c>
      <c r="AZ65" s="27">
        <f t="shared" ca="1" si="21"/>
        <v>36397.717499999999</v>
      </c>
      <c r="BA65" s="27">
        <f t="shared" ca="1" si="21"/>
        <v>95190.73</v>
      </c>
      <c r="BB65" s="27">
        <f t="shared" ca="1" si="21"/>
        <v>57924.825000000004</v>
      </c>
      <c r="BC65" s="27">
        <f t="shared" ca="1" si="21"/>
        <v>7165.6</v>
      </c>
      <c r="BD65" s="27">
        <f t="shared" ca="1" si="21"/>
        <v>48371.932499999995</v>
      </c>
      <c r="BE65" s="27">
        <f t="shared" ca="1" si="21"/>
        <v>60581.66</v>
      </c>
      <c r="BF65" s="28"/>
      <c r="BG65" s="27">
        <f t="shared" ca="1" si="22"/>
        <v>43036.642500000002</v>
      </c>
      <c r="BH65" s="27">
        <f t="shared" ca="1" si="22"/>
        <v>9219.6149999999998</v>
      </c>
      <c r="BI65" s="27">
        <f t="shared" ca="1" si="22"/>
        <v>24957.424999999999</v>
      </c>
      <c r="BJ65" s="27">
        <f t="shared" ca="1" si="22"/>
        <v>49625.855000000003</v>
      </c>
      <c r="BK65" s="27">
        <f t="shared" ca="1" si="22"/>
        <v>14604.172500000001</v>
      </c>
      <c r="BL65" s="27">
        <f t="shared" ca="1" si="22"/>
        <v>35409.505000000005</v>
      </c>
      <c r="BM65" s="27">
        <f t="shared" ca="1" si="22"/>
        <v>31987.72</v>
      </c>
      <c r="BN65" s="27">
        <f t="shared" ca="1" si="22"/>
        <v>8691.067500000001</v>
      </c>
      <c r="BO65" s="27">
        <f t="shared" ca="1" si="22"/>
        <v>46486.917500000003</v>
      </c>
      <c r="BP65" s="27">
        <f t="shared" ca="1" si="22"/>
        <v>15819.46</v>
      </c>
      <c r="BQ65" s="27">
        <f t="shared" ca="1" si="23"/>
        <v>9089.9049999999988</v>
      </c>
      <c r="BR65" s="27">
        <f t="shared" ca="1" si="23"/>
        <v>23035.027499999997</v>
      </c>
      <c r="BS65" s="27">
        <f t="shared" ca="1" si="23"/>
        <v>3118.4075000000003</v>
      </c>
      <c r="BT65" s="27">
        <f t="shared" ca="1" si="23"/>
        <v>2601.2125000000001</v>
      </c>
      <c r="BU65" s="27">
        <f t="shared" ca="1" si="23"/>
        <v>25680.334999999999</v>
      </c>
      <c r="BV65" s="27">
        <f t="shared" ca="1" si="23"/>
        <v>2045.1224999999999</v>
      </c>
      <c r="BW65" s="27">
        <f t="shared" ca="1" si="23"/>
        <v>5242.6725000000006</v>
      </c>
      <c r="BX65" s="27">
        <f t="shared" ca="1" si="23"/>
        <v>16041.432500000001</v>
      </c>
      <c r="BY65" s="28"/>
      <c r="BZ65" s="28"/>
      <c r="CA65" s="28"/>
      <c r="CB65" s="28"/>
      <c r="CC65" s="27">
        <f t="shared" ca="1" si="24"/>
        <v>11647.2575</v>
      </c>
      <c r="CD65" s="27">
        <f t="shared" ca="1" si="24"/>
        <v>6355.8575000000001</v>
      </c>
      <c r="CE65" s="27">
        <f t="shared" ca="1" si="24"/>
        <v>1938.4575</v>
      </c>
      <c r="CF65" s="27">
        <f t="shared" ca="1" si="24"/>
        <v>1215.0724999999998</v>
      </c>
      <c r="CG65" s="27">
        <f t="shared" ca="1" si="24"/>
        <v>4212.665</v>
      </c>
    </row>
    <row r="66" spans="1:85" x14ac:dyDescent="0.2">
      <c r="A66" s="24">
        <v>2011</v>
      </c>
      <c r="B66" s="27">
        <f t="shared" ca="1" si="9"/>
        <v>1319366.7175</v>
      </c>
      <c r="C66" s="28"/>
      <c r="D66" s="27">
        <f t="shared" ref="D66:Q74" ca="1" si="26">AVERAGE(OFFSET(D$77,$W66,0,4,1))</f>
        <v>35794.417500000003</v>
      </c>
      <c r="E66" s="27">
        <f t="shared" ca="1" si="26"/>
        <v>108828.58499999999</v>
      </c>
      <c r="F66" s="27">
        <f t="shared" ca="1" si="26"/>
        <v>196622.65250000003</v>
      </c>
      <c r="G66" s="27">
        <f t="shared" ca="1" si="26"/>
        <v>90403.88</v>
      </c>
      <c r="H66" s="27">
        <f t="shared" ca="1" si="26"/>
        <v>111625.425</v>
      </c>
      <c r="I66" s="27">
        <f t="shared" ca="1" si="26"/>
        <v>49780.665000000001</v>
      </c>
      <c r="J66" s="27">
        <f t="shared" ca="1" si="26"/>
        <v>144374.55499999999</v>
      </c>
      <c r="K66" s="27">
        <f t="shared" ca="1" si="26"/>
        <v>178288.505</v>
      </c>
      <c r="L66" s="27">
        <f t="shared" ca="1" si="26"/>
        <v>42272.264999999999</v>
      </c>
      <c r="M66" s="27">
        <f t="shared" ca="1" si="26"/>
        <v>97297.565000000002</v>
      </c>
      <c r="N66" s="27">
        <f t="shared" ca="1" si="26"/>
        <v>75860.322500000009</v>
      </c>
      <c r="O66" s="27">
        <f t="shared" ca="1" si="26"/>
        <v>45119.789999999994</v>
      </c>
      <c r="P66" s="27">
        <f t="shared" ca="1" si="26"/>
        <v>57747.565000000002</v>
      </c>
      <c r="Q66" s="27">
        <f t="shared" ca="1" si="26"/>
        <v>46986.294999999998</v>
      </c>
      <c r="R66" s="28"/>
      <c r="S66" s="28"/>
      <c r="T66" s="28"/>
      <c r="U66" s="27">
        <f t="shared" ca="1" si="25"/>
        <v>17846.735000000001</v>
      </c>
      <c r="V66" s="27">
        <f t="shared" ca="1" si="25"/>
        <v>7116.5275000000001</v>
      </c>
      <c r="W66" s="25">
        <f t="shared" si="4"/>
        <v>244</v>
      </c>
      <c r="X66" s="27">
        <f t="shared" ca="1" si="19"/>
        <v>34314.912500000006</v>
      </c>
      <c r="Y66" s="27">
        <f t="shared" ca="1" si="19"/>
        <v>672.35500000000002</v>
      </c>
      <c r="Z66" s="27">
        <f t="shared" ca="1" si="19"/>
        <v>807.14250000000004</v>
      </c>
      <c r="AA66" s="27">
        <f t="shared" ca="1" si="19"/>
        <v>108828.58499999999</v>
      </c>
      <c r="AB66" s="27">
        <f t="shared" ca="1" si="19"/>
        <v>28384.1875</v>
      </c>
      <c r="AC66" s="27">
        <f t="shared" ca="1" si="19"/>
        <v>3023.4575</v>
      </c>
      <c r="AD66" s="27">
        <f t="shared" ca="1" si="19"/>
        <v>2364.1600000000003</v>
      </c>
      <c r="AE66" s="27">
        <f t="shared" ca="1" si="19"/>
        <v>5156.7775000000001</v>
      </c>
      <c r="AF66" s="27">
        <f t="shared" ca="1" si="19"/>
        <v>6541.4724999999999</v>
      </c>
      <c r="AG66" s="27">
        <f t="shared" ca="1" si="19"/>
        <v>4163.3100000000004</v>
      </c>
      <c r="AH66" s="27">
        <f t="shared" ca="1" si="20"/>
        <v>21944.4175</v>
      </c>
      <c r="AI66" s="27">
        <f t="shared" ca="1" si="20"/>
        <v>10998.4175</v>
      </c>
      <c r="AJ66" s="27">
        <f t="shared" ca="1" si="20"/>
        <v>8488.6050000000014</v>
      </c>
      <c r="AK66" s="27">
        <f t="shared" ca="1" si="20"/>
        <v>7580.5375000000004</v>
      </c>
      <c r="AL66" s="27">
        <f t="shared" ca="1" si="20"/>
        <v>11676.845000000001</v>
      </c>
      <c r="AM66" s="27">
        <f t="shared" ca="1" si="20"/>
        <v>12757.470000000001</v>
      </c>
      <c r="AN66" s="27">
        <f t="shared" ca="1" si="20"/>
        <v>11491.17</v>
      </c>
      <c r="AO66" s="27">
        <f t="shared" ca="1" si="20"/>
        <v>4028.7750000000001</v>
      </c>
      <c r="AP66" s="27">
        <f t="shared" ca="1" si="20"/>
        <v>10691.704999999998</v>
      </c>
      <c r="AQ66" s="27">
        <f t="shared" ca="1" si="20"/>
        <v>25357.32</v>
      </c>
      <c r="AR66" s="27">
        <f t="shared" ca="1" si="21"/>
        <v>12496.275</v>
      </c>
      <c r="AS66" s="27">
        <f t="shared" ca="1" si="21"/>
        <v>4149.9675000000007</v>
      </c>
      <c r="AT66" s="27">
        <f t="shared" ca="1" si="21"/>
        <v>5327.7774999999992</v>
      </c>
      <c r="AU66" s="27">
        <f t="shared" ca="1" si="21"/>
        <v>90403.88</v>
      </c>
      <c r="AV66" s="27">
        <f t="shared" ca="1" si="21"/>
        <v>57565.85</v>
      </c>
      <c r="AW66" s="27">
        <f t="shared" ca="1" si="21"/>
        <v>54059.579999999994</v>
      </c>
      <c r="AX66" s="27">
        <f t="shared" ca="1" si="21"/>
        <v>49780.665000000001</v>
      </c>
      <c r="AY66" s="27">
        <f t="shared" ca="1" si="21"/>
        <v>12283.2075</v>
      </c>
      <c r="AZ66" s="27">
        <f t="shared" ca="1" si="21"/>
        <v>35895.122499999998</v>
      </c>
      <c r="BA66" s="27">
        <f t="shared" ca="1" si="21"/>
        <v>96196.222500000003</v>
      </c>
      <c r="BB66" s="27">
        <f t="shared" ca="1" si="21"/>
        <v>56960.73</v>
      </c>
      <c r="BC66" s="27">
        <f t="shared" ca="1" si="21"/>
        <v>8188.2874999999995</v>
      </c>
      <c r="BD66" s="27">
        <f t="shared" ca="1" si="21"/>
        <v>49607.020000000004</v>
      </c>
      <c r="BE66" s="27">
        <f t="shared" ca="1" si="21"/>
        <v>59696.960000000006</v>
      </c>
      <c r="BF66" s="28"/>
      <c r="BG66" s="27">
        <f t="shared" ca="1" si="22"/>
        <v>42272.264999999999</v>
      </c>
      <c r="BH66" s="27">
        <f t="shared" ca="1" si="22"/>
        <v>8988.8625000000011</v>
      </c>
      <c r="BI66" s="27">
        <f t="shared" ca="1" si="22"/>
        <v>24782.735000000001</v>
      </c>
      <c r="BJ66" s="27">
        <f t="shared" ca="1" si="22"/>
        <v>49341.487499999996</v>
      </c>
      <c r="BK66" s="27">
        <f t="shared" ca="1" si="22"/>
        <v>14184.48</v>
      </c>
      <c r="BL66" s="27">
        <f t="shared" ca="1" si="22"/>
        <v>36638.58</v>
      </c>
      <c r="BM66" s="27">
        <f t="shared" ca="1" si="22"/>
        <v>30329.262499999997</v>
      </c>
      <c r="BN66" s="27">
        <f t="shared" ca="1" si="22"/>
        <v>8892.48</v>
      </c>
      <c r="BO66" s="27">
        <f t="shared" ca="1" si="22"/>
        <v>45119.789999999994</v>
      </c>
      <c r="BP66" s="27">
        <f t="shared" ca="1" si="22"/>
        <v>17227.172500000001</v>
      </c>
      <c r="BQ66" s="27">
        <f t="shared" ca="1" si="23"/>
        <v>8949.7425000000003</v>
      </c>
      <c r="BR66" s="27">
        <f t="shared" ca="1" si="23"/>
        <v>25838.940000000002</v>
      </c>
      <c r="BS66" s="27">
        <f t="shared" ca="1" si="23"/>
        <v>3075.2950000000001</v>
      </c>
      <c r="BT66" s="27">
        <f t="shared" ca="1" si="23"/>
        <v>2656.4124999999999</v>
      </c>
      <c r="BU66" s="27">
        <f t="shared" ca="1" si="23"/>
        <v>24124.502500000002</v>
      </c>
      <c r="BV66" s="27">
        <f t="shared" ca="1" si="23"/>
        <v>2022.635</v>
      </c>
      <c r="BW66" s="27">
        <f t="shared" ca="1" si="23"/>
        <v>4961.59</v>
      </c>
      <c r="BX66" s="27">
        <f t="shared" ca="1" si="23"/>
        <v>15877.564999999999</v>
      </c>
      <c r="BY66" s="28"/>
      <c r="BZ66" s="28"/>
      <c r="CA66" s="28"/>
      <c r="CB66" s="28"/>
      <c r="CC66" s="27">
        <f t="shared" ca="1" si="24"/>
        <v>11344.8375</v>
      </c>
      <c r="CD66" s="27">
        <f t="shared" ca="1" si="24"/>
        <v>6501.8975</v>
      </c>
      <c r="CE66" s="27">
        <f t="shared" ca="1" si="24"/>
        <v>1899.5125000000003</v>
      </c>
      <c r="CF66" s="27">
        <f t="shared" ca="1" si="24"/>
        <v>1132.8775000000001</v>
      </c>
      <c r="CG66" s="27">
        <f t="shared" ca="1" si="24"/>
        <v>4084.1350000000002</v>
      </c>
    </row>
    <row r="67" spans="1:85" x14ac:dyDescent="0.2">
      <c r="A67" s="24">
        <v>2012</v>
      </c>
      <c r="B67" s="27">
        <f t="shared" ca="1" si="9"/>
        <v>1320173.24</v>
      </c>
      <c r="C67" s="28"/>
      <c r="D67" s="27">
        <f t="shared" ca="1" si="26"/>
        <v>36590.567500000005</v>
      </c>
      <c r="E67" s="27">
        <f t="shared" ca="1" si="26"/>
        <v>109047.40000000001</v>
      </c>
      <c r="F67" s="27">
        <f t="shared" ca="1" si="26"/>
        <v>193031.71750000003</v>
      </c>
      <c r="G67" s="27">
        <f t="shared" ca="1" si="26"/>
        <v>93479.450000000012</v>
      </c>
      <c r="H67" s="27">
        <f t="shared" ca="1" si="26"/>
        <v>112104.3275</v>
      </c>
      <c r="I67" s="27">
        <f t="shared" ca="1" si="26"/>
        <v>50836.9</v>
      </c>
      <c r="J67" s="27">
        <f t="shared" ca="1" si="26"/>
        <v>145035.26</v>
      </c>
      <c r="K67" s="27">
        <f t="shared" ca="1" si="26"/>
        <v>175276.61250000002</v>
      </c>
      <c r="L67" s="27">
        <f t="shared" ca="1" si="26"/>
        <v>41855.0625</v>
      </c>
      <c r="M67" s="27">
        <f t="shared" ca="1" si="26"/>
        <v>97229.777499999997</v>
      </c>
      <c r="N67" s="27">
        <f t="shared" ca="1" si="26"/>
        <v>76751.81</v>
      </c>
      <c r="O67" s="27">
        <f t="shared" ca="1" si="26"/>
        <v>44238.602499999994</v>
      </c>
      <c r="P67" s="27">
        <f t="shared" ca="1" si="26"/>
        <v>60822.432499999995</v>
      </c>
      <c r="Q67" s="27">
        <f t="shared" ca="1" si="26"/>
        <v>45578.477500000001</v>
      </c>
      <c r="R67" s="28"/>
      <c r="S67" s="28"/>
      <c r="T67" s="28"/>
      <c r="U67" s="27">
        <f t="shared" ca="1" si="25"/>
        <v>17750.994999999999</v>
      </c>
      <c r="V67" s="27">
        <f t="shared" ca="1" si="25"/>
        <v>6877.5375000000004</v>
      </c>
      <c r="W67" s="25">
        <f t="shared" si="4"/>
        <v>248</v>
      </c>
      <c r="X67" s="27">
        <f t="shared" ca="1" si="19"/>
        <v>35002.715000000004</v>
      </c>
      <c r="Y67" s="27">
        <f t="shared" ca="1" si="19"/>
        <v>687.55</v>
      </c>
      <c r="Z67" s="27">
        <f t="shared" ca="1" si="19"/>
        <v>900.29499999999996</v>
      </c>
      <c r="AA67" s="27">
        <f t="shared" ca="1" si="19"/>
        <v>109047.40000000001</v>
      </c>
      <c r="AB67" s="27">
        <f t="shared" ca="1" si="19"/>
        <v>28294.3325</v>
      </c>
      <c r="AC67" s="27">
        <f t="shared" ca="1" si="19"/>
        <v>2811.7924999999996</v>
      </c>
      <c r="AD67" s="27">
        <f t="shared" ca="1" si="19"/>
        <v>2266.6224999999999</v>
      </c>
      <c r="AE67" s="27">
        <f t="shared" ca="1" si="19"/>
        <v>5081.4575000000004</v>
      </c>
      <c r="AF67" s="27">
        <f t="shared" ca="1" si="19"/>
        <v>6352.1550000000007</v>
      </c>
      <c r="AG67" s="27">
        <f t="shared" ca="1" si="19"/>
        <v>4062.4525000000003</v>
      </c>
      <c r="AH67" s="27">
        <f t="shared" ca="1" si="20"/>
        <v>21086.752499999999</v>
      </c>
      <c r="AI67" s="27">
        <f t="shared" ca="1" si="20"/>
        <v>10689.672500000001</v>
      </c>
      <c r="AJ67" s="27">
        <f t="shared" ca="1" si="20"/>
        <v>8191.19</v>
      </c>
      <c r="AK67" s="27">
        <f t="shared" ca="1" si="20"/>
        <v>7395.9849999999997</v>
      </c>
      <c r="AL67" s="27">
        <f t="shared" ca="1" si="20"/>
        <v>11231.3475</v>
      </c>
      <c r="AM67" s="27">
        <f t="shared" ca="1" si="20"/>
        <v>12851.009999999998</v>
      </c>
      <c r="AN67" s="27">
        <f t="shared" ca="1" si="20"/>
        <v>11182.655000000001</v>
      </c>
      <c r="AO67" s="27">
        <f t="shared" ca="1" si="20"/>
        <v>3858.96</v>
      </c>
      <c r="AP67" s="27">
        <f t="shared" ca="1" si="20"/>
        <v>10589.205</v>
      </c>
      <c r="AQ67" s="27">
        <f t="shared" ca="1" si="20"/>
        <v>25053.549999999996</v>
      </c>
      <c r="AR67" s="27">
        <f t="shared" ca="1" si="21"/>
        <v>12653.269999999999</v>
      </c>
      <c r="AS67" s="27">
        <f t="shared" ca="1" si="21"/>
        <v>4109.2125000000005</v>
      </c>
      <c r="AT67" s="27">
        <f t="shared" ca="1" si="21"/>
        <v>5270.1</v>
      </c>
      <c r="AU67" s="27">
        <f t="shared" ca="1" si="21"/>
        <v>93479.450000000012</v>
      </c>
      <c r="AV67" s="27">
        <f t="shared" ca="1" si="21"/>
        <v>58353.502500000002</v>
      </c>
      <c r="AW67" s="27">
        <f t="shared" ca="1" si="21"/>
        <v>53750.824999999997</v>
      </c>
      <c r="AX67" s="27">
        <f t="shared" ca="1" si="21"/>
        <v>50836.9</v>
      </c>
      <c r="AY67" s="27">
        <f t="shared" ca="1" si="21"/>
        <v>12207.607499999998</v>
      </c>
      <c r="AZ67" s="27">
        <f t="shared" ca="1" si="21"/>
        <v>35859.952499999999</v>
      </c>
      <c r="BA67" s="27">
        <f t="shared" ca="1" si="21"/>
        <v>96967.700000000012</v>
      </c>
      <c r="BB67" s="27">
        <f t="shared" ca="1" si="21"/>
        <v>55695.992499999993</v>
      </c>
      <c r="BC67" s="27">
        <f t="shared" ca="1" si="21"/>
        <v>8730.9274999999998</v>
      </c>
      <c r="BD67" s="27">
        <f t="shared" ca="1" si="21"/>
        <v>48295.469999999994</v>
      </c>
      <c r="BE67" s="27">
        <f t="shared" ca="1" si="21"/>
        <v>58886.942500000005</v>
      </c>
      <c r="BF67" s="28"/>
      <c r="BG67" s="27">
        <f t="shared" ca="1" si="22"/>
        <v>41855.0625</v>
      </c>
      <c r="BH67" s="27">
        <f t="shared" ca="1" si="22"/>
        <v>8791.7574999999997</v>
      </c>
      <c r="BI67" s="27">
        <f t="shared" ca="1" si="22"/>
        <v>24498.397500000003</v>
      </c>
      <c r="BJ67" s="27">
        <f t="shared" ca="1" si="22"/>
        <v>49697.627500000002</v>
      </c>
      <c r="BK67" s="27">
        <f t="shared" ca="1" si="22"/>
        <v>14241.997500000001</v>
      </c>
      <c r="BL67" s="27">
        <f t="shared" ca="1" si="22"/>
        <v>38828.754999999997</v>
      </c>
      <c r="BM67" s="27">
        <f t="shared" ca="1" si="22"/>
        <v>28937.3475</v>
      </c>
      <c r="BN67" s="27">
        <f t="shared" ca="1" si="22"/>
        <v>8985.7000000000007</v>
      </c>
      <c r="BO67" s="27">
        <f t="shared" ca="1" si="22"/>
        <v>44238.602499999994</v>
      </c>
      <c r="BP67" s="27">
        <f t="shared" ca="1" si="22"/>
        <v>18531.205000000002</v>
      </c>
      <c r="BQ67" s="27">
        <f t="shared" ca="1" si="23"/>
        <v>9246.7325000000001</v>
      </c>
      <c r="BR67" s="27">
        <f t="shared" ca="1" si="23"/>
        <v>27319.012500000004</v>
      </c>
      <c r="BS67" s="27">
        <f t="shared" ca="1" si="23"/>
        <v>2997.13</v>
      </c>
      <c r="BT67" s="27">
        <f t="shared" ca="1" si="23"/>
        <v>2728.355</v>
      </c>
      <c r="BU67" s="27">
        <f t="shared" ca="1" si="23"/>
        <v>23049.25</v>
      </c>
      <c r="BV67" s="27">
        <f t="shared" ca="1" si="23"/>
        <v>1976.6724999999999</v>
      </c>
      <c r="BW67" s="27">
        <f t="shared" ca="1" si="23"/>
        <v>4778.0375000000004</v>
      </c>
      <c r="BX67" s="27">
        <f t="shared" ca="1" si="23"/>
        <v>15774.517500000002</v>
      </c>
      <c r="BY67" s="28"/>
      <c r="BZ67" s="28"/>
      <c r="CA67" s="28"/>
      <c r="CB67" s="28"/>
      <c r="CC67" s="27">
        <f t="shared" ca="1" si="24"/>
        <v>11072.41</v>
      </c>
      <c r="CD67" s="27">
        <f t="shared" ca="1" si="24"/>
        <v>6678.5825000000004</v>
      </c>
      <c r="CE67" s="27">
        <f t="shared" ca="1" si="24"/>
        <v>1872.585</v>
      </c>
      <c r="CF67" s="27">
        <f t="shared" ca="1" si="24"/>
        <v>1039.29</v>
      </c>
      <c r="CG67" s="27">
        <f t="shared" ca="1" si="24"/>
        <v>3965.6649999999995</v>
      </c>
    </row>
    <row r="68" spans="1:85" x14ac:dyDescent="0.2">
      <c r="A68" s="24">
        <v>2013</v>
      </c>
      <c r="B68" s="27">
        <f t="shared" ca="1" si="9"/>
        <v>1324513.8899999999</v>
      </c>
      <c r="C68" s="28"/>
      <c r="D68" s="27">
        <f t="shared" ca="1" si="26"/>
        <v>37245.479999999996</v>
      </c>
      <c r="E68" s="27">
        <f t="shared" ca="1" si="26"/>
        <v>111071.91999999998</v>
      </c>
      <c r="F68" s="27">
        <f t="shared" ca="1" si="26"/>
        <v>190519.32500000001</v>
      </c>
      <c r="G68" s="27">
        <f t="shared" ca="1" si="26"/>
        <v>97373.8125</v>
      </c>
      <c r="H68" s="27">
        <f t="shared" ca="1" si="26"/>
        <v>112758.71500000001</v>
      </c>
      <c r="I68" s="27">
        <f t="shared" ca="1" si="26"/>
        <v>52070.16</v>
      </c>
      <c r="J68" s="27">
        <f t="shared" ca="1" si="26"/>
        <v>145848.53499999997</v>
      </c>
      <c r="K68" s="27">
        <f t="shared" ca="1" si="26"/>
        <v>172562.11499999999</v>
      </c>
      <c r="L68" s="27">
        <f t="shared" ca="1" si="26"/>
        <v>41331.429999999993</v>
      </c>
      <c r="M68" s="27">
        <f t="shared" ca="1" si="26"/>
        <v>97895.98</v>
      </c>
      <c r="N68" s="27">
        <f t="shared" ca="1" si="26"/>
        <v>77401.337499999994</v>
      </c>
      <c r="O68" s="27">
        <f t="shared" ca="1" si="26"/>
        <v>43331.539999999994</v>
      </c>
      <c r="P68" s="27">
        <f t="shared" ca="1" si="26"/>
        <v>61500.012499999997</v>
      </c>
      <c r="Q68" s="27">
        <f t="shared" ca="1" si="26"/>
        <v>44615.33</v>
      </c>
      <c r="R68" s="28"/>
      <c r="S68" s="28"/>
      <c r="T68" s="28"/>
      <c r="U68" s="27">
        <f t="shared" ca="1" si="25"/>
        <v>17827.517500000002</v>
      </c>
      <c r="V68" s="27">
        <f t="shared" ca="1" si="25"/>
        <v>7111.7199999999993</v>
      </c>
      <c r="W68" s="25">
        <f t="shared" si="4"/>
        <v>252</v>
      </c>
      <c r="X68" s="27">
        <f t="shared" ca="1" si="19"/>
        <v>35604.982499999998</v>
      </c>
      <c r="Y68" s="27">
        <f t="shared" ca="1" si="19"/>
        <v>674.35249999999996</v>
      </c>
      <c r="Z68" s="27">
        <f t="shared" ca="1" si="19"/>
        <v>966.14</v>
      </c>
      <c r="AA68" s="27">
        <f t="shared" ca="1" si="19"/>
        <v>111071.91999999998</v>
      </c>
      <c r="AB68" s="27">
        <f t="shared" ca="1" si="19"/>
        <v>28310.862500000003</v>
      </c>
      <c r="AC68" s="27">
        <f t="shared" ca="1" si="19"/>
        <v>2683.0250000000001</v>
      </c>
      <c r="AD68" s="27">
        <f t="shared" ca="1" si="19"/>
        <v>2187.355</v>
      </c>
      <c r="AE68" s="27">
        <f t="shared" ca="1" si="19"/>
        <v>4985.2175000000007</v>
      </c>
      <c r="AF68" s="27">
        <f t="shared" ca="1" si="19"/>
        <v>6215.5574999999999</v>
      </c>
      <c r="AG68" s="27">
        <f t="shared" ca="1" si="19"/>
        <v>4044.9075000000003</v>
      </c>
      <c r="AH68" s="27">
        <f t="shared" ca="1" si="20"/>
        <v>20401.0275</v>
      </c>
      <c r="AI68" s="27">
        <f t="shared" ca="1" si="20"/>
        <v>10514.095000000001</v>
      </c>
      <c r="AJ68" s="27">
        <f t="shared" ca="1" si="20"/>
        <v>7917.7999999999993</v>
      </c>
      <c r="AK68" s="27">
        <f t="shared" ca="1" si="20"/>
        <v>7204.1525000000011</v>
      </c>
      <c r="AL68" s="27">
        <f t="shared" ca="1" si="20"/>
        <v>10670.567500000001</v>
      </c>
      <c r="AM68" s="27">
        <f t="shared" ca="1" si="20"/>
        <v>13020</v>
      </c>
      <c r="AN68" s="27">
        <f t="shared" ca="1" si="20"/>
        <v>10865.4175</v>
      </c>
      <c r="AO68" s="27">
        <f t="shared" ca="1" si="20"/>
        <v>3724.2949999999996</v>
      </c>
      <c r="AP68" s="27">
        <f t="shared" ca="1" si="20"/>
        <v>10518.032499999999</v>
      </c>
      <c r="AQ68" s="27">
        <f t="shared" ca="1" si="20"/>
        <v>25383.805</v>
      </c>
      <c r="AR68" s="27">
        <f t="shared" ca="1" si="21"/>
        <v>12838.635000000002</v>
      </c>
      <c r="AS68" s="27">
        <f t="shared" ca="1" si="21"/>
        <v>4041.0625</v>
      </c>
      <c r="AT68" s="27">
        <f t="shared" ca="1" si="21"/>
        <v>4993.5124999999998</v>
      </c>
      <c r="AU68" s="27">
        <f t="shared" ca="1" si="21"/>
        <v>97373.8125</v>
      </c>
      <c r="AV68" s="27">
        <f t="shared" ca="1" si="21"/>
        <v>59097.652499999997</v>
      </c>
      <c r="AW68" s="27">
        <f t="shared" ca="1" si="21"/>
        <v>53661.060000000005</v>
      </c>
      <c r="AX68" s="27">
        <f t="shared" ca="1" si="21"/>
        <v>52070.16</v>
      </c>
      <c r="AY68" s="27">
        <f t="shared" ca="1" si="21"/>
        <v>12066.727500000001</v>
      </c>
      <c r="AZ68" s="27">
        <f t="shared" ca="1" si="21"/>
        <v>35757.857499999998</v>
      </c>
      <c r="BA68" s="27">
        <f t="shared" ca="1" si="21"/>
        <v>98023.947499999995</v>
      </c>
      <c r="BB68" s="27">
        <f t="shared" ca="1" si="21"/>
        <v>54447.737500000003</v>
      </c>
      <c r="BC68" s="27">
        <f t="shared" ca="1" si="21"/>
        <v>8964.807499999999</v>
      </c>
      <c r="BD68" s="27">
        <f t="shared" ca="1" si="21"/>
        <v>47223.197500000002</v>
      </c>
      <c r="BE68" s="27">
        <f t="shared" ca="1" si="21"/>
        <v>58429.887500000004</v>
      </c>
      <c r="BF68" s="28"/>
      <c r="BG68" s="27">
        <f t="shared" ca="1" si="22"/>
        <v>41331.429999999993</v>
      </c>
      <c r="BH68" s="27">
        <f t="shared" ca="1" si="22"/>
        <v>8630.5974999999999</v>
      </c>
      <c r="BI68" s="27">
        <f t="shared" ca="1" si="22"/>
        <v>24344.5975</v>
      </c>
      <c r="BJ68" s="27">
        <f t="shared" ca="1" si="22"/>
        <v>50269.882499999992</v>
      </c>
      <c r="BK68" s="27">
        <f t="shared" ca="1" si="22"/>
        <v>14650.9025</v>
      </c>
      <c r="BL68" s="27">
        <f t="shared" ca="1" si="22"/>
        <v>40865.875</v>
      </c>
      <c r="BM68" s="27">
        <f t="shared" ca="1" si="22"/>
        <v>27523.84</v>
      </c>
      <c r="BN68" s="27">
        <f t="shared" ca="1" si="22"/>
        <v>9011.619999999999</v>
      </c>
      <c r="BO68" s="27">
        <f t="shared" ca="1" si="22"/>
        <v>43331.539999999994</v>
      </c>
      <c r="BP68" s="27">
        <f t="shared" ca="1" si="22"/>
        <v>19028.174999999999</v>
      </c>
      <c r="BQ68" s="27">
        <f t="shared" ca="1" si="23"/>
        <v>9816.5025000000005</v>
      </c>
      <c r="BR68" s="27">
        <f t="shared" ca="1" si="23"/>
        <v>26958.137500000004</v>
      </c>
      <c r="BS68" s="27">
        <f t="shared" ca="1" si="23"/>
        <v>2960.71</v>
      </c>
      <c r="BT68" s="27">
        <f t="shared" ca="1" si="23"/>
        <v>2736.4825000000001</v>
      </c>
      <c r="BU68" s="27">
        <f t="shared" ca="1" si="23"/>
        <v>22165.2225</v>
      </c>
      <c r="BV68" s="27">
        <f t="shared" ca="1" si="23"/>
        <v>1990.0675000000001</v>
      </c>
      <c r="BW68" s="27">
        <f t="shared" ca="1" si="23"/>
        <v>4638.1499999999996</v>
      </c>
      <c r="BX68" s="27">
        <f t="shared" ca="1" si="23"/>
        <v>15821.89</v>
      </c>
      <c r="BY68" s="28"/>
      <c r="BZ68" s="28"/>
      <c r="CA68" s="28"/>
      <c r="CB68" s="28"/>
      <c r="CC68" s="27">
        <f t="shared" ca="1" si="24"/>
        <v>10897.647499999999</v>
      </c>
      <c r="CD68" s="27">
        <f t="shared" ca="1" si="24"/>
        <v>6929.8700000000008</v>
      </c>
      <c r="CE68" s="27">
        <f t="shared" ca="1" si="24"/>
        <v>1862.9650000000001</v>
      </c>
      <c r="CF68" s="27">
        <f t="shared" ca="1" si="24"/>
        <v>1117.675</v>
      </c>
      <c r="CG68" s="27">
        <f t="shared" ca="1" si="24"/>
        <v>4131.0774999999994</v>
      </c>
    </row>
    <row r="69" spans="1:85" x14ac:dyDescent="0.2">
      <c r="A69" s="24">
        <v>2014</v>
      </c>
      <c r="B69" s="27">
        <f t="shared" ref="B69:B74" ca="1" si="27">AVERAGE(OFFSET(B$77,$W69,0,4,1))</f>
        <v>1334978.26</v>
      </c>
      <c r="C69" s="28"/>
      <c r="D69" s="27">
        <f t="shared" ca="1" si="26"/>
        <v>37793.357499999998</v>
      </c>
      <c r="E69" s="27">
        <f t="shared" ca="1" si="26"/>
        <v>113839.19</v>
      </c>
      <c r="F69" s="27">
        <f t="shared" ca="1" si="26"/>
        <v>189011.47250000003</v>
      </c>
      <c r="G69" s="27">
        <f t="shared" ca="1" si="26"/>
        <v>100835.99</v>
      </c>
      <c r="H69" s="27">
        <f t="shared" ca="1" si="26"/>
        <v>113385.1525</v>
      </c>
      <c r="I69" s="27">
        <f t="shared" ca="1" si="26"/>
        <v>52684.952499999999</v>
      </c>
      <c r="J69" s="27">
        <f t="shared" ca="1" si="26"/>
        <v>147599.55499999999</v>
      </c>
      <c r="K69" s="27">
        <f t="shared" ca="1" si="26"/>
        <v>172936.24249999999</v>
      </c>
      <c r="L69" s="27">
        <f t="shared" ca="1" si="26"/>
        <v>41714.854999999996</v>
      </c>
      <c r="M69" s="27">
        <f t="shared" ca="1" si="26"/>
        <v>98990.472500000003</v>
      </c>
      <c r="N69" s="27">
        <f t="shared" ca="1" si="26"/>
        <v>77177.264999999999</v>
      </c>
      <c r="O69" s="27">
        <f t="shared" ca="1" si="26"/>
        <v>42824.072500000002</v>
      </c>
      <c r="P69" s="27">
        <f t="shared" ca="1" si="26"/>
        <v>61731.684999999998</v>
      </c>
      <c r="Q69" s="27">
        <f t="shared" ca="1" si="26"/>
        <v>44802.604999999996</v>
      </c>
      <c r="R69" s="28"/>
      <c r="S69" s="28"/>
      <c r="T69" s="28"/>
      <c r="U69" s="27">
        <f t="shared" ca="1" si="25"/>
        <v>17957.822500000002</v>
      </c>
      <c r="V69" s="27">
        <f t="shared" ca="1" si="25"/>
        <v>7232.0774999999994</v>
      </c>
      <c r="W69" s="25">
        <f t="shared" si="4"/>
        <v>256</v>
      </c>
      <c r="X69" s="27">
        <f t="shared" ca="1" si="19"/>
        <v>36094.947500000002</v>
      </c>
      <c r="Y69" s="27">
        <f t="shared" ca="1" si="19"/>
        <v>675.09500000000003</v>
      </c>
      <c r="Z69" s="27">
        <f t="shared" ca="1" si="19"/>
        <v>1023.3149999999999</v>
      </c>
      <c r="AA69" s="27">
        <f t="shared" ca="1" si="19"/>
        <v>113839.19</v>
      </c>
      <c r="AB69" s="27">
        <f t="shared" ca="1" si="19"/>
        <v>28389.48</v>
      </c>
      <c r="AC69" s="27">
        <f t="shared" ca="1" si="19"/>
        <v>2588.0350000000003</v>
      </c>
      <c r="AD69" s="27">
        <f t="shared" ca="1" si="19"/>
        <v>2152.1325000000002</v>
      </c>
      <c r="AE69" s="27">
        <f t="shared" ca="1" si="19"/>
        <v>4916.6725000000006</v>
      </c>
      <c r="AF69" s="27">
        <f t="shared" ca="1" si="19"/>
        <v>6091.7674999999999</v>
      </c>
      <c r="AG69" s="27">
        <f t="shared" ca="1" si="19"/>
        <v>4045.5550000000003</v>
      </c>
      <c r="AH69" s="27">
        <f t="shared" ca="1" si="20"/>
        <v>19862.987499999999</v>
      </c>
      <c r="AI69" s="27">
        <f t="shared" ca="1" si="20"/>
        <v>10375.700000000001</v>
      </c>
      <c r="AJ69" s="27">
        <f t="shared" ca="1" si="20"/>
        <v>7744.0824999999995</v>
      </c>
      <c r="AK69" s="27">
        <f t="shared" ca="1" si="20"/>
        <v>7028.3499999999995</v>
      </c>
      <c r="AL69" s="27">
        <f t="shared" ca="1" si="20"/>
        <v>10129.915000000001</v>
      </c>
      <c r="AM69" s="27">
        <f t="shared" ca="1" si="20"/>
        <v>13055.52</v>
      </c>
      <c r="AN69" s="27">
        <f t="shared" ca="1" si="20"/>
        <v>10678.845000000001</v>
      </c>
      <c r="AO69" s="27">
        <f t="shared" ca="1" si="20"/>
        <v>3632.4775</v>
      </c>
      <c r="AP69" s="27">
        <f t="shared" ca="1" si="20"/>
        <v>10417.747499999999</v>
      </c>
      <c r="AQ69" s="27">
        <f t="shared" ca="1" si="20"/>
        <v>26232.2</v>
      </c>
      <c r="AR69" s="27">
        <f t="shared" ca="1" si="21"/>
        <v>12905.334999999999</v>
      </c>
      <c r="AS69" s="27">
        <f t="shared" ca="1" si="21"/>
        <v>4024.3574999999996</v>
      </c>
      <c r="AT69" s="27">
        <f t="shared" ca="1" si="21"/>
        <v>4740.3224999999993</v>
      </c>
      <c r="AU69" s="27">
        <f t="shared" ca="1" si="21"/>
        <v>100835.99</v>
      </c>
      <c r="AV69" s="27">
        <f t="shared" ca="1" si="21"/>
        <v>59618.15</v>
      </c>
      <c r="AW69" s="27">
        <f t="shared" ca="1" si="21"/>
        <v>53767.004999999997</v>
      </c>
      <c r="AX69" s="27">
        <f t="shared" ca="1" si="21"/>
        <v>52684.952499999999</v>
      </c>
      <c r="AY69" s="27">
        <f t="shared" ca="1" si="21"/>
        <v>12211.004999999999</v>
      </c>
      <c r="AZ69" s="27">
        <f t="shared" ca="1" si="21"/>
        <v>36053.757500000007</v>
      </c>
      <c r="BA69" s="27">
        <f t="shared" ca="1" si="21"/>
        <v>99334.785000000003</v>
      </c>
      <c r="BB69" s="27">
        <f t="shared" ca="1" si="21"/>
        <v>53829.532500000001</v>
      </c>
      <c r="BC69" s="27">
        <f t="shared" ca="1" si="21"/>
        <v>10098.907499999999</v>
      </c>
      <c r="BD69" s="27">
        <f t="shared" ca="1" si="21"/>
        <v>47371.72</v>
      </c>
      <c r="BE69" s="27">
        <f t="shared" ca="1" si="21"/>
        <v>58038.427500000005</v>
      </c>
      <c r="BF69" s="28"/>
      <c r="BG69" s="27">
        <f t="shared" ca="1" si="22"/>
        <v>41714.854999999996</v>
      </c>
      <c r="BH69" s="27">
        <f t="shared" ca="1" si="22"/>
        <v>8656.9699999999993</v>
      </c>
      <c r="BI69" s="27">
        <f t="shared" ca="1" si="22"/>
        <v>24677.53</v>
      </c>
      <c r="BJ69" s="27">
        <f t="shared" ca="1" si="22"/>
        <v>50774.942500000005</v>
      </c>
      <c r="BK69" s="27">
        <f t="shared" ca="1" si="22"/>
        <v>14881.029999999999</v>
      </c>
      <c r="BL69" s="27">
        <f t="shared" ca="1" si="22"/>
        <v>41755.977500000001</v>
      </c>
      <c r="BM69" s="27">
        <f t="shared" ca="1" si="22"/>
        <v>26003.092499999999</v>
      </c>
      <c r="BN69" s="27">
        <f t="shared" ca="1" si="22"/>
        <v>9418.2000000000007</v>
      </c>
      <c r="BO69" s="27">
        <f t="shared" ca="1" si="22"/>
        <v>42824.072500000002</v>
      </c>
      <c r="BP69" s="27">
        <f t="shared" ca="1" si="22"/>
        <v>19563.9575</v>
      </c>
      <c r="BQ69" s="27">
        <f t="shared" ca="1" si="23"/>
        <v>10603.052500000002</v>
      </c>
      <c r="BR69" s="27">
        <f t="shared" ca="1" si="23"/>
        <v>25608.162499999999</v>
      </c>
      <c r="BS69" s="27">
        <f t="shared" ca="1" si="23"/>
        <v>3026.2924999999996</v>
      </c>
      <c r="BT69" s="27">
        <f t="shared" ca="1" si="23"/>
        <v>2930.2150000000001</v>
      </c>
      <c r="BU69" s="27">
        <f t="shared" ca="1" si="23"/>
        <v>22551.432500000003</v>
      </c>
      <c r="BV69" s="27">
        <f t="shared" ca="1" si="23"/>
        <v>1988.9325000000001</v>
      </c>
      <c r="BW69" s="27">
        <f t="shared" ca="1" si="23"/>
        <v>4521.3775000000005</v>
      </c>
      <c r="BX69" s="27">
        <f t="shared" ca="1" si="23"/>
        <v>15740.865</v>
      </c>
      <c r="BY69" s="28"/>
      <c r="BZ69" s="28"/>
      <c r="CA69" s="28"/>
      <c r="CB69" s="28"/>
      <c r="CC69" s="27">
        <f t="shared" ca="1" si="24"/>
        <v>10684.3575</v>
      </c>
      <c r="CD69" s="27">
        <f t="shared" ca="1" si="24"/>
        <v>7273.4575000000004</v>
      </c>
      <c r="CE69" s="27">
        <f t="shared" ca="1" si="24"/>
        <v>1845.67</v>
      </c>
      <c r="CF69" s="27">
        <f t="shared" ca="1" si="24"/>
        <v>1234.7725</v>
      </c>
      <c r="CG69" s="27">
        <f t="shared" ca="1" si="24"/>
        <v>4151.6399999999994</v>
      </c>
    </row>
    <row r="70" spans="1:85" x14ac:dyDescent="0.2">
      <c r="A70" s="24">
        <v>2015</v>
      </c>
      <c r="B70" s="27">
        <f t="shared" ca="1" si="27"/>
        <v>1354802.7925</v>
      </c>
      <c r="C70" s="28"/>
      <c r="D70" s="27">
        <f t="shared" ca="1" si="26"/>
        <v>38061.659999999996</v>
      </c>
      <c r="E70" s="27">
        <f t="shared" ca="1" si="26"/>
        <v>116374.1275</v>
      </c>
      <c r="F70" s="27">
        <f t="shared" ca="1" si="26"/>
        <v>190742.245</v>
      </c>
      <c r="G70" s="27">
        <f t="shared" ca="1" si="26"/>
        <v>105277.0925</v>
      </c>
      <c r="H70" s="27">
        <f t="shared" ca="1" si="26"/>
        <v>114296.02250000001</v>
      </c>
      <c r="I70" s="27">
        <f t="shared" ca="1" si="26"/>
        <v>53904.895000000004</v>
      </c>
      <c r="J70" s="27">
        <f t="shared" ca="1" si="26"/>
        <v>149564.55249999999</v>
      </c>
      <c r="K70" s="27">
        <f t="shared" ca="1" si="26"/>
        <v>174384.595</v>
      </c>
      <c r="L70" s="27">
        <f t="shared" ca="1" si="26"/>
        <v>42664.284999999996</v>
      </c>
      <c r="M70" s="27">
        <f t="shared" ca="1" si="26"/>
        <v>100578.46750000001</v>
      </c>
      <c r="N70" s="27">
        <f t="shared" ca="1" si="26"/>
        <v>77290.652499999997</v>
      </c>
      <c r="O70" s="27">
        <f t="shared" ca="1" si="26"/>
        <v>41920.567499999997</v>
      </c>
      <c r="P70" s="27">
        <f t="shared" ca="1" si="26"/>
        <v>62335.014999999999</v>
      </c>
      <c r="Q70" s="27">
        <f t="shared" ca="1" si="26"/>
        <v>47066.917499999996</v>
      </c>
      <c r="R70" s="28"/>
      <c r="S70" s="28"/>
      <c r="T70" s="28"/>
      <c r="U70" s="27">
        <f t="shared" ca="1" si="25"/>
        <v>18023.025000000001</v>
      </c>
      <c r="V70" s="27">
        <f t="shared" ca="1" si="25"/>
        <v>7280.5275000000001</v>
      </c>
      <c r="W70" s="25">
        <f t="shared" si="4"/>
        <v>260</v>
      </c>
      <c r="X70" s="27">
        <f t="shared" ca="1" si="19"/>
        <v>36293.850000000006</v>
      </c>
      <c r="Y70" s="27">
        <f t="shared" ca="1" si="19"/>
        <v>719.01499999999999</v>
      </c>
      <c r="Z70" s="27">
        <f t="shared" ca="1" si="19"/>
        <v>1048.7950000000001</v>
      </c>
      <c r="AA70" s="27">
        <f t="shared" ca="1" si="19"/>
        <v>116374.1275</v>
      </c>
      <c r="AB70" s="27">
        <f t="shared" ca="1" si="19"/>
        <v>28814.502500000002</v>
      </c>
      <c r="AC70" s="27">
        <f t="shared" ca="1" si="19"/>
        <v>2487.7974999999997</v>
      </c>
      <c r="AD70" s="27">
        <f t="shared" ca="1" si="19"/>
        <v>2114.7275</v>
      </c>
      <c r="AE70" s="27">
        <f t="shared" ca="1" si="19"/>
        <v>4926.75</v>
      </c>
      <c r="AF70" s="27">
        <f t="shared" ca="1" si="19"/>
        <v>6019.2074999999995</v>
      </c>
      <c r="AG70" s="27">
        <f t="shared" ca="1" si="19"/>
        <v>4010.5924999999997</v>
      </c>
      <c r="AH70" s="27">
        <f t="shared" ca="1" si="20"/>
        <v>19661.485000000001</v>
      </c>
      <c r="AI70" s="27">
        <f t="shared" ca="1" si="20"/>
        <v>10272.682500000001</v>
      </c>
      <c r="AJ70" s="27">
        <f t="shared" ca="1" si="20"/>
        <v>7714.7999999999993</v>
      </c>
      <c r="AK70" s="27">
        <f t="shared" ca="1" si="20"/>
        <v>7041.5499999999993</v>
      </c>
      <c r="AL70" s="27">
        <f t="shared" ca="1" si="20"/>
        <v>9729.3424999999988</v>
      </c>
      <c r="AM70" s="27">
        <f t="shared" ca="1" si="20"/>
        <v>13152.2075</v>
      </c>
      <c r="AN70" s="27">
        <f t="shared" ca="1" si="20"/>
        <v>10526.5825</v>
      </c>
      <c r="AO70" s="27">
        <f t="shared" ca="1" si="20"/>
        <v>3600.9674999999997</v>
      </c>
      <c r="AP70" s="27">
        <f t="shared" ca="1" si="20"/>
        <v>10508.702499999999</v>
      </c>
      <c r="AQ70" s="27">
        <f t="shared" ca="1" si="20"/>
        <v>28054.3125</v>
      </c>
      <c r="AR70" s="27">
        <f t="shared" ca="1" si="21"/>
        <v>13294.0825</v>
      </c>
      <c r="AS70" s="27">
        <f t="shared" ca="1" si="21"/>
        <v>4140.3950000000004</v>
      </c>
      <c r="AT70" s="27">
        <f t="shared" ca="1" si="21"/>
        <v>4671.57</v>
      </c>
      <c r="AU70" s="27">
        <f t="shared" ca="1" si="21"/>
        <v>105277.0925</v>
      </c>
      <c r="AV70" s="27">
        <f t="shared" ca="1" si="21"/>
        <v>59935.702499999999</v>
      </c>
      <c r="AW70" s="27">
        <f t="shared" ca="1" si="21"/>
        <v>54360.31749999999</v>
      </c>
      <c r="AX70" s="27">
        <f t="shared" ca="1" si="21"/>
        <v>53904.895000000004</v>
      </c>
      <c r="AY70" s="27">
        <f t="shared" ca="1" si="21"/>
        <v>12777.372500000001</v>
      </c>
      <c r="AZ70" s="27">
        <f t="shared" ca="1" si="21"/>
        <v>36790.54</v>
      </c>
      <c r="BA70" s="27">
        <f t="shared" ca="1" si="21"/>
        <v>99996.64499999999</v>
      </c>
      <c r="BB70" s="27">
        <f t="shared" ca="1" si="21"/>
        <v>53975.139999999992</v>
      </c>
      <c r="BC70" s="27">
        <f t="shared" ca="1" si="21"/>
        <v>11235.199999999999</v>
      </c>
      <c r="BD70" s="27">
        <f t="shared" ca="1" si="21"/>
        <v>47917.332500000004</v>
      </c>
      <c r="BE70" s="27">
        <f t="shared" ca="1" si="21"/>
        <v>57478.777499999997</v>
      </c>
      <c r="BF70" s="28"/>
      <c r="BG70" s="27">
        <f t="shared" ca="1" si="22"/>
        <v>42664.284999999996</v>
      </c>
      <c r="BH70" s="27">
        <f t="shared" ca="1" si="22"/>
        <v>8730.2474999999995</v>
      </c>
      <c r="BI70" s="27">
        <f t="shared" ca="1" si="22"/>
        <v>25240.5</v>
      </c>
      <c r="BJ70" s="27">
        <f t="shared" ca="1" si="22"/>
        <v>51423.93</v>
      </c>
      <c r="BK70" s="27">
        <f t="shared" ca="1" si="22"/>
        <v>15183.795</v>
      </c>
      <c r="BL70" s="27">
        <f t="shared" ca="1" si="22"/>
        <v>41871.202499999999</v>
      </c>
      <c r="BM70" s="27">
        <f t="shared" ca="1" si="22"/>
        <v>24810.852500000001</v>
      </c>
      <c r="BN70" s="27">
        <f t="shared" ca="1" si="22"/>
        <v>10608.5975</v>
      </c>
      <c r="BO70" s="27">
        <f t="shared" ca="1" si="22"/>
        <v>41920.567499999997</v>
      </c>
      <c r="BP70" s="27">
        <f t="shared" ca="1" si="22"/>
        <v>20711.820000000003</v>
      </c>
      <c r="BQ70" s="27">
        <f t="shared" ca="1" si="23"/>
        <v>11491.057499999999</v>
      </c>
      <c r="BR70" s="27">
        <f t="shared" ca="1" si="23"/>
        <v>23773.439999999999</v>
      </c>
      <c r="BS70" s="27">
        <f t="shared" ca="1" si="23"/>
        <v>3209.6349999999998</v>
      </c>
      <c r="BT70" s="27">
        <f t="shared" ca="1" si="23"/>
        <v>3149.06</v>
      </c>
      <c r="BU70" s="27">
        <f t="shared" ca="1" si="23"/>
        <v>24333.8</v>
      </c>
      <c r="BV70" s="27">
        <f t="shared" ca="1" si="23"/>
        <v>2014.6524999999999</v>
      </c>
      <c r="BW70" s="27">
        <f t="shared" ca="1" si="23"/>
        <v>4585.5525000000007</v>
      </c>
      <c r="BX70" s="27">
        <f t="shared" ca="1" si="23"/>
        <v>16132.91</v>
      </c>
      <c r="BY70" s="28"/>
      <c r="BZ70" s="28"/>
      <c r="CA70" s="28"/>
      <c r="CB70" s="28"/>
      <c r="CC70" s="27">
        <f t="shared" ca="1" si="24"/>
        <v>10351.014999999999</v>
      </c>
      <c r="CD70" s="27">
        <f t="shared" ca="1" si="24"/>
        <v>7672.01</v>
      </c>
      <c r="CE70" s="27">
        <f t="shared" ca="1" si="24"/>
        <v>1874.0825</v>
      </c>
      <c r="CF70" s="27">
        <f t="shared" ca="1" si="24"/>
        <v>1228.3600000000001</v>
      </c>
      <c r="CG70" s="27">
        <f t="shared" ca="1" si="24"/>
        <v>4178.0874999999996</v>
      </c>
    </row>
    <row r="71" spans="1:85" x14ac:dyDescent="0.2">
      <c r="A71" s="24">
        <v>2016</v>
      </c>
      <c r="B71" s="27">
        <f t="shared" ca="1" si="27"/>
        <v>1383839.4149999998</v>
      </c>
      <c r="C71" s="28"/>
      <c r="D71" s="27">
        <f t="shared" ca="1" si="26"/>
        <v>38127.479999999996</v>
      </c>
      <c r="E71" s="27">
        <f t="shared" ca="1" si="26"/>
        <v>118219.86499999999</v>
      </c>
      <c r="F71" s="27">
        <f t="shared" ca="1" si="26"/>
        <v>193339.98499999999</v>
      </c>
      <c r="G71" s="27">
        <f t="shared" ca="1" si="26"/>
        <v>110959.6225</v>
      </c>
      <c r="H71" s="27">
        <f t="shared" ca="1" si="26"/>
        <v>115522.52750000001</v>
      </c>
      <c r="I71" s="27">
        <f t="shared" ca="1" si="26"/>
        <v>54978.200000000004</v>
      </c>
      <c r="J71" s="27">
        <f t="shared" ca="1" si="26"/>
        <v>152065.00749999998</v>
      </c>
      <c r="K71" s="27">
        <f t="shared" ca="1" si="26"/>
        <v>176942.15249999997</v>
      </c>
      <c r="L71" s="27">
        <f t="shared" ca="1" si="26"/>
        <v>44188.8675</v>
      </c>
      <c r="M71" s="27">
        <f t="shared" ca="1" si="26"/>
        <v>104603.44000000002</v>
      </c>
      <c r="N71" s="27">
        <f t="shared" ca="1" si="26"/>
        <v>77456.490000000005</v>
      </c>
      <c r="O71" s="27">
        <f t="shared" ca="1" si="26"/>
        <v>41306.872499999998</v>
      </c>
      <c r="P71" s="27">
        <f t="shared" ca="1" si="26"/>
        <v>63961.464999999997</v>
      </c>
      <c r="Q71" s="27">
        <f t="shared" ca="1" si="26"/>
        <v>50825.579999999994</v>
      </c>
      <c r="R71" s="28"/>
      <c r="S71" s="28"/>
      <c r="T71" s="28"/>
      <c r="U71" s="27">
        <f t="shared" ca="1" si="25"/>
        <v>18363.735000000001</v>
      </c>
      <c r="V71" s="27">
        <f t="shared" ca="1" si="25"/>
        <v>7398.2649999999994</v>
      </c>
      <c r="W71" s="25">
        <f t="shared" ref="W71:W74" si="28">W70+4</f>
        <v>264</v>
      </c>
      <c r="X71" s="27">
        <f t="shared" ca="1" si="19"/>
        <v>36204.46</v>
      </c>
      <c r="Y71" s="27">
        <f t="shared" ca="1" si="19"/>
        <v>769.38000000000011</v>
      </c>
      <c r="Z71" s="27">
        <f t="shared" ca="1" si="19"/>
        <v>1153.6400000000001</v>
      </c>
      <c r="AA71" s="27">
        <f t="shared" ca="1" si="19"/>
        <v>118219.86499999999</v>
      </c>
      <c r="AB71" s="27">
        <f t="shared" ca="1" si="19"/>
        <v>29430.0275</v>
      </c>
      <c r="AC71" s="27">
        <f t="shared" ca="1" si="19"/>
        <v>2361.67</v>
      </c>
      <c r="AD71" s="27">
        <f t="shared" ca="1" si="19"/>
        <v>2138.1875</v>
      </c>
      <c r="AE71" s="27">
        <f t="shared" ca="1" si="19"/>
        <v>5060.6175000000003</v>
      </c>
      <c r="AF71" s="27">
        <f t="shared" ca="1" si="19"/>
        <v>5998.72</v>
      </c>
      <c r="AG71" s="27">
        <f t="shared" ca="1" si="19"/>
        <v>3897.36</v>
      </c>
      <c r="AH71" s="27">
        <f t="shared" ca="1" si="20"/>
        <v>19395.735000000001</v>
      </c>
      <c r="AI71" s="27">
        <f t="shared" ca="1" si="20"/>
        <v>10543.150000000001</v>
      </c>
      <c r="AJ71" s="27">
        <f t="shared" ca="1" si="20"/>
        <v>7691.1374999999998</v>
      </c>
      <c r="AK71" s="27">
        <f t="shared" ca="1" si="20"/>
        <v>7029.2449999999999</v>
      </c>
      <c r="AL71" s="27">
        <f t="shared" ca="1" si="20"/>
        <v>9338.33</v>
      </c>
      <c r="AM71" s="27">
        <f t="shared" ca="1" si="20"/>
        <v>13192.932500000001</v>
      </c>
      <c r="AN71" s="27">
        <f t="shared" ca="1" si="20"/>
        <v>10498.9275</v>
      </c>
      <c r="AO71" s="27">
        <f t="shared" ca="1" si="20"/>
        <v>3542.9224999999997</v>
      </c>
      <c r="AP71" s="27">
        <f t="shared" ca="1" si="20"/>
        <v>10391.177500000002</v>
      </c>
      <c r="AQ71" s="27">
        <f t="shared" ca="1" si="20"/>
        <v>29847.905000000002</v>
      </c>
      <c r="AR71" s="27">
        <f t="shared" ca="1" si="21"/>
        <v>14123.352500000001</v>
      </c>
      <c r="AS71" s="27">
        <f t="shared" ca="1" si="21"/>
        <v>4315.0249999999996</v>
      </c>
      <c r="AT71" s="27">
        <f t="shared" ca="1" si="21"/>
        <v>4543.5675000000001</v>
      </c>
      <c r="AU71" s="27">
        <f t="shared" ca="1" si="21"/>
        <v>110959.6225</v>
      </c>
      <c r="AV71" s="27">
        <f t="shared" ca="1" si="21"/>
        <v>60406.392499999994</v>
      </c>
      <c r="AW71" s="27">
        <f t="shared" ca="1" si="21"/>
        <v>55116.1325</v>
      </c>
      <c r="AX71" s="27">
        <f t="shared" ca="1" si="21"/>
        <v>54978.200000000004</v>
      </c>
      <c r="AY71" s="27">
        <f t="shared" ca="1" si="21"/>
        <v>13189.8025</v>
      </c>
      <c r="AZ71" s="27">
        <f t="shared" ca="1" si="21"/>
        <v>37791.440000000002</v>
      </c>
      <c r="BA71" s="27">
        <f t="shared" ca="1" si="21"/>
        <v>101083.765</v>
      </c>
      <c r="BB71" s="27">
        <f t="shared" ca="1" si="21"/>
        <v>54247.705000000002</v>
      </c>
      <c r="BC71" s="27">
        <f t="shared" ca="1" si="21"/>
        <v>12550.985000000001</v>
      </c>
      <c r="BD71" s="27">
        <f t="shared" ca="1" si="21"/>
        <v>49145.654999999999</v>
      </c>
      <c r="BE71" s="27">
        <f t="shared" ca="1" si="21"/>
        <v>57236.6175</v>
      </c>
      <c r="BF71" s="28"/>
      <c r="BG71" s="27">
        <f t="shared" ca="1" si="22"/>
        <v>44188.8675</v>
      </c>
      <c r="BH71" s="27">
        <f t="shared" ca="1" si="22"/>
        <v>8781.5874999999996</v>
      </c>
      <c r="BI71" s="27">
        <f t="shared" ca="1" si="22"/>
        <v>26463.955000000002</v>
      </c>
      <c r="BJ71" s="27">
        <f t="shared" ca="1" si="22"/>
        <v>53376.897499999999</v>
      </c>
      <c r="BK71" s="27">
        <f t="shared" ca="1" si="22"/>
        <v>15980.997500000001</v>
      </c>
      <c r="BL71" s="27">
        <f t="shared" ca="1" si="22"/>
        <v>41887.274999999994</v>
      </c>
      <c r="BM71" s="27">
        <f t="shared" ca="1" si="22"/>
        <v>23950.147499999999</v>
      </c>
      <c r="BN71" s="27">
        <f t="shared" ca="1" si="22"/>
        <v>11619.067500000001</v>
      </c>
      <c r="BO71" s="27">
        <f t="shared" ca="1" si="22"/>
        <v>41306.872499999998</v>
      </c>
      <c r="BP71" s="27">
        <f t="shared" ca="1" si="22"/>
        <v>23022.047500000001</v>
      </c>
      <c r="BQ71" s="27">
        <f t="shared" ca="1" si="23"/>
        <v>12286.45</v>
      </c>
      <c r="BR71" s="27">
        <f t="shared" ca="1" si="23"/>
        <v>21813.4025</v>
      </c>
      <c r="BS71" s="27">
        <f t="shared" ca="1" si="23"/>
        <v>3451.3275000000003</v>
      </c>
      <c r="BT71" s="27">
        <f t="shared" ca="1" si="23"/>
        <v>3388.2325000000001</v>
      </c>
      <c r="BU71" s="27">
        <f t="shared" ca="1" si="23"/>
        <v>27737.122499999998</v>
      </c>
      <c r="BV71" s="27">
        <f t="shared" ca="1" si="23"/>
        <v>2077.1950000000002</v>
      </c>
      <c r="BW71" s="27">
        <f t="shared" ca="1" si="23"/>
        <v>4580.1499999999996</v>
      </c>
      <c r="BX71" s="27">
        <f t="shared" ca="1" si="23"/>
        <v>16431.112499999999</v>
      </c>
      <c r="BY71" s="28"/>
      <c r="BZ71" s="28"/>
      <c r="CA71" s="28"/>
      <c r="CB71" s="28"/>
      <c r="CC71" s="27">
        <f t="shared" ca="1" si="24"/>
        <v>10066.0975</v>
      </c>
      <c r="CD71" s="27">
        <f t="shared" ca="1" si="24"/>
        <v>8297.6375000000007</v>
      </c>
      <c r="CE71" s="27">
        <f t="shared" ca="1" si="24"/>
        <v>1897.15</v>
      </c>
      <c r="CF71" s="27">
        <f t="shared" ca="1" si="24"/>
        <v>1219.1975</v>
      </c>
      <c r="CG71" s="27">
        <f t="shared" ca="1" si="24"/>
        <v>4281.92</v>
      </c>
    </row>
    <row r="72" spans="1:85" x14ac:dyDescent="0.2">
      <c r="A72" s="24">
        <v>2017</v>
      </c>
      <c r="B72" s="27">
        <f t="shared" ca="1" si="27"/>
        <v>1409162.6224999998</v>
      </c>
      <c r="C72" s="28"/>
      <c r="D72" s="27">
        <f t="shared" ca="1" si="26"/>
        <v>38308.227500000001</v>
      </c>
      <c r="E72" s="27">
        <f t="shared" ca="1" si="26"/>
        <v>115906.0575</v>
      </c>
      <c r="F72" s="27">
        <f t="shared" ca="1" si="26"/>
        <v>196173.1575</v>
      </c>
      <c r="G72" s="27">
        <f t="shared" ca="1" si="26"/>
        <v>115775.21249999999</v>
      </c>
      <c r="H72" s="27">
        <f t="shared" ca="1" si="26"/>
        <v>117034.1375</v>
      </c>
      <c r="I72" s="27">
        <f t="shared" ca="1" si="26"/>
        <v>57450.574999999997</v>
      </c>
      <c r="J72" s="27">
        <f t="shared" ca="1" si="26"/>
        <v>154544.10999999999</v>
      </c>
      <c r="K72" s="27">
        <f t="shared" ca="1" si="26"/>
        <v>178596.73499999999</v>
      </c>
      <c r="L72" s="27">
        <f t="shared" ca="1" si="26"/>
        <v>45793.465000000004</v>
      </c>
      <c r="M72" s="27">
        <f t="shared" ca="1" si="26"/>
        <v>108158.4375</v>
      </c>
      <c r="N72" s="27">
        <f t="shared" ca="1" si="26"/>
        <v>77485.997499999998</v>
      </c>
      <c r="O72" s="27">
        <f t="shared" ca="1" si="26"/>
        <v>41074.0625</v>
      </c>
      <c r="P72" s="27">
        <f t="shared" ca="1" si="26"/>
        <v>64922.350000000006</v>
      </c>
      <c r="Q72" s="27">
        <f t="shared" ca="1" si="26"/>
        <v>55098.702499999999</v>
      </c>
      <c r="R72" s="28"/>
      <c r="S72" s="28"/>
      <c r="T72" s="28"/>
      <c r="U72" s="27">
        <f t="shared" ca="1" si="25"/>
        <v>18939.1175</v>
      </c>
      <c r="V72" s="27">
        <f t="shared" ca="1" si="25"/>
        <v>7761.8249999999998</v>
      </c>
      <c r="W72" s="25">
        <f t="shared" si="28"/>
        <v>268</v>
      </c>
      <c r="X72" s="27">
        <f t="shared" ca="1" si="19"/>
        <v>36281.807499999995</v>
      </c>
      <c r="Y72" s="27">
        <f t="shared" ca="1" si="19"/>
        <v>768.76250000000005</v>
      </c>
      <c r="Z72" s="27">
        <f t="shared" ca="1" si="19"/>
        <v>1257.655</v>
      </c>
      <c r="AA72" s="27">
        <f t="shared" ca="1" si="19"/>
        <v>115906.0575</v>
      </c>
      <c r="AB72" s="27">
        <f t="shared" ca="1" si="19"/>
        <v>30001.577499999999</v>
      </c>
      <c r="AC72" s="27">
        <f t="shared" ca="1" si="19"/>
        <v>2355.0174999999999</v>
      </c>
      <c r="AD72" s="27">
        <f t="shared" ca="1" si="19"/>
        <v>2329.4425000000001</v>
      </c>
      <c r="AE72" s="27">
        <f t="shared" ca="1" si="19"/>
        <v>5137.3325000000004</v>
      </c>
      <c r="AF72" s="27">
        <f t="shared" ca="1" si="19"/>
        <v>5949.2749999999996</v>
      </c>
      <c r="AG72" s="27">
        <f t="shared" ca="1" si="19"/>
        <v>3833.92</v>
      </c>
      <c r="AH72" s="27">
        <f t="shared" ca="1" si="20"/>
        <v>19101.195</v>
      </c>
      <c r="AI72" s="27">
        <f t="shared" ca="1" si="20"/>
        <v>10944.814999999999</v>
      </c>
      <c r="AJ72" s="27">
        <f t="shared" ca="1" si="20"/>
        <v>7702.7250000000004</v>
      </c>
      <c r="AK72" s="27">
        <f t="shared" ca="1" si="20"/>
        <v>7101.6100000000006</v>
      </c>
      <c r="AL72" s="27">
        <f t="shared" ca="1" si="20"/>
        <v>8999.1075000000001</v>
      </c>
      <c r="AM72" s="27">
        <f t="shared" ca="1" si="20"/>
        <v>13309.94</v>
      </c>
      <c r="AN72" s="27">
        <f t="shared" ca="1" si="20"/>
        <v>10426.82</v>
      </c>
      <c r="AO72" s="27">
        <f t="shared" ca="1" si="20"/>
        <v>3502.1375000000003</v>
      </c>
      <c r="AP72" s="27">
        <f t="shared" ca="1" si="20"/>
        <v>10295.24</v>
      </c>
      <c r="AQ72" s="27">
        <f t="shared" ca="1" si="20"/>
        <v>31422.272499999999</v>
      </c>
      <c r="AR72" s="27">
        <f t="shared" ca="1" si="21"/>
        <v>14842.2425</v>
      </c>
      <c r="AS72" s="27">
        <f t="shared" ca="1" si="21"/>
        <v>4530.3</v>
      </c>
      <c r="AT72" s="27">
        <f t="shared" ca="1" si="21"/>
        <v>4388.1975000000002</v>
      </c>
      <c r="AU72" s="27">
        <f t="shared" ca="1" si="21"/>
        <v>115775.21249999999</v>
      </c>
      <c r="AV72" s="27">
        <f t="shared" ca="1" si="21"/>
        <v>61631.202500000007</v>
      </c>
      <c r="AW72" s="27">
        <f t="shared" ca="1" si="21"/>
        <v>55402.934999999998</v>
      </c>
      <c r="AX72" s="27">
        <f t="shared" ca="1" si="21"/>
        <v>57450.574999999997</v>
      </c>
      <c r="AY72" s="27">
        <f t="shared" ca="1" si="21"/>
        <v>13709.302500000002</v>
      </c>
      <c r="AZ72" s="27">
        <f t="shared" ca="1" si="21"/>
        <v>38863.227500000001</v>
      </c>
      <c r="BA72" s="27">
        <f t="shared" ca="1" si="21"/>
        <v>101971.58</v>
      </c>
      <c r="BB72" s="27">
        <f t="shared" ca="1" si="21"/>
        <v>54548.054999999993</v>
      </c>
      <c r="BC72" s="27">
        <f t="shared" ca="1" si="21"/>
        <v>12829.86</v>
      </c>
      <c r="BD72" s="27">
        <f t="shared" ca="1" si="21"/>
        <v>50461.832499999997</v>
      </c>
      <c r="BE72" s="27">
        <f t="shared" ca="1" si="21"/>
        <v>56991.477500000001</v>
      </c>
      <c r="BF72" s="28"/>
      <c r="BG72" s="27">
        <f t="shared" ca="1" si="22"/>
        <v>45793.465000000004</v>
      </c>
      <c r="BH72" s="27">
        <f t="shared" ca="1" si="22"/>
        <v>8898.4975000000013</v>
      </c>
      <c r="BI72" s="27">
        <f t="shared" ca="1" si="22"/>
        <v>27599.57</v>
      </c>
      <c r="BJ72" s="27">
        <f t="shared" ca="1" si="22"/>
        <v>54830.875</v>
      </c>
      <c r="BK72" s="27">
        <f t="shared" ca="1" si="22"/>
        <v>16829.502500000002</v>
      </c>
      <c r="BL72" s="27">
        <f t="shared" ca="1" si="22"/>
        <v>41816.474999999999</v>
      </c>
      <c r="BM72" s="27">
        <f t="shared" ca="1" si="22"/>
        <v>22972.272499999999</v>
      </c>
      <c r="BN72" s="27">
        <f t="shared" ca="1" si="22"/>
        <v>12697.25</v>
      </c>
      <c r="BO72" s="27">
        <f t="shared" ca="1" si="22"/>
        <v>41074.0625</v>
      </c>
      <c r="BP72" s="27">
        <f t="shared" ca="1" si="22"/>
        <v>24406.809999999998</v>
      </c>
      <c r="BQ72" s="27">
        <f t="shared" ca="1" si="23"/>
        <v>12967.782500000001</v>
      </c>
      <c r="BR72" s="27">
        <f t="shared" ca="1" si="23"/>
        <v>20371.465</v>
      </c>
      <c r="BS72" s="27">
        <f t="shared" ca="1" si="23"/>
        <v>3542.7824999999998</v>
      </c>
      <c r="BT72" s="27">
        <f t="shared" ca="1" si="23"/>
        <v>3633.5074999999997</v>
      </c>
      <c r="BU72" s="27">
        <f t="shared" ca="1" si="23"/>
        <v>31497.177499999998</v>
      </c>
      <c r="BV72" s="27">
        <f t="shared" ca="1" si="23"/>
        <v>2200.8775000000001</v>
      </c>
      <c r="BW72" s="27">
        <f t="shared" ca="1" si="23"/>
        <v>4705.3975</v>
      </c>
      <c r="BX72" s="27">
        <f t="shared" ca="1" si="23"/>
        <v>16695.247499999998</v>
      </c>
      <c r="BY72" s="28"/>
      <c r="BZ72" s="28"/>
      <c r="CA72" s="28"/>
      <c r="CB72" s="28"/>
      <c r="CC72" s="27">
        <f t="shared" ca="1" si="24"/>
        <v>9848.6949999999997</v>
      </c>
      <c r="CD72" s="27">
        <f t="shared" ca="1" si="24"/>
        <v>9090.4225000000006</v>
      </c>
      <c r="CE72" s="27">
        <f t="shared" ca="1" si="24"/>
        <v>1907.6674999999998</v>
      </c>
      <c r="CF72" s="27">
        <f t="shared" ca="1" si="24"/>
        <v>1254.7375000000002</v>
      </c>
      <c r="CG72" s="27">
        <f t="shared" ca="1" si="24"/>
        <v>4599.4174999999996</v>
      </c>
    </row>
    <row r="73" spans="1:85" x14ac:dyDescent="0.2">
      <c r="A73" s="24">
        <v>2018</v>
      </c>
      <c r="B73" s="27">
        <f t="shared" ca="1" si="27"/>
        <v>1429404.6875</v>
      </c>
      <c r="C73" s="28"/>
      <c r="D73" s="27">
        <f t="shared" ca="1" si="26"/>
        <v>38486.14</v>
      </c>
      <c r="E73" s="27">
        <f t="shared" ca="1" si="26"/>
        <v>110998.04499999998</v>
      </c>
      <c r="F73" s="27">
        <f t="shared" ca="1" si="26"/>
        <v>199694.09250000003</v>
      </c>
      <c r="G73" s="27">
        <f t="shared" ca="1" si="26"/>
        <v>120888.67</v>
      </c>
      <c r="H73" s="27">
        <f t="shared" ca="1" si="26"/>
        <v>118427.38500000001</v>
      </c>
      <c r="I73" s="27">
        <f t="shared" ca="1" si="26"/>
        <v>60684.885000000002</v>
      </c>
      <c r="J73" s="27">
        <f t="shared" ca="1" si="26"/>
        <v>156779.0325</v>
      </c>
      <c r="K73" s="27">
        <f t="shared" ca="1" si="26"/>
        <v>176462.81250000003</v>
      </c>
      <c r="L73" s="27">
        <f t="shared" ca="1" si="26"/>
        <v>46606.947500000002</v>
      </c>
      <c r="M73" s="27">
        <f t="shared" ca="1" si="26"/>
        <v>111054.44749999999</v>
      </c>
      <c r="N73" s="27">
        <f t="shared" ca="1" si="26"/>
        <v>77692.597499999989</v>
      </c>
      <c r="O73" s="27">
        <f t="shared" ca="1" si="26"/>
        <v>41576.6875</v>
      </c>
      <c r="P73" s="27">
        <f t="shared" ca="1" si="26"/>
        <v>66223.132500000007</v>
      </c>
      <c r="Q73" s="27">
        <f t="shared" ca="1" si="26"/>
        <v>58999.24</v>
      </c>
      <c r="R73" s="28"/>
      <c r="S73" s="28"/>
      <c r="T73" s="28"/>
      <c r="U73" s="27">
        <f t="shared" ca="1" si="25"/>
        <v>19930.75</v>
      </c>
      <c r="V73" s="27">
        <f t="shared" ca="1" si="25"/>
        <v>8119.3075000000008</v>
      </c>
      <c r="W73" s="25">
        <f t="shared" si="28"/>
        <v>272</v>
      </c>
      <c r="X73" s="27">
        <f t="shared" ca="1" si="19"/>
        <v>36396.152500000004</v>
      </c>
      <c r="Y73" s="27">
        <f t="shared" ca="1" si="19"/>
        <v>771.05750000000012</v>
      </c>
      <c r="Z73" s="27">
        <f t="shared" ca="1" si="19"/>
        <v>1318.9325000000001</v>
      </c>
      <c r="AA73" s="27">
        <f t="shared" ca="1" si="19"/>
        <v>110998.04499999998</v>
      </c>
      <c r="AB73" s="27">
        <f t="shared" ca="1" si="19"/>
        <v>30977.954999999998</v>
      </c>
      <c r="AC73" s="27">
        <f t="shared" ca="1" si="19"/>
        <v>2434.1325000000002</v>
      </c>
      <c r="AD73" s="27">
        <f t="shared" ca="1" si="19"/>
        <v>2266.1975000000002</v>
      </c>
      <c r="AE73" s="27">
        <f t="shared" ca="1" si="19"/>
        <v>5118.3424999999997</v>
      </c>
      <c r="AF73" s="27">
        <f t="shared" ca="1" si="19"/>
        <v>5902.0974999999999</v>
      </c>
      <c r="AG73" s="27">
        <f t="shared" ca="1" si="19"/>
        <v>4019.3</v>
      </c>
      <c r="AH73" s="27">
        <f t="shared" ca="1" si="20"/>
        <v>18735.462500000001</v>
      </c>
      <c r="AI73" s="27">
        <f t="shared" ca="1" si="20"/>
        <v>11390.58</v>
      </c>
      <c r="AJ73" s="27">
        <f t="shared" ca="1" si="20"/>
        <v>7659.7275000000009</v>
      </c>
      <c r="AK73" s="27">
        <f t="shared" ca="1" si="20"/>
        <v>6975.5275000000001</v>
      </c>
      <c r="AL73" s="27">
        <f t="shared" ca="1" si="20"/>
        <v>8841.5899999999983</v>
      </c>
      <c r="AM73" s="27">
        <f t="shared" ca="1" si="20"/>
        <v>13681.137500000001</v>
      </c>
      <c r="AN73" s="27">
        <f t="shared" ca="1" si="20"/>
        <v>10141.710000000001</v>
      </c>
      <c r="AO73" s="27">
        <f t="shared" ca="1" si="20"/>
        <v>3538.41</v>
      </c>
      <c r="AP73" s="27">
        <f t="shared" ca="1" si="20"/>
        <v>10602.945</v>
      </c>
      <c r="AQ73" s="27">
        <f t="shared" ca="1" si="20"/>
        <v>32815.832499999997</v>
      </c>
      <c r="AR73" s="27">
        <f t="shared" ca="1" si="21"/>
        <v>15416.859999999999</v>
      </c>
      <c r="AS73" s="27">
        <f t="shared" ca="1" si="21"/>
        <v>4722.4775</v>
      </c>
      <c r="AT73" s="27">
        <f t="shared" ca="1" si="21"/>
        <v>4453.8</v>
      </c>
      <c r="AU73" s="27">
        <f t="shared" ca="1" si="21"/>
        <v>120888.67</v>
      </c>
      <c r="AV73" s="27">
        <f t="shared" ca="1" si="21"/>
        <v>63092.707500000004</v>
      </c>
      <c r="AW73" s="27">
        <f t="shared" ca="1" si="21"/>
        <v>55334.677499999998</v>
      </c>
      <c r="AX73" s="27">
        <f t="shared" ca="1" si="21"/>
        <v>60684.885000000002</v>
      </c>
      <c r="AY73" s="27">
        <f t="shared" ca="1" si="21"/>
        <v>14541.235000000001</v>
      </c>
      <c r="AZ73" s="27">
        <f t="shared" ca="1" si="21"/>
        <v>40170.412499999999</v>
      </c>
      <c r="BA73" s="27">
        <f t="shared" ca="1" si="21"/>
        <v>102067.3925</v>
      </c>
      <c r="BB73" s="27">
        <f t="shared" ca="1" si="21"/>
        <v>54712.702499999999</v>
      </c>
      <c r="BC73" s="27">
        <f t="shared" ca="1" si="21"/>
        <v>13193.39</v>
      </c>
      <c r="BD73" s="27">
        <f t="shared" ca="1" si="21"/>
        <v>47860.492500000008</v>
      </c>
      <c r="BE73" s="27">
        <f t="shared" ca="1" si="21"/>
        <v>56649.0625</v>
      </c>
      <c r="BF73" s="28"/>
      <c r="BG73" s="27">
        <f t="shared" ca="1" si="22"/>
        <v>46606.947500000002</v>
      </c>
      <c r="BH73" s="27">
        <f t="shared" ca="1" si="22"/>
        <v>9012.18</v>
      </c>
      <c r="BI73" s="27">
        <f t="shared" ca="1" si="22"/>
        <v>28836.27</v>
      </c>
      <c r="BJ73" s="27">
        <f t="shared" ca="1" si="22"/>
        <v>55460.512499999997</v>
      </c>
      <c r="BK73" s="27">
        <f t="shared" ca="1" si="22"/>
        <v>17745.485000000001</v>
      </c>
      <c r="BL73" s="27">
        <f t="shared" ca="1" si="22"/>
        <v>42018.95</v>
      </c>
      <c r="BM73" s="27">
        <f t="shared" ca="1" si="22"/>
        <v>22060.4575</v>
      </c>
      <c r="BN73" s="27">
        <f t="shared" ca="1" si="22"/>
        <v>13613.185000000001</v>
      </c>
      <c r="BO73" s="27">
        <f t="shared" ca="1" si="22"/>
        <v>41576.6875</v>
      </c>
      <c r="BP73" s="27">
        <f t="shared" ca="1" si="22"/>
        <v>25427.465</v>
      </c>
      <c r="BQ73" s="27">
        <f t="shared" ca="1" si="23"/>
        <v>13493.105000000001</v>
      </c>
      <c r="BR73" s="27">
        <f t="shared" ca="1" si="23"/>
        <v>19685.824999999997</v>
      </c>
      <c r="BS73" s="27">
        <f t="shared" ca="1" si="23"/>
        <v>3836.3874999999998</v>
      </c>
      <c r="BT73" s="27">
        <f t="shared" ca="1" si="23"/>
        <v>3780.35</v>
      </c>
      <c r="BU73" s="27">
        <f t="shared" ca="1" si="23"/>
        <v>34998.229999999996</v>
      </c>
      <c r="BV73" s="27">
        <f t="shared" ca="1" si="23"/>
        <v>2346.9674999999997</v>
      </c>
      <c r="BW73" s="27">
        <f t="shared" ca="1" si="23"/>
        <v>4794.7050000000008</v>
      </c>
      <c r="BX73" s="27">
        <f t="shared" ca="1" si="23"/>
        <v>16859.339999999997</v>
      </c>
      <c r="BY73" s="28"/>
      <c r="BZ73" s="28"/>
      <c r="CA73" s="28"/>
      <c r="CB73" s="28"/>
      <c r="CC73" s="27">
        <f t="shared" ca="1" si="24"/>
        <v>9677.7224999999999</v>
      </c>
      <c r="CD73" s="27">
        <f t="shared" ca="1" si="24"/>
        <v>10253.0275</v>
      </c>
      <c r="CE73" s="27">
        <f t="shared" ca="1" si="24"/>
        <v>1913.9625000000001</v>
      </c>
      <c r="CF73" s="27">
        <f t="shared" ca="1" si="24"/>
        <v>1279.4475</v>
      </c>
      <c r="CG73" s="27">
        <f t="shared" ca="1" si="24"/>
        <v>4925.8974999999991</v>
      </c>
    </row>
    <row r="74" spans="1:85" x14ac:dyDescent="0.2">
      <c r="A74" s="24">
        <v>2019</v>
      </c>
      <c r="B74" s="27">
        <f t="shared" ca="1" si="27"/>
        <v>1448733.0999999999</v>
      </c>
      <c r="C74" s="28"/>
      <c r="D74" s="27">
        <f t="shared" ca="1" si="26"/>
        <v>38646.917500000003</v>
      </c>
      <c r="E74" s="27">
        <f t="shared" ca="1" si="26"/>
        <v>108559.88249999999</v>
      </c>
      <c r="F74" s="27">
        <f t="shared" ca="1" si="26"/>
        <v>203006.20749999999</v>
      </c>
      <c r="G74" s="27">
        <f t="shared" ca="1" si="26"/>
        <v>124529.60500000001</v>
      </c>
      <c r="H74" s="27">
        <f t="shared" ca="1" si="26"/>
        <v>120092.25</v>
      </c>
      <c r="I74" s="27">
        <f t="shared" ca="1" si="26"/>
        <v>64914.762499999997</v>
      </c>
      <c r="J74" s="27">
        <f t="shared" ca="1" si="26"/>
        <v>157858.91749999998</v>
      </c>
      <c r="K74" s="27">
        <f t="shared" ca="1" si="26"/>
        <v>173629.30250000002</v>
      </c>
      <c r="L74" s="27">
        <f t="shared" ca="1" si="26"/>
        <v>47115.907500000001</v>
      </c>
      <c r="M74" s="27">
        <f t="shared" ca="1" si="26"/>
        <v>113870.88499999999</v>
      </c>
      <c r="N74" s="27">
        <f t="shared" ca="1" si="26"/>
        <v>77431.287499999991</v>
      </c>
      <c r="O74" s="27">
        <f t="shared" ca="1" si="26"/>
        <v>42190.604999999996</v>
      </c>
      <c r="P74" s="27">
        <f t="shared" ca="1" si="26"/>
        <v>68572.385000000009</v>
      </c>
      <c r="Q74" s="27">
        <f t="shared" ca="1" si="26"/>
        <v>61615.414999999994</v>
      </c>
      <c r="R74" s="28"/>
      <c r="S74" s="28"/>
      <c r="T74" s="28"/>
      <c r="U74" s="27">
        <f t="shared" ca="1" si="25"/>
        <v>20819.0825</v>
      </c>
      <c r="V74" s="27">
        <f t="shared" ca="1" si="25"/>
        <v>8705.7799999999988</v>
      </c>
      <c r="W74" s="25">
        <f t="shared" si="28"/>
        <v>276</v>
      </c>
      <c r="X74" s="27">
        <f t="shared" ca="1" si="19"/>
        <v>36458.302499999998</v>
      </c>
      <c r="Y74" s="27">
        <f t="shared" ca="1" si="19"/>
        <v>788.66500000000008</v>
      </c>
      <c r="Z74" s="27">
        <f t="shared" ca="1" si="19"/>
        <v>1399.95</v>
      </c>
      <c r="AA74" s="27">
        <f t="shared" ca="1" si="19"/>
        <v>108559.88249999999</v>
      </c>
      <c r="AB74" s="27">
        <f t="shared" ca="1" si="19"/>
        <v>31609.532500000001</v>
      </c>
      <c r="AC74" s="27">
        <f t="shared" ca="1" si="19"/>
        <v>2583.79</v>
      </c>
      <c r="AD74" s="27">
        <f t="shared" ca="1" si="19"/>
        <v>2155.0525000000002</v>
      </c>
      <c r="AE74" s="27">
        <f t="shared" ca="1" si="19"/>
        <v>5049.5650000000005</v>
      </c>
      <c r="AF74" s="27">
        <f t="shared" ca="1" si="19"/>
        <v>5878.3675000000003</v>
      </c>
      <c r="AG74" s="27">
        <f t="shared" ca="1" si="19"/>
        <v>4378.2299999999996</v>
      </c>
      <c r="AH74" s="27">
        <f t="shared" ca="1" si="20"/>
        <v>18249</v>
      </c>
      <c r="AI74" s="27">
        <f t="shared" ca="1" si="20"/>
        <v>12020.119999999999</v>
      </c>
      <c r="AJ74" s="27">
        <f t="shared" ca="1" si="20"/>
        <v>7570.3824999999997</v>
      </c>
      <c r="AK74" s="27">
        <f t="shared" ca="1" si="20"/>
        <v>6845.1474999999991</v>
      </c>
      <c r="AL74" s="27">
        <f t="shared" ca="1" si="20"/>
        <v>8817.8449999999993</v>
      </c>
      <c r="AM74" s="27">
        <f t="shared" ca="1" si="20"/>
        <v>13949.672499999999</v>
      </c>
      <c r="AN74" s="27">
        <f t="shared" ca="1" si="20"/>
        <v>9820.3075000000008</v>
      </c>
      <c r="AO74" s="27">
        <f t="shared" ca="1" si="20"/>
        <v>3519.2550000000001</v>
      </c>
      <c r="AP74" s="27">
        <f t="shared" ca="1" si="20"/>
        <v>10945.09</v>
      </c>
      <c r="AQ74" s="27">
        <f t="shared" ca="1" si="20"/>
        <v>34273.952499999999</v>
      </c>
      <c r="AR74" s="27">
        <f t="shared" ca="1" si="21"/>
        <v>15591.605</v>
      </c>
      <c r="AS74" s="27">
        <f t="shared" ca="1" si="21"/>
        <v>4912.9799999999996</v>
      </c>
      <c r="AT74" s="27">
        <f t="shared" ca="1" si="21"/>
        <v>4836.2975000000006</v>
      </c>
      <c r="AU74" s="27">
        <f t="shared" ca="1" si="21"/>
        <v>124529.60500000001</v>
      </c>
      <c r="AV74" s="27">
        <f t="shared" ca="1" si="21"/>
        <v>64651.207500000004</v>
      </c>
      <c r="AW74" s="27">
        <f t="shared" ca="1" si="21"/>
        <v>55441.039999999994</v>
      </c>
      <c r="AX74" s="27">
        <f t="shared" ca="1" si="21"/>
        <v>64914.762499999997</v>
      </c>
      <c r="AY74" s="27">
        <f t="shared" ca="1" si="21"/>
        <v>15083.044999999998</v>
      </c>
      <c r="AZ74" s="27">
        <f t="shared" ca="1" si="21"/>
        <v>41375.557500000003</v>
      </c>
      <c r="BA74" s="27">
        <f t="shared" ca="1" si="21"/>
        <v>101400.3175</v>
      </c>
      <c r="BB74" s="27">
        <f t="shared" ca="1" si="21"/>
        <v>54704.53</v>
      </c>
      <c r="BC74" s="27">
        <f t="shared" ca="1" si="21"/>
        <v>13494.115000000002</v>
      </c>
      <c r="BD74" s="27">
        <f t="shared" ca="1" si="21"/>
        <v>43703.9375</v>
      </c>
      <c r="BE74" s="27">
        <f t="shared" ca="1" si="21"/>
        <v>57404.375</v>
      </c>
      <c r="BF74" s="28"/>
      <c r="BG74" s="27">
        <f t="shared" ca="1" si="22"/>
        <v>47115.907500000001</v>
      </c>
      <c r="BH74" s="27">
        <f t="shared" ca="1" si="22"/>
        <v>9125.1224999999995</v>
      </c>
      <c r="BI74" s="27">
        <f t="shared" ca="1" si="22"/>
        <v>30255.245000000003</v>
      </c>
      <c r="BJ74" s="27">
        <f t="shared" ca="1" si="22"/>
        <v>55776.72</v>
      </c>
      <c r="BK74" s="27">
        <f t="shared" ca="1" si="22"/>
        <v>18713.802499999998</v>
      </c>
      <c r="BL74" s="27">
        <f t="shared" ca="1" si="22"/>
        <v>42134.202499999999</v>
      </c>
      <c r="BM74" s="27">
        <f t="shared" ca="1" si="22"/>
        <v>21052.177499999998</v>
      </c>
      <c r="BN74" s="27">
        <f t="shared" ca="1" si="22"/>
        <v>14244.907499999999</v>
      </c>
      <c r="BO74" s="27">
        <f t="shared" ca="1" si="22"/>
        <v>42190.604999999996</v>
      </c>
      <c r="BP74" s="27">
        <f t="shared" ca="1" si="22"/>
        <v>26673.91</v>
      </c>
      <c r="BQ74" s="27">
        <f t="shared" ca="1" si="23"/>
        <v>13943.334999999999</v>
      </c>
      <c r="BR74" s="27">
        <f t="shared" ca="1" si="23"/>
        <v>19944.1175</v>
      </c>
      <c r="BS74" s="27">
        <f t="shared" ca="1" si="23"/>
        <v>4053.2124999999996</v>
      </c>
      <c r="BT74" s="27">
        <f t="shared" ca="1" si="23"/>
        <v>3957.8074999999999</v>
      </c>
      <c r="BU74" s="27">
        <f t="shared" ca="1" si="23"/>
        <v>37787.547500000001</v>
      </c>
      <c r="BV74" s="27">
        <f t="shared" ca="1" si="23"/>
        <v>2324.3424999999997</v>
      </c>
      <c r="BW74" s="27">
        <f t="shared" ca="1" si="23"/>
        <v>4913.835</v>
      </c>
      <c r="BX74" s="27">
        <f t="shared" ca="1" si="23"/>
        <v>16589.692499999997</v>
      </c>
      <c r="BY74" s="28"/>
      <c r="BZ74" s="28"/>
      <c r="CA74" s="28"/>
      <c r="CB74" s="28"/>
      <c r="CC74" s="27">
        <f t="shared" ca="1" si="24"/>
        <v>9514.83</v>
      </c>
      <c r="CD74" s="27">
        <f t="shared" ca="1" si="24"/>
        <v>11304.252500000001</v>
      </c>
      <c r="CE74" s="27">
        <f t="shared" ca="1" si="24"/>
        <v>1967.4699999999998</v>
      </c>
      <c r="CF74" s="27">
        <f t="shared" ca="1" si="24"/>
        <v>1259.6224999999999</v>
      </c>
      <c r="CG74" s="27">
        <f t="shared" ca="1" si="24"/>
        <v>5478.6849999999995</v>
      </c>
    </row>
    <row r="75" spans="1:85" x14ac:dyDescent="0.2">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2">
      <c r="A76" s="3" t="s">
        <v>148</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2">
      <c r="A77" s="24" t="s">
        <v>149</v>
      </c>
      <c r="B77" s="29">
        <v>242267.6</v>
      </c>
      <c r="C77" s="41"/>
      <c r="D77" s="29">
        <v>9218.7000000000007</v>
      </c>
      <c r="E77" s="29">
        <v>7935.11</v>
      </c>
      <c r="F77" s="29">
        <v>95921.01</v>
      </c>
      <c r="G77" s="29">
        <v>21858.15</v>
      </c>
      <c r="H77" s="29">
        <v>11051.8</v>
      </c>
      <c r="I77" s="29">
        <v>5864.06</v>
      </c>
      <c r="J77" s="29">
        <v>14244.21</v>
      </c>
      <c r="K77" s="29">
        <v>44296.55</v>
      </c>
      <c r="L77" s="29">
        <v>1890.55</v>
      </c>
      <c r="M77" s="29">
        <v>10361.94</v>
      </c>
      <c r="N77" s="29">
        <v>3902.66</v>
      </c>
      <c r="O77" s="29">
        <v>5438.32</v>
      </c>
      <c r="P77" s="29">
        <v>403.68</v>
      </c>
      <c r="Q77" s="29">
        <v>5006.04</v>
      </c>
      <c r="R77" s="28"/>
      <c r="S77" s="28"/>
      <c r="T77" s="28"/>
      <c r="U77" s="29">
        <v>4865.76</v>
      </c>
      <c r="V77" s="29">
        <v>9.08</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2">
      <c r="A78" s="24" t="s">
        <v>150</v>
      </c>
      <c r="B78" s="29">
        <v>244389.79</v>
      </c>
      <c r="C78" s="41"/>
      <c r="D78" s="29">
        <v>9421.7000000000007</v>
      </c>
      <c r="E78" s="29">
        <v>8055.11</v>
      </c>
      <c r="F78" s="29">
        <v>96815.45</v>
      </c>
      <c r="G78" s="29">
        <v>22243.43</v>
      </c>
      <c r="H78" s="29">
        <v>11126.51</v>
      </c>
      <c r="I78" s="29">
        <v>5934.35</v>
      </c>
      <c r="J78" s="29">
        <v>14307.55</v>
      </c>
      <c r="K78" s="29">
        <v>44445.66</v>
      </c>
      <c r="L78" s="29">
        <v>1931.96</v>
      </c>
      <c r="M78" s="29">
        <v>10388.57</v>
      </c>
      <c r="N78" s="29">
        <v>3930.52</v>
      </c>
      <c r="O78" s="29">
        <v>5458.68</v>
      </c>
      <c r="P78" s="29">
        <v>406.16</v>
      </c>
      <c r="Q78" s="29">
        <v>5041.55</v>
      </c>
      <c r="R78" s="28"/>
      <c r="S78" s="28"/>
      <c r="T78" s="28"/>
      <c r="U78" s="29">
        <v>4872.1400000000003</v>
      </c>
      <c r="V78" s="29">
        <v>10.44</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2">
      <c r="A79" s="24" t="s">
        <v>151</v>
      </c>
      <c r="B79" s="29">
        <v>246522.12</v>
      </c>
      <c r="C79" s="41"/>
      <c r="D79" s="29">
        <v>9617.5</v>
      </c>
      <c r="E79" s="29">
        <v>8168.89</v>
      </c>
      <c r="F79" s="29">
        <v>97746.04</v>
      </c>
      <c r="G79" s="29">
        <v>22634.76</v>
      </c>
      <c r="H79" s="29">
        <v>11202.34</v>
      </c>
      <c r="I79" s="29">
        <v>6008.46</v>
      </c>
      <c r="J79" s="29">
        <v>14376.77</v>
      </c>
      <c r="K79" s="29">
        <v>44547.62</v>
      </c>
      <c r="L79" s="29">
        <v>1973.9</v>
      </c>
      <c r="M79" s="29">
        <v>10421.49</v>
      </c>
      <c r="N79" s="29">
        <v>3962.05</v>
      </c>
      <c r="O79" s="29">
        <v>5481.78</v>
      </c>
      <c r="P79" s="29">
        <v>415.12</v>
      </c>
      <c r="Q79" s="29">
        <v>5070.3599999999997</v>
      </c>
      <c r="R79" s="28"/>
      <c r="S79" s="28"/>
      <c r="T79" s="28"/>
      <c r="U79" s="29">
        <v>4884.59</v>
      </c>
      <c r="V79" s="29">
        <v>10.47</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2">
      <c r="A80" s="24" t="s">
        <v>152</v>
      </c>
      <c r="B80" s="29">
        <v>248620.71</v>
      </c>
      <c r="C80" s="41"/>
      <c r="D80" s="29">
        <v>9804.99</v>
      </c>
      <c r="E80" s="29">
        <v>8276.1200000000008</v>
      </c>
      <c r="F80" s="29">
        <v>98692.99</v>
      </c>
      <c r="G80" s="29">
        <v>23027.22</v>
      </c>
      <c r="H80" s="29">
        <v>11281.98</v>
      </c>
      <c r="I80" s="29">
        <v>6082.53</v>
      </c>
      <c r="J80" s="29">
        <v>14447.69</v>
      </c>
      <c r="K80" s="29">
        <v>44606.720000000001</v>
      </c>
      <c r="L80" s="29">
        <v>2014.75</v>
      </c>
      <c r="M80" s="29">
        <v>10458.31</v>
      </c>
      <c r="N80" s="29">
        <v>3993.62</v>
      </c>
      <c r="O80" s="29">
        <v>5503.7</v>
      </c>
      <c r="P80" s="29">
        <v>423.56</v>
      </c>
      <c r="Q80" s="29">
        <v>5096.16</v>
      </c>
      <c r="R80" s="28"/>
      <c r="S80" s="28"/>
      <c r="T80" s="28"/>
      <c r="U80" s="29">
        <v>4899.8900000000003</v>
      </c>
      <c r="V80" s="29">
        <v>10.49</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2">
      <c r="A81" s="24" t="s">
        <v>153</v>
      </c>
      <c r="B81" s="29">
        <v>250697.47</v>
      </c>
      <c r="C81" s="41"/>
      <c r="D81" s="29">
        <v>9985.4599999999991</v>
      </c>
      <c r="E81" s="29">
        <v>8378.58</v>
      </c>
      <c r="F81" s="29">
        <v>99662.44</v>
      </c>
      <c r="G81" s="29">
        <v>23423.33</v>
      </c>
      <c r="H81" s="29">
        <v>11366.19</v>
      </c>
      <c r="I81" s="29">
        <v>6157.11</v>
      </c>
      <c r="J81" s="29">
        <v>14517.69</v>
      </c>
      <c r="K81" s="29">
        <v>44627.64</v>
      </c>
      <c r="L81" s="29">
        <v>2052.79</v>
      </c>
      <c r="M81" s="29">
        <v>10502.14</v>
      </c>
      <c r="N81" s="29">
        <v>4022.92</v>
      </c>
      <c r="O81" s="29">
        <v>5522.65</v>
      </c>
      <c r="P81" s="29">
        <v>431.44</v>
      </c>
      <c r="Q81" s="29">
        <v>5118.33</v>
      </c>
      <c r="R81" s="28"/>
      <c r="S81" s="28"/>
      <c r="T81" s="28"/>
      <c r="U81" s="29">
        <v>4917.59</v>
      </c>
      <c r="V81" s="29">
        <v>10.64</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2">
      <c r="A82" s="24" t="s">
        <v>154</v>
      </c>
      <c r="B82" s="29">
        <v>252709.63</v>
      </c>
      <c r="C82" s="41"/>
      <c r="D82" s="29">
        <v>10154.41</v>
      </c>
      <c r="E82" s="29">
        <v>8478.14</v>
      </c>
      <c r="F82" s="29">
        <v>100630.02</v>
      </c>
      <c r="G82" s="29">
        <v>23815.1</v>
      </c>
      <c r="H82" s="29">
        <v>11453.33</v>
      </c>
      <c r="I82" s="29">
        <v>6231.62</v>
      </c>
      <c r="J82" s="29">
        <v>14585.18</v>
      </c>
      <c r="K82" s="29">
        <v>44612.72</v>
      </c>
      <c r="L82" s="29">
        <v>2088.7600000000002</v>
      </c>
      <c r="M82" s="29">
        <v>10549.41</v>
      </c>
      <c r="N82" s="29">
        <v>4049.23</v>
      </c>
      <c r="O82" s="29">
        <v>5538.88</v>
      </c>
      <c r="P82" s="29">
        <v>438.68</v>
      </c>
      <c r="Q82" s="29">
        <v>5138.28</v>
      </c>
      <c r="R82" s="28"/>
      <c r="S82" s="28"/>
      <c r="T82" s="28"/>
      <c r="U82" s="29">
        <v>4934.07</v>
      </c>
      <c r="V82" s="29">
        <v>10.78</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2">
      <c r="A83" s="24" t="s">
        <v>155</v>
      </c>
      <c r="B83" s="29">
        <v>254624.64000000001</v>
      </c>
      <c r="C83" s="41"/>
      <c r="D83" s="29">
        <v>10306.5</v>
      </c>
      <c r="E83" s="29">
        <v>8578.07</v>
      </c>
      <c r="F83" s="29">
        <v>101580.7</v>
      </c>
      <c r="G83" s="29">
        <v>24195.63</v>
      </c>
      <c r="H83" s="29">
        <v>11539.9</v>
      </c>
      <c r="I83" s="29">
        <v>6305.15</v>
      </c>
      <c r="J83" s="29">
        <v>14649.94</v>
      </c>
      <c r="K83" s="29">
        <v>44567</v>
      </c>
      <c r="L83" s="29">
        <v>2123.33</v>
      </c>
      <c r="M83" s="29">
        <v>10592.93</v>
      </c>
      <c r="N83" s="29">
        <v>4073.96</v>
      </c>
      <c r="O83" s="29">
        <v>5554.21</v>
      </c>
      <c r="P83" s="29">
        <v>439.6</v>
      </c>
      <c r="Q83" s="29">
        <v>5161.33</v>
      </c>
      <c r="R83" s="28"/>
      <c r="S83" s="28"/>
      <c r="T83" s="28"/>
      <c r="U83" s="29">
        <v>4943.2</v>
      </c>
      <c r="V83" s="29">
        <v>11.91</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2">
      <c r="A84" s="24" t="s">
        <v>156</v>
      </c>
      <c r="B84" s="29">
        <v>256445.67</v>
      </c>
      <c r="C84" s="41"/>
      <c r="D84" s="29">
        <v>10437.219999999999</v>
      </c>
      <c r="E84" s="29">
        <v>8680.89</v>
      </c>
      <c r="F84" s="29">
        <v>102495.57</v>
      </c>
      <c r="G84" s="29">
        <v>24560.17</v>
      </c>
      <c r="H84" s="29">
        <v>11623.98</v>
      </c>
      <c r="I84" s="29">
        <v>6380.77</v>
      </c>
      <c r="J84" s="29">
        <v>14712.42</v>
      </c>
      <c r="K84" s="29">
        <v>44496.01</v>
      </c>
      <c r="L84" s="29">
        <v>2157.36</v>
      </c>
      <c r="M84" s="29">
        <v>10641.48</v>
      </c>
      <c r="N84" s="29">
        <v>4097.72</v>
      </c>
      <c r="O84" s="29">
        <v>5570.62</v>
      </c>
      <c r="P84" s="29">
        <v>440.87</v>
      </c>
      <c r="Q84" s="29">
        <v>5185.8100000000004</v>
      </c>
      <c r="R84" s="28"/>
      <c r="S84" s="28"/>
      <c r="T84" s="28"/>
      <c r="U84" s="29">
        <v>4950.33</v>
      </c>
      <c r="V84" s="29">
        <v>12.99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2">
      <c r="A85" s="24" t="s">
        <v>157</v>
      </c>
      <c r="B85" s="29">
        <v>258234.35</v>
      </c>
      <c r="C85" s="41"/>
      <c r="D85" s="29">
        <v>10548.83</v>
      </c>
      <c r="E85" s="29">
        <v>8790.58</v>
      </c>
      <c r="F85" s="29">
        <v>103394.41</v>
      </c>
      <c r="G85" s="29">
        <v>24913.91</v>
      </c>
      <c r="H85" s="29">
        <v>11703.86</v>
      </c>
      <c r="I85" s="29">
        <v>6460.11</v>
      </c>
      <c r="J85" s="29">
        <v>14774.43</v>
      </c>
      <c r="K85" s="29">
        <v>44417.13</v>
      </c>
      <c r="L85" s="29">
        <v>2191.5300000000002</v>
      </c>
      <c r="M85" s="29">
        <v>10700.39</v>
      </c>
      <c r="N85" s="29">
        <v>4120.76</v>
      </c>
      <c r="O85" s="29">
        <v>5589.09</v>
      </c>
      <c r="P85" s="29">
        <v>443.23</v>
      </c>
      <c r="Q85" s="29">
        <v>5214.6000000000004</v>
      </c>
      <c r="R85" s="28"/>
      <c r="S85" s="28"/>
      <c r="T85" s="28"/>
      <c r="U85" s="29">
        <v>4956.0200000000004</v>
      </c>
      <c r="V85" s="29">
        <v>14.02</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2">
      <c r="A86" s="24" t="s">
        <v>158</v>
      </c>
      <c r="B86" s="29">
        <v>259967.07</v>
      </c>
      <c r="C86" s="41"/>
      <c r="D86" s="29">
        <v>10642.32</v>
      </c>
      <c r="E86" s="29">
        <v>8909.92</v>
      </c>
      <c r="F86" s="29">
        <v>104254.39999999999</v>
      </c>
      <c r="G86" s="29">
        <v>25255.93</v>
      </c>
      <c r="H86" s="29">
        <v>11782.4</v>
      </c>
      <c r="I86" s="29">
        <v>6540.99</v>
      </c>
      <c r="J86" s="29">
        <v>14836.34</v>
      </c>
      <c r="K86" s="29">
        <v>44335.57</v>
      </c>
      <c r="L86" s="29">
        <v>2225.2399999999998</v>
      </c>
      <c r="M86" s="29">
        <v>10761.46</v>
      </c>
      <c r="N86" s="29">
        <v>4144.01</v>
      </c>
      <c r="O86" s="29">
        <v>5609.74</v>
      </c>
      <c r="P86" s="29">
        <v>445.32</v>
      </c>
      <c r="Q86" s="29">
        <v>5245.7</v>
      </c>
      <c r="R86" s="28"/>
      <c r="S86" s="28"/>
      <c r="T86" s="28"/>
      <c r="U86" s="29">
        <v>4961.28</v>
      </c>
      <c r="V86" s="29">
        <v>15.04</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2">
      <c r="A87" s="24" t="s">
        <v>159</v>
      </c>
      <c r="B87" s="29">
        <v>261677.73</v>
      </c>
      <c r="C87" s="41"/>
      <c r="D87" s="29">
        <v>10722.32</v>
      </c>
      <c r="E87" s="29">
        <v>9041.25</v>
      </c>
      <c r="F87" s="29">
        <v>105074.01</v>
      </c>
      <c r="G87" s="29">
        <v>25590.99</v>
      </c>
      <c r="H87" s="29">
        <v>11867.25</v>
      </c>
      <c r="I87" s="29">
        <v>6621.46</v>
      </c>
      <c r="J87" s="29">
        <v>14899.43</v>
      </c>
      <c r="K87" s="29">
        <v>44270.31</v>
      </c>
      <c r="L87" s="29">
        <v>2257.63</v>
      </c>
      <c r="M87" s="29">
        <v>10823.75</v>
      </c>
      <c r="N87" s="29">
        <v>4167.55</v>
      </c>
      <c r="O87" s="29">
        <v>5631.92</v>
      </c>
      <c r="P87" s="29">
        <v>451.51</v>
      </c>
      <c r="Q87" s="29">
        <v>5271.61</v>
      </c>
      <c r="R87" s="28"/>
      <c r="S87" s="28"/>
      <c r="T87" s="28"/>
      <c r="U87" s="29">
        <v>4969.91</v>
      </c>
      <c r="V87" s="29">
        <v>14.95</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2">
      <c r="A88" s="24" t="s">
        <v>160</v>
      </c>
      <c r="B88" s="29">
        <v>263401.68</v>
      </c>
      <c r="C88" s="41"/>
      <c r="D88" s="29">
        <v>10793.95</v>
      </c>
      <c r="E88" s="29">
        <v>9187.31</v>
      </c>
      <c r="F88" s="29">
        <v>105850.44</v>
      </c>
      <c r="G88" s="29">
        <v>25925.98</v>
      </c>
      <c r="H88" s="29">
        <v>11962.64</v>
      </c>
      <c r="I88" s="29">
        <v>6700.01</v>
      </c>
      <c r="J88" s="29">
        <v>14964.89</v>
      </c>
      <c r="K88" s="29">
        <v>44239.34</v>
      </c>
      <c r="L88" s="29">
        <v>2288.7800000000002</v>
      </c>
      <c r="M88" s="29">
        <v>10885.39</v>
      </c>
      <c r="N88" s="29">
        <v>4192.47</v>
      </c>
      <c r="O88" s="29">
        <v>5654.95</v>
      </c>
      <c r="P88" s="29">
        <v>458.21</v>
      </c>
      <c r="Q88" s="29">
        <v>5298.53</v>
      </c>
      <c r="R88" s="28"/>
      <c r="S88" s="28"/>
      <c r="T88" s="28"/>
      <c r="U88" s="29">
        <v>4981.62</v>
      </c>
      <c r="V88" s="29">
        <v>14.87</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2">
      <c r="A89" s="24" t="s">
        <v>161</v>
      </c>
      <c r="B89" s="29">
        <v>265170.86</v>
      </c>
      <c r="C89" s="41"/>
      <c r="D89" s="29">
        <v>10863.22</v>
      </c>
      <c r="E89" s="29">
        <v>9351.2199999999993</v>
      </c>
      <c r="F89" s="29">
        <v>106608.88</v>
      </c>
      <c r="G89" s="29">
        <v>26273.59</v>
      </c>
      <c r="H89" s="29">
        <v>12070.09</v>
      </c>
      <c r="I89" s="29">
        <v>6778.52</v>
      </c>
      <c r="J89" s="29">
        <v>15034.88</v>
      </c>
      <c r="K89" s="29">
        <v>44217.84</v>
      </c>
      <c r="L89" s="29">
        <v>2318.9899999999998</v>
      </c>
      <c r="M89" s="29">
        <v>10948.47</v>
      </c>
      <c r="N89" s="29">
        <v>4219.33</v>
      </c>
      <c r="O89" s="29">
        <v>5678.78</v>
      </c>
      <c r="P89" s="29">
        <v>465.35</v>
      </c>
      <c r="Q89" s="29">
        <v>5326.07</v>
      </c>
      <c r="R89" s="28"/>
      <c r="S89" s="28"/>
      <c r="T89" s="28"/>
      <c r="U89" s="29">
        <v>4997.87</v>
      </c>
      <c r="V89" s="29">
        <v>14.83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2">
      <c r="A90" s="24" t="s">
        <v>162</v>
      </c>
      <c r="B90" s="29">
        <v>267010.5</v>
      </c>
      <c r="C90" s="41"/>
      <c r="D90" s="29">
        <v>10930.36</v>
      </c>
      <c r="E90" s="29">
        <v>9534.1</v>
      </c>
      <c r="F90" s="29">
        <v>107346.38</v>
      </c>
      <c r="G90" s="29">
        <v>26635.46</v>
      </c>
      <c r="H90" s="29">
        <v>12186.95</v>
      </c>
      <c r="I90" s="29">
        <v>6858.27</v>
      </c>
      <c r="J90" s="29">
        <v>15110.31</v>
      </c>
      <c r="K90" s="29">
        <v>44234.46</v>
      </c>
      <c r="L90" s="29">
        <v>2348.9699999999998</v>
      </c>
      <c r="M90" s="29">
        <v>11011.49</v>
      </c>
      <c r="N90" s="29">
        <v>4247.78</v>
      </c>
      <c r="O90" s="29">
        <v>5704.07</v>
      </c>
      <c r="P90" s="29">
        <v>472.42</v>
      </c>
      <c r="Q90" s="29">
        <v>5353.91</v>
      </c>
      <c r="R90" s="28"/>
      <c r="S90" s="28"/>
      <c r="T90" s="28"/>
      <c r="U90" s="29">
        <v>5017.2299999999996</v>
      </c>
      <c r="V90" s="29">
        <v>14.78</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2">
      <c r="A91" s="24" t="s">
        <v>163</v>
      </c>
      <c r="B91" s="29">
        <v>268915.11</v>
      </c>
      <c r="C91" s="41"/>
      <c r="D91" s="29">
        <v>10993.79</v>
      </c>
      <c r="E91" s="29">
        <v>9736.4699999999993</v>
      </c>
      <c r="F91" s="29">
        <v>108071.83</v>
      </c>
      <c r="G91" s="29">
        <v>27014.68</v>
      </c>
      <c r="H91" s="29">
        <v>12306.3</v>
      </c>
      <c r="I91" s="29">
        <v>6941.91</v>
      </c>
      <c r="J91" s="29">
        <v>15192.81</v>
      </c>
      <c r="K91" s="29">
        <v>44276.83</v>
      </c>
      <c r="L91" s="29">
        <v>2380.6799999999998</v>
      </c>
      <c r="M91" s="29">
        <v>11072.07</v>
      </c>
      <c r="N91" s="29">
        <v>4277.96</v>
      </c>
      <c r="O91" s="29">
        <v>5732.2</v>
      </c>
      <c r="P91" s="29">
        <v>473.73</v>
      </c>
      <c r="Q91" s="29">
        <v>5389.2</v>
      </c>
      <c r="R91" s="28"/>
      <c r="S91" s="28"/>
      <c r="T91" s="28"/>
      <c r="U91" s="29">
        <v>5035</v>
      </c>
      <c r="V91" s="29">
        <v>15.81</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2">
      <c r="A92" s="24" t="s">
        <v>164</v>
      </c>
      <c r="B92" s="29">
        <v>270897.18</v>
      </c>
      <c r="C92" s="41"/>
      <c r="D92" s="29">
        <v>11052.27</v>
      </c>
      <c r="E92" s="29">
        <v>9956.77</v>
      </c>
      <c r="F92" s="29">
        <v>108796.28</v>
      </c>
      <c r="G92" s="29">
        <v>27413.81</v>
      </c>
      <c r="H92" s="29">
        <v>12422.47</v>
      </c>
      <c r="I92" s="29">
        <v>7033.7</v>
      </c>
      <c r="J92" s="29">
        <v>15284.17</v>
      </c>
      <c r="K92" s="29">
        <v>44326.82</v>
      </c>
      <c r="L92" s="29">
        <v>2416.19</v>
      </c>
      <c r="M92" s="29">
        <v>11138.56</v>
      </c>
      <c r="N92" s="29">
        <v>4310.66</v>
      </c>
      <c r="O92" s="29">
        <v>5764.62</v>
      </c>
      <c r="P92" s="29">
        <v>479.75</v>
      </c>
      <c r="Q92" s="29">
        <v>5426.1</v>
      </c>
      <c r="R92" s="28"/>
      <c r="S92" s="28"/>
      <c r="T92" s="28"/>
      <c r="U92" s="29">
        <v>5054.09</v>
      </c>
      <c r="V92" s="29">
        <v>16.84</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2">
      <c r="A93" s="24" t="s">
        <v>165</v>
      </c>
      <c r="B93" s="29">
        <v>273002.83</v>
      </c>
      <c r="C93" s="41"/>
      <c r="D93" s="29">
        <v>11100.91</v>
      </c>
      <c r="E93" s="29">
        <v>10194.23</v>
      </c>
      <c r="F93" s="29">
        <v>109556.18</v>
      </c>
      <c r="G93" s="29">
        <v>27843.53</v>
      </c>
      <c r="H93" s="29">
        <v>12531.54</v>
      </c>
      <c r="I93" s="29">
        <v>7137.41</v>
      </c>
      <c r="J93" s="29">
        <v>15390.67</v>
      </c>
      <c r="K93" s="29">
        <v>44372.63</v>
      </c>
      <c r="L93" s="29">
        <v>2456.8000000000002</v>
      </c>
      <c r="M93" s="29">
        <v>11216.15</v>
      </c>
      <c r="N93" s="29">
        <v>4346.6099999999997</v>
      </c>
      <c r="O93" s="29">
        <v>5802.18</v>
      </c>
      <c r="P93" s="29">
        <v>491.03</v>
      </c>
      <c r="Q93" s="29">
        <v>5466.06</v>
      </c>
      <c r="R93" s="28"/>
      <c r="S93" s="28"/>
      <c r="T93" s="28"/>
      <c r="U93" s="29">
        <v>5074.3900000000003</v>
      </c>
      <c r="V93" s="29">
        <v>18.170000000000002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2">
      <c r="A94" s="24" t="s">
        <v>166</v>
      </c>
      <c r="B94" s="29">
        <v>275216.81</v>
      </c>
      <c r="C94" s="41"/>
      <c r="D94" s="29">
        <v>11153.96</v>
      </c>
      <c r="E94" s="29">
        <v>10444.84</v>
      </c>
      <c r="F94" s="29">
        <v>110341.06</v>
      </c>
      <c r="G94" s="29">
        <v>28304.5</v>
      </c>
      <c r="H94" s="29">
        <v>12632.28</v>
      </c>
      <c r="I94" s="29">
        <v>7250.96</v>
      </c>
      <c r="J94" s="29">
        <v>15512.07</v>
      </c>
      <c r="K94" s="29">
        <v>44405.760000000002</v>
      </c>
      <c r="L94" s="29">
        <v>2502.75</v>
      </c>
      <c r="M94" s="29">
        <v>11301.63</v>
      </c>
      <c r="N94" s="29">
        <v>4386.7700000000004</v>
      </c>
      <c r="O94" s="29">
        <v>5845.15</v>
      </c>
      <c r="P94" s="29">
        <v>506.52</v>
      </c>
      <c r="Q94" s="29">
        <v>5508.02</v>
      </c>
      <c r="R94" s="28"/>
      <c r="S94" s="28"/>
      <c r="T94" s="28"/>
      <c r="U94" s="29">
        <v>5096.5</v>
      </c>
      <c r="V94" s="29">
        <v>19.47</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2">
      <c r="A95" s="24" t="s">
        <v>167</v>
      </c>
      <c r="B95" s="29">
        <v>277540.24</v>
      </c>
      <c r="C95" s="41"/>
      <c r="D95" s="29">
        <v>11218.01</v>
      </c>
      <c r="E95" s="29">
        <v>10702.82</v>
      </c>
      <c r="F95" s="29">
        <v>111159.06</v>
      </c>
      <c r="G95" s="29">
        <v>28799.45</v>
      </c>
      <c r="H95" s="29">
        <v>12727.46</v>
      </c>
      <c r="I95" s="29">
        <v>7371.82</v>
      </c>
      <c r="J95" s="29">
        <v>15652.25</v>
      </c>
      <c r="K95" s="29">
        <v>44421.84</v>
      </c>
      <c r="L95" s="29">
        <v>2552.33</v>
      </c>
      <c r="M95" s="29">
        <v>11395.36</v>
      </c>
      <c r="N95" s="29">
        <v>4429.38</v>
      </c>
      <c r="O95" s="29">
        <v>5893.12</v>
      </c>
      <c r="P95" s="29">
        <v>525.4</v>
      </c>
      <c r="Q95" s="29">
        <v>5544.33</v>
      </c>
      <c r="R95" s="28"/>
      <c r="S95" s="28"/>
      <c r="T95" s="28"/>
      <c r="U95" s="29">
        <v>5122.99</v>
      </c>
      <c r="V95" s="29">
        <v>19.46</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2">
      <c r="A96" s="24" t="s">
        <v>168</v>
      </c>
      <c r="B96" s="29">
        <v>279985.78999999998</v>
      </c>
      <c r="C96" s="41"/>
      <c r="D96" s="29">
        <v>11296.98</v>
      </c>
      <c r="E96" s="29">
        <v>10962.77</v>
      </c>
      <c r="F96" s="29">
        <v>112009.88</v>
      </c>
      <c r="G96" s="29">
        <v>29326.55</v>
      </c>
      <c r="H96" s="29">
        <v>12818.71</v>
      </c>
      <c r="I96" s="29">
        <v>7495.68</v>
      </c>
      <c r="J96" s="29">
        <v>15813.38</v>
      </c>
      <c r="K96" s="29">
        <v>44423.79</v>
      </c>
      <c r="L96" s="29">
        <v>2606.08</v>
      </c>
      <c r="M96" s="29">
        <v>11496.24</v>
      </c>
      <c r="N96" s="29">
        <v>4477.43</v>
      </c>
      <c r="O96" s="29">
        <v>5945.41</v>
      </c>
      <c r="P96" s="29">
        <v>548.51</v>
      </c>
      <c r="Q96" s="29">
        <v>5585.24</v>
      </c>
      <c r="R96" s="28"/>
      <c r="S96" s="28"/>
      <c r="T96" s="28"/>
      <c r="U96" s="29">
        <v>5153.9799999999996</v>
      </c>
      <c r="V96" s="29">
        <v>19.46</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2">
      <c r="A97" s="24" t="s">
        <v>169</v>
      </c>
      <c r="B97" s="29">
        <v>282785.98</v>
      </c>
      <c r="C97" s="41"/>
      <c r="D97" s="29">
        <v>11391.51</v>
      </c>
      <c r="E97" s="29">
        <v>11222.71</v>
      </c>
      <c r="F97" s="29">
        <v>113031.08</v>
      </c>
      <c r="G97" s="29">
        <v>29887.37</v>
      </c>
      <c r="H97" s="29">
        <v>12910.42</v>
      </c>
      <c r="I97" s="29">
        <v>7623.42</v>
      </c>
      <c r="J97" s="29">
        <v>16002.21</v>
      </c>
      <c r="K97" s="29">
        <v>44419.89</v>
      </c>
      <c r="L97" s="29">
        <v>2663.04</v>
      </c>
      <c r="M97" s="29">
        <v>11613.02</v>
      </c>
      <c r="N97" s="29">
        <v>4530.21</v>
      </c>
      <c r="O97" s="29">
        <v>6001.37</v>
      </c>
      <c r="P97" s="29">
        <v>643.39</v>
      </c>
      <c r="Q97" s="29">
        <v>5633.43</v>
      </c>
      <c r="R97" s="28"/>
      <c r="S97" s="28"/>
      <c r="T97" s="28"/>
      <c r="U97" s="29">
        <v>5186.09</v>
      </c>
      <c r="V97" s="29">
        <v>19.84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2">
      <c r="A98" s="24" t="s">
        <v>170</v>
      </c>
      <c r="B98" s="29">
        <v>285671.52</v>
      </c>
      <c r="C98" s="41"/>
      <c r="D98" s="29">
        <v>11491.91</v>
      </c>
      <c r="E98" s="29">
        <v>11478.8</v>
      </c>
      <c r="F98" s="29">
        <v>114100.47</v>
      </c>
      <c r="G98" s="29">
        <v>30452.880000000001</v>
      </c>
      <c r="H98" s="29">
        <v>13003.41</v>
      </c>
      <c r="I98" s="29">
        <v>7752.16</v>
      </c>
      <c r="J98" s="29">
        <v>16204.08</v>
      </c>
      <c r="K98" s="29">
        <v>44411.25</v>
      </c>
      <c r="L98" s="29">
        <v>2721.79</v>
      </c>
      <c r="M98" s="29">
        <v>11734.89</v>
      </c>
      <c r="N98" s="29">
        <v>4587.05</v>
      </c>
      <c r="O98" s="29">
        <v>6060.44</v>
      </c>
      <c r="P98" s="29">
        <v>735.18</v>
      </c>
      <c r="Q98" s="29">
        <v>5686.88</v>
      </c>
      <c r="R98" s="28"/>
      <c r="S98" s="28"/>
      <c r="T98" s="28"/>
      <c r="U98" s="29">
        <v>5221.96</v>
      </c>
      <c r="V98" s="29">
        <v>20.2</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2">
      <c r="A99" s="24" t="s">
        <v>171</v>
      </c>
      <c r="B99" s="29">
        <v>288612.84999999998</v>
      </c>
      <c r="C99" s="41"/>
      <c r="D99" s="29">
        <v>11583.69</v>
      </c>
      <c r="E99" s="29">
        <v>11730.06</v>
      </c>
      <c r="F99" s="29">
        <v>115228.18</v>
      </c>
      <c r="G99" s="29">
        <v>30993.15</v>
      </c>
      <c r="H99" s="29">
        <v>13098.79</v>
      </c>
      <c r="I99" s="29">
        <v>7884.06</v>
      </c>
      <c r="J99" s="29">
        <v>16413.86</v>
      </c>
      <c r="K99" s="29">
        <v>44414.16</v>
      </c>
      <c r="L99" s="29">
        <v>2782.63</v>
      </c>
      <c r="M99" s="29">
        <v>11859.23</v>
      </c>
      <c r="N99" s="29">
        <v>4650.2</v>
      </c>
      <c r="O99" s="29">
        <v>6122.22</v>
      </c>
      <c r="P99" s="29">
        <v>816</v>
      </c>
      <c r="Q99" s="29">
        <v>5748.04</v>
      </c>
      <c r="R99" s="28"/>
      <c r="S99" s="28"/>
      <c r="T99" s="28"/>
      <c r="U99" s="29">
        <v>5258.6</v>
      </c>
      <c r="V99" s="29">
        <v>21.38</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2">
      <c r="A100" s="24" t="s">
        <v>172</v>
      </c>
      <c r="B100" s="29">
        <v>291582.49</v>
      </c>
      <c r="C100" s="41"/>
      <c r="D100" s="29">
        <v>11654.65</v>
      </c>
      <c r="E100" s="29">
        <v>11976.14</v>
      </c>
      <c r="F100" s="29">
        <v>116425.89</v>
      </c>
      <c r="G100" s="29">
        <v>31483.85</v>
      </c>
      <c r="H100" s="29">
        <v>13200.23</v>
      </c>
      <c r="I100" s="29">
        <v>8016.71</v>
      </c>
      <c r="J100" s="29">
        <v>16624.150000000001</v>
      </c>
      <c r="K100" s="29">
        <v>44436.73</v>
      </c>
      <c r="L100" s="29">
        <v>2843.32</v>
      </c>
      <c r="M100" s="29">
        <v>11989.47</v>
      </c>
      <c r="N100" s="29">
        <v>4713.3599999999997</v>
      </c>
      <c r="O100" s="29">
        <v>6186.39</v>
      </c>
      <c r="P100" s="29">
        <v>895.71</v>
      </c>
      <c r="Q100" s="29">
        <v>5808.78</v>
      </c>
      <c r="R100" s="28"/>
      <c r="S100" s="28"/>
      <c r="T100" s="28"/>
      <c r="U100" s="29">
        <v>5295.62</v>
      </c>
      <c r="V100" s="29">
        <v>22.52</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2">
      <c r="A101" s="24" t="s">
        <v>173</v>
      </c>
      <c r="B101" s="29">
        <v>294624.7</v>
      </c>
      <c r="C101" s="41"/>
      <c r="D101" s="29">
        <v>11704.3</v>
      </c>
      <c r="E101" s="29">
        <v>12221</v>
      </c>
      <c r="F101" s="29">
        <v>117722.85</v>
      </c>
      <c r="G101" s="29">
        <v>31924.79</v>
      </c>
      <c r="H101" s="29">
        <v>13308.45</v>
      </c>
      <c r="I101" s="29">
        <v>8151.65</v>
      </c>
      <c r="J101" s="29">
        <v>16832.36</v>
      </c>
      <c r="K101" s="29">
        <v>44493.66</v>
      </c>
      <c r="L101" s="29">
        <v>2903.89</v>
      </c>
      <c r="M101" s="29">
        <v>12126.21</v>
      </c>
      <c r="N101" s="29">
        <v>4775.76</v>
      </c>
      <c r="O101" s="29">
        <v>6252.78</v>
      </c>
      <c r="P101" s="29">
        <v>974.83</v>
      </c>
      <c r="Q101" s="29">
        <v>5870.17</v>
      </c>
      <c r="R101" s="28"/>
      <c r="S101" s="28"/>
      <c r="T101" s="28"/>
      <c r="U101" s="29">
        <v>5328.3</v>
      </c>
      <c r="V101" s="29">
        <v>24.35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2">
      <c r="A102" s="24" t="s">
        <v>174</v>
      </c>
      <c r="B102" s="29">
        <v>297715.24</v>
      </c>
      <c r="C102" s="41"/>
      <c r="D102" s="29">
        <v>11736.31</v>
      </c>
      <c r="E102" s="29">
        <v>12467.71</v>
      </c>
      <c r="F102" s="29">
        <v>119101.82</v>
      </c>
      <c r="G102" s="29">
        <v>32319.34</v>
      </c>
      <c r="H102" s="29">
        <v>13423.23</v>
      </c>
      <c r="I102" s="29">
        <v>8286.3799999999992</v>
      </c>
      <c r="J102" s="29">
        <v>17036.52</v>
      </c>
      <c r="K102" s="29">
        <v>44573.69</v>
      </c>
      <c r="L102" s="29">
        <v>2963.83</v>
      </c>
      <c r="M102" s="29">
        <v>12267.15</v>
      </c>
      <c r="N102" s="29">
        <v>4837.72</v>
      </c>
      <c r="O102" s="29">
        <v>6321.37</v>
      </c>
      <c r="P102" s="29">
        <v>1053.06</v>
      </c>
      <c r="Q102" s="29">
        <v>5931.23</v>
      </c>
      <c r="R102" s="28"/>
      <c r="S102" s="28"/>
      <c r="T102" s="28"/>
      <c r="U102" s="29">
        <v>5360.08</v>
      </c>
      <c r="V102" s="29">
        <v>26.12</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2">
      <c r="A103" s="24" t="s">
        <v>175</v>
      </c>
      <c r="B103" s="29">
        <v>300912.40000000002</v>
      </c>
      <c r="C103" s="41"/>
      <c r="D103" s="29">
        <v>11760.75</v>
      </c>
      <c r="E103" s="29">
        <v>12721.15</v>
      </c>
      <c r="F103" s="29">
        <v>120552.5</v>
      </c>
      <c r="G103" s="29">
        <v>32687.65</v>
      </c>
      <c r="H103" s="29">
        <v>13544.44</v>
      </c>
      <c r="I103" s="29">
        <v>8415.19</v>
      </c>
      <c r="J103" s="29">
        <v>17237.8</v>
      </c>
      <c r="K103" s="29">
        <v>44711.28</v>
      </c>
      <c r="L103" s="29">
        <v>3023.41</v>
      </c>
      <c r="M103" s="29">
        <v>12412.33</v>
      </c>
      <c r="N103" s="29">
        <v>4899.1000000000004</v>
      </c>
      <c r="O103" s="29">
        <v>6392.25</v>
      </c>
      <c r="P103" s="29">
        <v>1137.83</v>
      </c>
      <c r="Q103" s="29">
        <v>5986.73</v>
      </c>
      <c r="R103" s="28"/>
      <c r="S103" s="28"/>
      <c r="T103" s="28"/>
      <c r="U103" s="29">
        <v>5392.67</v>
      </c>
      <c r="V103" s="29">
        <v>26.59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2">
      <c r="A104" s="24" t="s">
        <v>176</v>
      </c>
      <c r="B104" s="29">
        <v>304242.86</v>
      </c>
      <c r="C104" s="41"/>
      <c r="D104" s="29">
        <v>11788.52</v>
      </c>
      <c r="E104" s="29">
        <v>12984.94</v>
      </c>
      <c r="F104" s="29">
        <v>122052.71</v>
      </c>
      <c r="G104" s="29">
        <v>33052.410000000003</v>
      </c>
      <c r="H104" s="29">
        <v>13667.6</v>
      </c>
      <c r="I104" s="29">
        <v>8540.4500000000007</v>
      </c>
      <c r="J104" s="29">
        <v>17439.689999999999</v>
      </c>
      <c r="K104" s="29">
        <v>44914.96</v>
      </c>
      <c r="L104" s="29">
        <v>3085.57</v>
      </c>
      <c r="M104" s="29">
        <v>12557.72</v>
      </c>
      <c r="N104" s="29">
        <v>4963.3500000000004</v>
      </c>
      <c r="O104" s="29">
        <v>6465.56</v>
      </c>
      <c r="P104" s="29">
        <v>1221.6199999999999</v>
      </c>
      <c r="Q104" s="29">
        <v>6043.67</v>
      </c>
      <c r="R104" s="28"/>
      <c r="S104" s="28"/>
      <c r="T104" s="28"/>
      <c r="U104" s="29">
        <v>5425.29</v>
      </c>
      <c r="V104" s="29">
        <v>27.04</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2">
      <c r="A105" s="24" t="s">
        <v>177</v>
      </c>
      <c r="B105" s="29">
        <v>307738.51</v>
      </c>
      <c r="C105" s="41"/>
      <c r="D105" s="29">
        <v>11829.34</v>
      </c>
      <c r="E105" s="29">
        <v>13259.7</v>
      </c>
      <c r="F105" s="29">
        <v>123599.7</v>
      </c>
      <c r="G105" s="29">
        <v>33434.15</v>
      </c>
      <c r="H105" s="29">
        <v>13789.61</v>
      </c>
      <c r="I105" s="29">
        <v>8663.91</v>
      </c>
      <c r="J105" s="29">
        <v>17645.169999999998</v>
      </c>
      <c r="K105" s="29">
        <v>45186.55</v>
      </c>
      <c r="L105" s="29">
        <v>3150.66</v>
      </c>
      <c r="M105" s="29">
        <v>12702.19</v>
      </c>
      <c r="N105" s="29">
        <v>5031.16</v>
      </c>
      <c r="O105" s="29">
        <v>6541.26</v>
      </c>
      <c r="P105" s="29">
        <v>1303.03</v>
      </c>
      <c r="Q105" s="29">
        <v>6102.93</v>
      </c>
      <c r="R105" s="28"/>
      <c r="S105" s="28"/>
      <c r="T105" s="28"/>
      <c r="U105" s="29">
        <v>5458.92</v>
      </c>
      <c r="V105" s="29">
        <v>27.47</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2">
      <c r="A106" s="24" t="s">
        <v>178</v>
      </c>
      <c r="B106" s="29">
        <v>311317.62</v>
      </c>
      <c r="C106" s="41"/>
      <c r="D106" s="29">
        <v>11886.06</v>
      </c>
      <c r="E106" s="29">
        <v>13541.08</v>
      </c>
      <c r="F106" s="29">
        <v>125137.01</v>
      </c>
      <c r="G106" s="29">
        <v>33832.660000000003</v>
      </c>
      <c r="H106" s="29">
        <v>13905.63</v>
      </c>
      <c r="I106" s="29">
        <v>8785.35</v>
      </c>
      <c r="J106" s="29">
        <v>17855.099999999999</v>
      </c>
      <c r="K106" s="29">
        <v>45515.28</v>
      </c>
      <c r="L106" s="29">
        <v>3217.53</v>
      </c>
      <c r="M106" s="29">
        <v>12841.05</v>
      </c>
      <c r="N106" s="29">
        <v>5101.6000000000004</v>
      </c>
      <c r="O106" s="29">
        <v>6619.11</v>
      </c>
      <c r="P106" s="29">
        <v>1380.19</v>
      </c>
      <c r="Q106" s="29">
        <v>6164.61</v>
      </c>
      <c r="R106" s="28"/>
      <c r="S106" s="28"/>
      <c r="T106" s="28"/>
      <c r="U106" s="29">
        <v>5493.77</v>
      </c>
      <c r="V106" s="29">
        <v>27.87</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2">
      <c r="A107" s="24" t="s">
        <v>179</v>
      </c>
      <c r="B107" s="29">
        <v>314914.34999999998</v>
      </c>
      <c r="C107" s="41"/>
      <c r="D107" s="29">
        <v>11958.21</v>
      </c>
      <c r="E107" s="29">
        <v>13821.91</v>
      </c>
      <c r="F107" s="29">
        <v>126641.7</v>
      </c>
      <c r="G107" s="29">
        <v>34241.300000000003</v>
      </c>
      <c r="H107" s="29">
        <v>14007.95</v>
      </c>
      <c r="I107" s="29">
        <v>8909.0300000000007</v>
      </c>
      <c r="J107" s="29">
        <v>18071.21</v>
      </c>
      <c r="K107" s="29">
        <v>45885.83</v>
      </c>
      <c r="L107" s="29">
        <v>3284.96</v>
      </c>
      <c r="M107" s="29">
        <v>12970.23</v>
      </c>
      <c r="N107" s="29">
        <v>5171.88</v>
      </c>
      <c r="O107" s="29">
        <v>6698.74</v>
      </c>
      <c r="P107" s="29">
        <v>1447.84</v>
      </c>
      <c r="Q107" s="29">
        <v>6230.57</v>
      </c>
      <c r="R107" s="28"/>
      <c r="S107" s="28"/>
      <c r="T107" s="28"/>
      <c r="U107" s="29">
        <v>5528.84</v>
      </c>
      <c r="V107" s="29">
        <v>29.89</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2">
      <c r="A108" s="24" t="s">
        <v>180</v>
      </c>
      <c r="B108" s="29">
        <v>318468.58</v>
      </c>
      <c r="C108" s="41"/>
      <c r="D108" s="29">
        <v>12043.45</v>
      </c>
      <c r="E108" s="29">
        <v>14095.54</v>
      </c>
      <c r="F108" s="29">
        <v>128083.29</v>
      </c>
      <c r="G108" s="29">
        <v>34652.080000000002</v>
      </c>
      <c r="H108" s="29">
        <v>14094.97</v>
      </c>
      <c r="I108" s="29">
        <v>9035.1</v>
      </c>
      <c r="J108" s="29">
        <v>18294.919999999998</v>
      </c>
      <c r="K108" s="29">
        <v>46277.81</v>
      </c>
      <c r="L108" s="29">
        <v>3350.88</v>
      </c>
      <c r="M108" s="29">
        <v>13089.2</v>
      </c>
      <c r="N108" s="29">
        <v>5241.34</v>
      </c>
      <c r="O108" s="29">
        <v>6779.77</v>
      </c>
      <c r="P108" s="29">
        <v>1518</v>
      </c>
      <c r="Q108" s="29">
        <v>6299.5</v>
      </c>
      <c r="R108" s="28"/>
      <c r="S108" s="28"/>
      <c r="T108" s="28"/>
      <c r="U108" s="29">
        <v>5566.14</v>
      </c>
      <c r="V108" s="29">
        <v>31.86</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2">
      <c r="A109" s="24" t="s">
        <v>181</v>
      </c>
      <c r="B109" s="29">
        <v>321995.32</v>
      </c>
      <c r="C109" s="41"/>
      <c r="D109" s="29">
        <v>12144.26</v>
      </c>
      <c r="E109" s="29">
        <v>14362.97</v>
      </c>
      <c r="F109" s="29">
        <v>129468.95</v>
      </c>
      <c r="G109" s="29">
        <v>35069.86</v>
      </c>
      <c r="H109" s="29">
        <v>14167.6</v>
      </c>
      <c r="I109" s="29">
        <v>9167.0499999999993</v>
      </c>
      <c r="J109" s="29">
        <v>18528.96</v>
      </c>
      <c r="K109" s="29">
        <v>46679.92</v>
      </c>
      <c r="L109" s="29">
        <v>3414.85</v>
      </c>
      <c r="M109" s="29">
        <v>13198.3</v>
      </c>
      <c r="N109" s="29">
        <v>5310.62</v>
      </c>
      <c r="O109" s="29">
        <v>6862.09</v>
      </c>
      <c r="P109" s="29">
        <v>1592.11</v>
      </c>
      <c r="Q109" s="29">
        <v>6372.71</v>
      </c>
      <c r="R109" s="28"/>
      <c r="S109" s="28"/>
      <c r="T109" s="28"/>
      <c r="U109" s="29">
        <v>5605.87</v>
      </c>
      <c r="V109" s="29">
        <v>33.979999999999997</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2">
      <c r="A110" s="24" t="s">
        <v>182</v>
      </c>
      <c r="B110" s="29">
        <v>325456.65000000002</v>
      </c>
      <c r="C110" s="41"/>
      <c r="D110" s="29">
        <v>12260.74</v>
      </c>
      <c r="E110" s="29">
        <v>14629.15</v>
      </c>
      <c r="F110" s="29">
        <v>130771.32</v>
      </c>
      <c r="G110" s="29">
        <v>35494.35</v>
      </c>
      <c r="H110" s="29">
        <v>14231.2</v>
      </c>
      <c r="I110" s="29">
        <v>9303.2000000000007</v>
      </c>
      <c r="J110" s="29">
        <v>18774.509999999998</v>
      </c>
      <c r="K110" s="29">
        <v>47073.95</v>
      </c>
      <c r="L110" s="29">
        <v>3478.79</v>
      </c>
      <c r="M110" s="29">
        <v>13296.12</v>
      </c>
      <c r="N110" s="29">
        <v>5380.42</v>
      </c>
      <c r="O110" s="29">
        <v>6945.99</v>
      </c>
      <c r="P110" s="29">
        <v>1669.5</v>
      </c>
      <c r="Q110" s="29">
        <v>6448.55</v>
      </c>
      <c r="R110" s="28"/>
      <c r="S110" s="28"/>
      <c r="T110" s="28"/>
      <c r="U110" s="29">
        <v>5647.1</v>
      </c>
      <c r="V110" s="29">
        <v>36.06</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2">
      <c r="A111" s="24" t="s">
        <v>183</v>
      </c>
      <c r="B111" s="29">
        <v>328862.52</v>
      </c>
      <c r="C111" s="41"/>
      <c r="D111" s="29">
        <v>12394.55</v>
      </c>
      <c r="E111" s="29">
        <v>14901.34</v>
      </c>
      <c r="F111" s="29">
        <v>131984.16</v>
      </c>
      <c r="G111" s="29">
        <v>35932.65</v>
      </c>
      <c r="H111" s="29">
        <v>14297.16</v>
      </c>
      <c r="I111" s="29">
        <v>9435.56</v>
      </c>
      <c r="J111" s="29">
        <v>19033.759999999998</v>
      </c>
      <c r="K111" s="29">
        <v>47449.94</v>
      </c>
      <c r="L111" s="29">
        <v>3545.53</v>
      </c>
      <c r="M111" s="29">
        <v>13384.06</v>
      </c>
      <c r="N111" s="29">
        <v>5452.68</v>
      </c>
      <c r="O111" s="29">
        <v>7032.08</v>
      </c>
      <c r="P111" s="29">
        <v>1750.69</v>
      </c>
      <c r="Q111" s="29">
        <v>6524.55</v>
      </c>
      <c r="R111" s="28"/>
      <c r="S111" s="28"/>
      <c r="T111" s="28"/>
      <c r="U111" s="29">
        <v>5690.29</v>
      </c>
      <c r="V111" s="29">
        <v>36.39</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2">
      <c r="A112" s="24" t="s">
        <v>184</v>
      </c>
      <c r="B112" s="29">
        <v>332243.52</v>
      </c>
      <c r="C112" s="41"/>
      <c r="D112" s="29">
        <v>12546.37</v>
      </c>
      <c r="E112" s="29">
        <v>15187.02</v>
      </c>
      <c r="F112" s="29">
        <v>133103.99</v>
      </c>
      <c r="G112" s="29">
        <v>36391</v>
      </c>
      <c r="H112" s="29">
        <v>14372.6</v>
      </c>
      <c r="I112" s="29">
        <v>9569.15</v>
      </c>
      <c r="J112" s="29">
        <v>19308.25</v>
      </c>
      <c r="K112" s="29">
        <v>47807.14</v>
      </c>
      <c r="L112" s="29">
        <v>3618.17</v>
      </c>
      <c r="M112" s="29">
        <v>13463.2</v>
      </c>
      <c r="N112" s="29">
        <v>5531.25</v>
      </c>
      <c r="O112" s="29">
        <v>7121.22</v>
      </c>
      <c r="P112" s="29">
        <v>1832.78</v>
      </c>
      <c r="Q112" s="29">
        <v>6602.84</v>
      </c>
      <c r="R112" s="28"/>
      <c r="S112" s="28"/>
      <c r="T112" s="28"/>
      <c r="U112" s="29">
        <v>5733.27</v>
      </c>
      <c r="V112" s="29">
        <v>36.71</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2">
      <c r="A113" s="24" t="s">
        <v>185</v>
      </c>
      <c r="B113" s="29">
        <v>335673.01</v>
      </c>
      <c r="C113" s="41"/>
      <c r="D113" s="29">
        <v>12717.25</v>
      </c>
      <c r="E113" s="29">
        <v>15487.94</v>
      </c>
      <c r="F113" s="29">
        <v>134167.85</v>
      </c>
      <c r="G113" s="29">
        <v>36877.360000000001</v>
      </c>
      <c r="H113" s="29">
        <v>14461.9</v>
      </c>
      <c r="I113" s="29">
        <v>9705.74</v>
      </c>
      <c r="J113" s="29">
        <v>19600.29</v>
      </c>
      <c r="K113" s="29">
        <v>48153.4</v>
      </c>
      <c r="L113" s="29">
        <v>3698.37</v>
      </c>
      <c r="M113" s="29">
        <v>13537.61</v>
      </c>
      <c r="N113" s="29">
        <v>5618.31</v>
      </c>
      <c r="O113" s="29">
        <v>7214.31</v>
      </c>
      <c r="P113" s="29">
        <v>1915.3</v>
      </c>
      <c r="Q113" s="29">
        <v>6683.69</v>
      </c>
      <c r="R113" s="28"/>
      <c r="S113" s="28"/>
      <c r="T113" s="28"/>
      <c r="U113" s="29">
        <v>5776.64</v>
      </c>
      <c r="V113" s="29">
        <v>37.04</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2">
      <c r="A114" s="24" t="s">
        <v>186</v>
      </c>
      <c r="B114" s="29">
        <v>339224.72</v>
      </c>
      <c r="C114" s="41"/>
      <c r="D114" s="29">
        <v>12908.1</v>
      </c>
      <c r="E114" s="29">
        <v>15796.84</v>
      </c>
      <c r="F114" s="29">
        <v>135217.21</v>
      </c>
      <c r="G114" s="29">
        <v>37381.14</v>
      </c>
      <c r="H114" s="29">
        <v>14563.99</v>
      </c>
      <c r="I114" s="29">
        <v>9847.2000000000007</v>
      </c>
      <c r="J114" s="29">
        <v>19917.02</v>
      </c>
      <c r="K114" s="29">
        <v>48518.8</v>
      </c>
      <c r="L114" s="29">
        <v>3786.15</v>
      </c>
      <c r="M114" s="29">
        <v>13611.07</v>
      </c>
      <c r="N114" s="29">
        <v>5714.58</v>
      </c>
      <c r="O114" s="29">
        <v>7312.31</v>
      </c>
      <c r="P114" s="29">
        <v>1997.84</v>
      </c>
      <c r="Q114" s="29">
        <v>6770.4</v>
      </c>
      <c r="R114" s="28"/>
      <c r="S114" s="28"/>
      <c r="T114" s="28"/>
      <c r="U114" s="29">
        <v>5823.27</v>
      </c>
      <c r="V114" s="29">
        <v>37.35</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2">
      <c r="A115" s="24" t="s">
        <v>187</v>
      </c>
      <c r="B115" s="29">
        <v>342848.76</v>
      </c>
      <c r="C115" s="41"/>
      <c r="D115" s="29">
        <v>13097.72</v>
      </c>
      <c r="E115" s="29">
        <v>16098.13</v>
      </c>
      <c r="F115" s="29">
        <v>136259.66</v>
      </c>
      <c r="G115" s="29">
        <v>37884.870000000003</v>
      </c>
      <c r="H115" s="29">
        <v>14670.47</v>
      </c>
      <c r="I115" s="29">
        <v>9994.2199999999993</v>
      </c>
      <c r="J115" s="29">
        <v>20250.09</v>
      </c>
      <c r="K115" s="29">
        <v>48919.09</v>
      </c>
      <c r="L115" s="29">
        <v>3878.83</v>
      </c>
      <c r="M115" s="29">
        <v>13686.28</v>
      </c>
      <c r="N115" s="29">
        <v>5818.18</v>
      </c>
      <c r="O115" s="29">
        <v>7416.22</v>
      </c>
      <c r="P115" s="29">
        <v>2077.83</v>
      </c>
      <c r="Q115" s="29">
        <v>6862.31</v>
      </c>
      <c r="R115" s="28"/>
      <c r="S115" s="28"/>
      <c r="T115" s="28"/>
      <c r="U115" s="29">
        <v>5873.63</v>
      </c>
      <c r="V115" s="29">
        <v>39.380000000000003</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2">
      <c r="A116" s="24" t="s">
        <v>188</v>
      </c>
      <c r="B116" s="29">
        <v>346570.4</v>
      </c>
      <c r="C116" s="41"/>
      <c r="D116" s="29">
        <v>13275.96</v>
      </c>
      <c r="E116" s="29">
        <v>16378.41</v>
      </c>
      <c r="F116" s="29">
        <v>137336.29999999999</v>
      </c>
      <c r="G116" s="29">
        <v>38372.68</v>
      </c>
      <c r="H116" s="29">
        <v>14776.01</v>
      </c>
      <c r="I116" s="29">
        <v>10144.17</v>
      </c>
      <c r="J116" s="29">
        <v>20597.75</v>
      </c>
      <c r="K116" s="29">
        <v>49374.92</v>
      </c>
      <c r="L116" s="29">
        <v>3973.64</v>
      </c>
      <c r="M116" s="29">
        <v>13769.65</v>
      </c>
      <c r="N116" s="29">
        <v>5928.87</v>
      </c>
      <c r="O116" s="29">
        <v>7526.68</v>
      </c>
      <c r="P116" s="29">
        <v>2161</v>
      </c>
      <c r="Q116" s="29">
        <v>6959.01</v>
      </c>
      <c r="R116" s="28"/>
      <c r="S116" s="28"/>
      <c r="T116" s="28"/>
      <c r="U116" s="29">
        <v>5931.71</v>
      </c>
      <c r="V116" s="29">
        <v>41.39</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2">
      <c r="A117" s="24" t="s">
        <v>189</v>
      </c>
      <c r="B117" s="29">
        <v>350470.37</v>
      </c>
      <c r="C117" s="41"/>
      <c r="D117" s="29">
        <v>13443.03</v>
      </c>
      <c r="E117" s="29">
        <v>16635.400000000001</v>
      </c>
      <c r="F117" s="29">
        <v>138517.13</v>
      </c>
      <c r="G117" s="29">
        <v>38844.18</v>
      </c>
      <c r="H117" s="29">
        <v>14876.97</v>
      </c>
      <c r="I117" s="29">
        <v>10304.56</v>
      </c>
      <c r="J117" s="29">
        <v>20960.72</v>
      </c>
      <c r="K117" s="29">
        <v>49891.09</v>
      </c>
      <c r="L117" s="29">
        <v>4070.13</v>
      </c>
      <c r="M117" s="29">
        <v>13864.5</v>
      </c>
      <c r="N117" s="29">
        <v>6045.81</v>
      </c>
      <c r="O117" s="29">
        <v>7643.91</v>
      </c>
      <c r="P117" s="29">
        <v>2245.48</v>
      </c>
      <c r="Q117" s="29">
        <v>7060.95</v>
      </c>
      <c r="R117" s="28"/>
      <c r="S117" s="28"/>
      <c r="T117" s="28"/>
      <c r="U117" s="29">
        <v>5998.71</v>
      </c>
      <c r="V117" s="29">
        <v>43.39</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2">
      <c r="A118" s="24" t="s">
        <v>190</v>
      </c>
      <c r="B118" s="29">
        <v>354505.85</v>
      </c>
      <c r="C118" s="41"/>
      <c r="D118" s="29">
        <v>13592.12</v>
      </c>
      <c r="E118" s="29">
        <v>16878.46</v>
      </c>
      <c r="F118" s="29">
        <v>139808.92000000001</v>
      </c>
      <c r="G118" s="29">
        <v>39290.65</v>
      </c>
      <c r="H118" s="29">
        <v>14973.91</v>
      </c>
      <c r="I118" s="29">
        <v>10471.549999999999</v>
      </c>
      <c r="J118" s="29">
        <v>21327.15</v>
      </c>
      <c r="K118" s="29">
        <v>50450.18</v>
      </c>
      <c r="L118" s="29">
        <v>4167.57</v>
      </c>
      <c r="M118" s="29">
        <v>13969.31</v>
      </c>
      <c r="N118" s="29">
        <v>6167.06</v>
      </c>
      <c r="O118" s="29">
        <v>7767.63</v>
      </c>
      <c r="P118" s="29">
        <v>2334.06</v>
      </c>
      <c r="Q118" s="29">
        <v>7164.25</v>
      </c>
      <c r="R118" s="28"/>
      <c r="S118" s="28"/>
      <c r="T118" s="28"/>
      <c r="U118" s="29">
        <v>6071.18</v>
      </c>
      <c r="V118" s="29">
        <v>45.35</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2">
      <c r="A119" s="24" t="s">
        <v>191</v>
      </c>
      <c r="B119" s="29">
        <v>358738.88</v>
      </c>
      <c r="C119" s="41"/>
      <c r="D119" s="29">
        <v>13740.92</v>
      </c>
      <c r="E119" s="29">
        <v>17109.169999999998</v>
      </c>
      <c r="F119" s="29">
        <v>141268.29999999999</v>
      </c>
      <c r="G119" s="29">
        <v>39714.81</v>
      </c>
      <c r="H119" s="29">
        <v>15074.09</v>
      </c>
      <c r="I119" s="29">
        <v>10645.47</v>
      </c>
      <c r="J119" s="29">
        <v>21704.86</v>
      </c>
      <c r="K119" s="29">
        <v>51019.46</v>
      </c>
      <c r="L119" s="29">
        <v>4269.4799999999996</v>
      </c>
      <c r="M119" s="29">
        <v>14084.14</v>
      </c>
      <c r="N119" s="29">
        <v>6294.09</v>
      </c>
      <c r="O119" s="29">
        <v>7897.06</v>
      </c>
      <c r="P119" s="29">
        <v>2423.79</v>
      </c>
      <c r="Q119" s="29">
        <v>7269.53</v>
      </c>
      <c r="R119" s="28"/>
      <c r="S119" s="28"/>
      <c r="T119" s="28"/>
      <c r="U119" s="29">
        <v>6148.66</v>
      </c>
      <c r="V119" s="29">
        <v>45.64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2">
      <c r="A120" s="24" t="s">
        <v>192</v>
      </c>
      <c r="B120" s="29">
        <v>363183.19</v>
      </c>
      <c r="C120" s="41"/>
      <c r="D120" s="29">
        <v>13897.21</v>
      </c>
      <c r="E120" s="29">
        <v>17346.84</v>
      </c>
      <c r="F120" s="29">
        <v>142905.85999999999</v>
      </c>
      <c r="G120" s="29">
        <v>40122.160000000003</v>
      </c>
      <c r="H120" s="29">
        <v>15181.04</v>
      </c>
      <c r="I120" s="29">
        <v>10836.45</v>
      </c>
      <c r="J120" s="29">
        <v>22093.05</v>
      </c>
      <c r="K120" s="29">
        <v>51563.92</v>
      </c>
      <c r="L120" s="29">
        <v>4378.25</v>
      </c>
      <c r="M120" s="29">
        <v>14205.76</v>
      </c>
      <c r="N120" s="29">
        <v>6425.18</v>
      </c>
      <c r="O120" s="29">
        <v>8031.24</v>
      </c>
      <c r="P120" s="29">
        <v>2516.38</v>
      </c>
      <c r="Q120" s="29">
        <v>7376.13</v>
      </c>
      <c r="R120" s="28"/>
      <c r="S120" s="28"/>
      <c r="T120" s="28"/>
      <c r="U120" s="29">
        <v>6225.6</v>
      </c>
      <c r="V120" s="29">
        <v>45.94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2">
      <c r="A121" s="24" t="s">
        <v>193</v>
      </c>
      <c r="B121" s="29">
        <v>367851.82</v>
      </c>
      <c r="C121" s="41"/>
      <c r="D121" s="29">
        <v>14066.51</v>
      </c>
      <c r="E121" s="29">
        <v>17599.43</v>
      </c>
      <c r="F121" s="29">
        <v>144732.81</v>
      </c>
      <c r="G121" s="29">
        <v>40527.5</v>
      </c>
      <c r="H121" s="29">
        <v>15298.51</v>
      </c>
      <c r="I121" s="29">
        <v>11044.04</v>
      </c>
      <c r="J121" s="29">
        <v>22491.19</v>
      </c>
      <c r="K121" s="29">
        <v>52056.74</v>
      </c>
      <c r="L121" s="29">
        <v>4493.8</v>
      </c>
      <c r="M121" s="29">
        <v>14333.77</v>
      </c>
      <c r="N121" s="29">
        <v>6562.28</v>
      </c>
      <c r="O121" s="29">
        <v>8169.21</v>
      </c>
      <c r="P121" s="29">
        <v>2610.52</v>
      </c>
      <c r="Q121" s="29">
        <v>7483.98</v>
      </c>
      <c r="R121" s="28"/>
      <c r="S121" s="28"/>
      <c r="T121" s="28"/>
      <c r="U121" s="29">
        <v>6300.38</v>
      </c>
      <c r="V121" s="29">
        <v>46.26</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2">
      <c r="A122" s="24" t="s">
        <v>194</v>
      </c>
      <c r="B122" s="29">
        <v>372672</v>
      </c>
      <c r="C122" s="41"/>
      <c r="D122" s="29">
        <v>14253.81</v>
      </c>
      <c r="E122" s="29">
        <v>17866.599999999999</v>
      </c>
      <c r="F122" s="29">
        <v>146693.60999999999</v>
      </c>
      <c r="G122" s="29">
        <v>40935.54</v>
      </c>
      <c r="H122" s="29">
        <v>15428</v>
      </c>
      <c r="I122" s="29">
        <v>11262.93</v>
      </c>
      <c r="J122" s="29">
        <v>22904.12</v>
      </c>
      <c r="K122" s="29">
        <v>52468.74</v>
      </c>
      <c r="L122" s="29">
        <v>4614.68</v>
      </c>
      <c r="M122" s="29">
        <v>14466.03</v>
      </c>
      <c r="N122" s="29">
        <v>6708.96</v>
      </c>
      <c r="O122" s="29">
        <v>8310.19</v>
      </c>
      <c r="P122" s="29">
        <v>2705.37</v>
      </c>
      <c r="Q122" s="29">
        <v>7595.39</v>
      </c>
      <c r="R122" s="28"/>
      <c r="S122" s="28"/>
      <c r="T122" s="28"/>
      <c r="U122" s="29">
        <v>6374.03</v>
      </c>
      <c r="V122" s="29">
        <v>46.55</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2">
      <c r="A123" s="24" t="s">
        <v>195</v>
      </c>
      <c r="B123" s="29">
        <v>377481.26</v>
      </c>
      <c r="C123" s="41"/>
      <c r="D123" s="29">
        <v>14443.26</v>
      </c>
      <c r="E123" s="29">
        <v>18137.93</v>
      </c>
      <c r="F123" s="29">
        <v>148682.85</v>
      </c>
      <c r="G123" s="29">
        <v>41352.269999999997</v>
      </c>
      <c r="H123" s="29">
        <v>15566.41</v>
      </c>
      <c r="I123" s="29">
        <v>11479.23</v>
      </c>
      <c r="J123" s="29">
        <v>23315.87</v>
      </c>
      <c r="K123" s="29">
        <v>52802.71</v>
      </c>
      <c r="L123" s="29">
        <v>4735.58</v>
      </c>
      <c r="M123" s="29">
        <v>14600</v>
      </c>
      <c r="N123" s="29">
        <v>6868.84</v>
      </c>
      <c r="O123" s="29">
        <v>8453.57</v>
      </c>
      <c r="P123" s="29">
        <v>2802.37</v>
      </c>
      <c r="Q123" s="29">
        <v>7708.05</v>
      </c>
      <c r="R123" s="28"/>
      <c r="S123" s="28"/>
      <c r="T123" s="28"/>
      <c r="U123" s="29">
        <v>6443.96</v>
      </c>
      <c r="V123" s="29">
        <v>49.26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2">
      <c r="A124" s="24" t="s">
        <v>196</v>
      </c>
      <c r="B124" s="29">
        <v>382154.31</v>
      </c>
      <c r="C124" s="41"/>
      <c r="D124" s="29">
        <v>14626.77</v>
      </c>
      <c r="E124" s="29">
        <v>18402.939999999999</v>
      </c>
      <c r="F124" s="29">
        <v>150605.09</v>
      </c>
      <c r="G124" s="29">
        <v>41786.32</v>
      </c>
      <c r="H124" s="29">
        <v>15715.07</v>
      </c>
      <c r="I124" s="29">
        <v>11677.85</v>
      </c>
      <c r="J124" s="29">
        <v>23721.85</v>
      </c>
      <c r="K124" s="29">
        <v>53057.04</v>
      </c>
      <c r="L124" s="29">
        <v>4852.0200000000004</v>
      </c>
      <c r="M124" s="29">
        <v>14734.92</v>
      </c>
      <c r="N124" s="29">
        <v>7048.8</v>
      </c>
      <c r="O124" s="29">
        <v>8598.5499999999993</v>
      </c>
      <c r="P124" s="29">
        <v>2898.89</v>
      </c>
      <c r="Q124" s="29">
        <v>7821.71</v>
      </c>
      <c r="R124" s="28"/>
      <c r="S124" s="28"/>
      <c r="T124" s="28"/>
      <c r="U124" s="29">
        <v>6513.95</v>
      </c>
      <c r="V124" s="29">
        <v>51.95</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2">
      <c r="A125" s="24" t="s">
        <v>197</v>
      </c>
      <c r="B125" s="29">
        <v>386610.83</v>
      </c>
      <c r="C125" s="41"/>
      <c r="D125" s="29">
        <v>14795.47</v>
      </c>
      <c r="E125" s="29">
        <v>18652.66</v>
      </c>
      <c r="F125" s="29">
        <v>152403.38</v>
      </c>
      <c r="G125" s="29">
        <v>42253.99</v>
      </c>
      <c r="H125" s="29">
        <v>15872.35</v>
      </c>
      <c r="I125" s="29">
        <v>11853.06</v>
      </c>
      <c r="J125" s="29">
        <v>24110.42</v>
      </c>
      <c r="K125" s="29">
        <v>53238.27</v>
      </c>
      <c r="L125" s="29">
        <v>4961.37</v>
      </c>
      <c r="M125" s="29">
        <v>14871.05</v>
      </c>
      <c r="N125" s="29">
        <v>7247.77</v>
      </c>
      <c r="O125" s="29">
        <v>8743.85</v>
      </c>
      <c r="P125" s="29">
        <v>2994.33</v>
      </c>
      <c r="Q125" s="29">
        <v>7932.71</v>
      </c>
      <c r="R125" s="28"/>
      <c r="S125" s="28"/>
      <c r="T125" s="28"/>
      <c r="U125" s="29">
        <v>6583.54</v>
      </c>
      <c r="V125" s="29">
        <v>54.58</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2">
      <c r="A126" s="24" t="s">
        <v>198</v>
      </c>
      <c r="B126" s="29">
        <v>390831.67</v>
      </c>
      <c r="C126" s="41"/>
      <c r="D126" s="29">
        <v>14957.26</v>
      </c>
      <c r="E126" s="29">
        <v>18882.02</v>
      </c>
      <c r="F126" s="29">
        <v>154022.92000000001</v>
      </c>
      <c r="G126" s="29">
        <v>42762.42</v>
      </c>
      <c r="H126" s="29">
        <v>16034.44</v>
      </c>
      <c r="I126" s="29">
        <v>12012.92</v>
      </c>
      <c r="J126" s="29">
        <v>24492.27</v>
      </c>
      <c r="K126" s="29">
        <v>53360.9</v>
      </c>
      <c r="L126" s="29">
        <v>5065.83</v>
      </c>
      <c r="M126" s="29">
        <v>15006.92</v>
      </c>
      <c r="N126" s="29">
        <v>7460.82</v>
      </c>
      <c r="O126" s="29">
        <v>8887.7900000000009</v>
      </c>
      <c r="P126" s="29">
        <v>3088.26</v>
      </c>
      <c r="Q126" s="29">
        <v>8042.87</v>
      </c>
      <c r="R126" s="28"/>
      <c r="S126" s="28"/>
      <c r="T126" s="28"/>
      <c r="U126" s="29">
        <v>6653.48</v>
      </c>
      <c r="V126" s="29">
        <v>57.15</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2">
      <c r="A127" s="24" t="s">
        <v>199</v>
      </c>
      <c r="B127" s="29">
        <v>394786.87</v>
      </c>
      <c r="C127" s="41"/>
      <c r="D127" s="29">
        <v>15115.21</v>
      </c>
      <c r="E127" s="29">
        <v>19087.330000000002</v>
      </c>
      <c r="F127" s="29">
        <v>155433.01</v>
      </c>
      <c r="G127" s="29">
        <v>43319.28</v>
      </c>
      <c r="H127" s="29">
        <v>16199.04</v>
      </c>
      <c r="I127" s="29">
        <v>12162.1</v>
      </c>
      <c r="J127" s="29">
        <v>24868.54</v>
      </c>
      <c r="K127" s="29">
        <v>53429.43</v>
      </c>
      <c r="L127" s="29">
        <v>5168.32</v>
      </c>
      <c r="M127" s="29">
        <v>15142.38</v>
      </c>
      <c r="N127" s="29">
        <v>7679.12</v>
      </c>
      <c r="O127" s="29">
        <v>9028.35</v>
      </c>
      <c r="P127" s="29">
        <v>3177.87</v>
      </c>
      <c r="Q127" s="29">
        <v>8148.95</v>
      </c>
      <c r="R127" s="28"/>
      <c r="S127" s="28"/>
      <c r="T127" s="28"/>
      <c r="U127" s="29">
        <v>6724.81</v>
      </c>
      <c r="V127" s="29">
        <v>57.2</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2">
      <c r="A128" s="24" t="s">
        <v>200</v>
      </c>
      <c r="B128" s="29">
        <v>398504.89</v>
      </c>
      <c r="C128" s="41"/>
      <c r="D128" s="29">
        <v>15273.45</v>
      </c>
      <c r="E128" s="29">
        <v>19267.61</v>
      </c>
      <c r="F128" s="29">
        <v>156624.88</v>
      </c>
      <c r="G128" s="29">
        <v>43930.5</v>
      </c>
      <c r="H128" s="29">
        <v>16360.16</v>
      </c>
      <c r="I128" s="29">
        <v>12319.85</v>
      </c>
      <c r="J128" s="29">
        <v>25241.93</v>
      </c>
      <c r="K128" s="29">
        <v>53463.1</v>
      </c>
      <c r="L128" s="29">
        <v>5272.67</v>
      </c>
      <c r="M128" s="29">
        <v>15276.89</v>
      </c>
      <c r="N128" s="29">
        <v>7892.48</v>
      </c>
      <c r="O128" s="29">
        <v>9164.7000000000007</v>
      </c>
      <c r="P128" s="29">
        <v>3265.84</v>
      </c>
      <c r="Q128" s="29">
        <v>8250.4599999999991</v>
      </c>
      <c r="R128" s="28"/>
      <c r="S128" s="28"/>
      <c r="T128" s="28"/>
      <c r="U128" s="29">
        <v>6794.53</v>
      </c>
      <c r="V128" s="29">
        <v>57.5</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2">
      <c r="A129" s="24" t="s">
        <v>201</v>
      </c>
      <c r="B129" s="29">
        <v>402093.93</v>
      </c>
      <c r="C129" s="41"/>
      <c r="D129" s="29">
        <v>15437.36</v>
      </c>
      <c r="E129" s="29">
        <v>19427.689999999999</v>
      </c>
      <c r="F129" s="29">
        <v>157634.9</v>
      </c>
      <c r="G129" s="29">
        <v>44609.5</v>
      </c>
      <c r="H129" s="29">
        <v>16521.919999999998</v>
      </c>
      <c r="I129" s="29">
        <v>12498.96</v>
      </c>
      <c r="J129" s="29">
        <v>25617.59</v>
      </c>
      <c r="K129" s="29">
        <v>53484.89</v>
      </c>
      <c r="L129" s="29">
        <v>5380.08</v>
      </c>
      <c r="M129" s="29">
        <v>15412.73</v>
      </c>
      <c r="N129" s="29">
        <v>8096.34</v>
      </c>
      <c r="O129" s="29">
        <v>9298.2800000000007</v>
      </c>
      <c r="P129" s="29">
        <v>3352.71</v>
      </c>
      <c r="Q129" s="29">
        <v>8348.7900000000009</v>
      </c>
      <c r="R129" s="28"/>
      <c r="S129" s="28"/>
      <c r="T129" s="28"/>
      <c r="U129" s="29">
        <v>6863.36</v>
      </c>
      <c r="V129" s="29">
        <v>57.97</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2">
      <c r="A130" s="24" t="s">
        <v>202</v>
      </c>
      <c r="B130" s="29">
        <v>405663.83</v>
      </c>
      <c r="C130" s="41"/>
      <c r="D130" s="29">
        <v>15606.43</v>
      </c>
      <c r="E130" s="29">
        <v>19577.36</v>
      </c>
      <c r="F130" s="29">
        <v>158530.81</v>
      </c>
      <c r="G130" s="29">
        <v>45348.6</v>
      </c>
      <c r="H130" s="29">
        <v>16682.259999999998</v>
      </c>
      <c r="I130" s="29">
        <v>12702.65</v>
      </c>
      <c r="J130" s="29">
        <v>25997.91</v>
      </c>
      <c r="K130" s="29">
        <v>53523.83</v>
      </c>
      <c r="L130" s="29">
        <v>5488.86</v>
      </c>
      <c r="M130" s="29">
        <v>15549.37</v>
      </c>
      <c r="N130" s="29">
        <v>8290.7999999999993</v>
      </c>
      <c r="O130" s="29">
        <v>9433.0300000000007</v>
      </c>
      <c r="P130" s="29">
        <v>3439.36</v>
      </c>
      <c r="Q130" s="29">
        <v>8447.6</v>
      </c>
      <c r="R130" s="28"/>
      <c r="S130" s="28"/>
      <c r="T130" s="28"/>
      <c r="U130" s="29">
        <v>6933.33</v>
      </c>
      <c r="V130" s="29">
        <v>58.36</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2">
      <c r="A131" s="24" t="s">
        <v>203</v>
      </c>
      <c r="B131" s="29">
        <v>409357.65</v>
      </c>
      <c r="C131" s="41"/>
      <c r="D131" s="29">
        <v>15778.76</v>
      </c>
      <c r="E131" s="29">
        <v>19728.97</v>
      </c>
      <c r="F131" s="29">
        <v>159395.1</v>
      </c>
      <c r="G131" s="29">
        <v>46138.48</v>
      </c>
      <c r="H131" s="29">
        <v>16842.77</v>
      </c>
      <c r="I131" s="29">
        <v>12935.23</v>
      </c>
      <c r="J131" s="29">
        <v>26387.81</v>
      </c>
      <c r="K131" s="29">
        <v>53609.36</v>
      </c>
      <c r="L131" s="29">
        <v>5596.77</v>
      </c>
      <c r="M131" s="29">
        <v>15686.48</v>
      </c>
      <c r="N131" s="29">
        <v>8479.81</v>
      </c>
      <c r="O131" s="29">
        <v>9574.7999999999993</v>
      </c>
      <c r="P131" s="29">
        <v>3527.65</v>
      </c>
      <c r="Q131" s="29">
        <v>8554.17</v>
      </c>
      <c r="R131" s="28"/>
      <c r="S131" s="28"/>
      <c r="T131" s="28"/>
      <c r="U131" s="29">
        <v>7005.99</v>
      </c>
      <c r="V131" s="29">
        <v>61.12</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2">
      <c r="A132" s="24" t="s">
        <v>204</v>
      </c>
      <c r="B132" s="29">
        <v>413302.58</v>
      </c>
      <c r="C132" s="41"/>
      <c r="D132" s="29">
        <v>15951.56</v>
      </c>
      <c r="E132" s="29">
        <v>19893.77</v>
      </c>
      <c r="F132" s="29">
        <v>160306.16</v>
      </c>
      <c r="G132" s="29">
        <v>46967.05</v>
      </c>
      <c r="H132" s="29">
        <v>17011.73</v>
      </c>
      <c r="I132" s="29">
        <v>13191.42</v>
      </c>
      <c r="J132" s="29">
        <v>26791.86</v>
      </c>
      <c r="K132" s="29">
        <v>53765</v>
      </c>
      <c r="L132" s="29">
        <v>5700.95</v>
      </c>
      <c r="M132" s="29">
        <v>15828.97</v>
      </c>
      <c r="N132" s="29">
        <v>8670.17</v>
      </c>
      <c r="O132" s="29">
        <v>9728.02</v>
      </c>
      <c r="P132" s="29">
        <v>3617.85</v>
      </c>
      <c r="Q132" s="29">
        <v>8672.0499999999993</v>
      </c>
      <c r="R132" s="28"/>
      <c r="S132" s="28"/>
      <c r="T132" s="28"/>
      <c r="U132" s="29">
        <v>7086.57</v>
      </c>
      <c r="V132" s="29">
        <v>64.05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2">
      <c r="A133" s="24" t="s">
        <v>205</v>
      </c>
      <c r="B133" s="29">
        <v>417619.6</v>
      </c>
      <c r="C133" s="41"/>
      <c r="D133" s="29">
        <v>16126.67</v>
      </c>
      <c r="E133" s="29">
        <v>20082.09</v>
      </c>
      <c r="F133" s="29">
        <v>161343.01999999999</v>
      </c>
      <c r="G133" s="29">
        <v>47835.19</v>
      </c>
      <c r="H133" s="29">
        <v>17191.919999999998</v>
      </c>
      <c r="I133" s="29">
        <v>13471.37</v>
      </c>
      <c r="J133" s="29">
        <v>27218.71</v>
      </c>
      <c r="K133" s="29">
        <v>53999.199999999997</v>
      </c>
      <c r="L133" s="29">
        <v>5804.4</v>
      </c>
      <c r="M133" s="29">
        <v>15979.55</v>
      </c>
      <c r="N133" s="29">
        <v>8866.7999999999993</v>
      </c>
      <c r="O133" s="29">
        <v>9892.4599999999991</v>
      </c>
      <c r="P133" s="29">
        <v>3708.8</v>
      </c>
      <c r="Q133" s="29">
        <v>8801.34</v>
      </c>
      <c r="R133" s="28"/>
      <c r="S133" s="28"/>
      <c r="T133" s="28"/>
      <c r="U133" s="29">
        <v>7174.15</v>
      </c>
      <c r="V133" s="29">
        <v>67.56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2">
      <c r="A134" s="24" t="s">
        <v>206</v>
      </c>
      <c r="B134" s="29">
        <v>422093.38</v>
      </c>
      <c r="C134" s="41"/>
      <c r="D134" s="29">
        <v>16302.17</v>
      </c>
      <c r="E134" s="29">
        <v>20284.14</v>
      </c>
      <c r="F134" s="29">
        <v>162508.15</v>
      </c>
      <c r="G134" s="29">
        <v>48722.04</v>
      </c>
      <c r="H134" s="29">
        <v>17386.12</v>
      </c>
      <c r="I134" s="29">
        <v>13766.53</v>
      </c>
      <c r="J134" s="29">
        <v>27674.35</v>
      </c>
      <c r="K134" s="29">
        <v>54141.68</v>
      </c>
      <c r="L134" s="29">
        <v>5914.16</v>
      </c>
      <c r="M134" s="29">
        <v>16134.79</v>
      </c>
      <c r="N134" s="29">
        <v>9071.6</v>
      </c>
      <c r="O134" s="29">
        <v>10063.24</v>
      </c>
      <c r="P134" s="29">
        <v>3797.18</v>
      </c>
      <c r="Q134" s="29">
        <v>8935.17</v>
      </c>
      <c r="R134" s="28"/>
      <c r="S134" s="28"/>
      <c r="T134" s="28"/>
      <c r="U134" s="29">
        <v>7263.54</v>
      </c>
      <c r="V134" s="29">
        <v>71.209999999999994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2">
      <c r="A135" s="24" t="s">
        <v>207</v>
      </c>
      <c r="B135" s="29">
        <v>426795.8</v>
      </c>
      <c r="C135" s="41"/>
      <c r="D135" s="29">
        <v>16476.63</v>
      </c>
      <c r="E135" s="29">
        <v>20500.400000000001</v>
      </c>
      <c r="F135" s="29">
        <v>163787.1</v>
      </c>
      <c r="G135" s="29">
        <v>49609.82</v>
      </c>
      <c r="H135" s="29">
        <v>17596.3</v>
      </c>
      <c r="I135" s="29">
        <v>14062.24</v>
      </c>
      <c r="J135" s="29">
        <v>28168.11</v>
      </c>
      <c r="K135" s="29">
        <v>54328.17</v>
      </c>
      <c r="L135" s="29">
        <v>6040.83</v>
      </c>
      <c r="M135" s="29">
        <v>16291.74</v>
      </c>
      <c r="N135" s="29">
        <v>9286.0499999999993</v>
      </c>
      <c r="O135" s="29">
        <v>10231.200000000001</v>
      </c>
      <c r="P135" s="29">
        <v>3877.29</v>
      </c>
      <c r="Q135" s="29">
        <v>9061.7800000000007</v>
      </c>
      <c r="R135" s="28"/>
      <c r="S135" s="28"/>
      <c r="T135" s="28"/>
      <c r="U135" s="29">
        <v>7346.72</v>
      </c>
      <c r="V135" s="29">
        <v>71.64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2">
      <c r="A136" s="24" t="s">
        <v>208</v>
      </c>
      <c r="B136" s="29">
        <v>431622.57</v>
      </c>
      <c r="C136" s="41"/>
      <c r="D136" s="29">
        <v>16649.650000000001</v>
      </c>
      <c r="E136" s="29">
        <v>20717.89</v>
      </c>
      <c r="F136" s="29">
        <v>165154.88</v>
      </c>
      <c r="G136" s="29">
        <v>50484.7</v>
      </c>
      <c r="H136" s="29">
        <v>17818.150000000001</v>
      </c>
      <c r="I136" s="29">
        <v>14362.82</v>
      </c>
      <c r="J136" s="29">
        <v>28704.77</v>
      </c>
      <c r="K136" s="29">
        <v>54520.34</v>
      </c>
      <c r="L136" s="29">
        <v>6195.5</v>
      </c>
      <c r="M136" s="29">
        <v>16446.38</v>
      </c>
      <c r="N136" s="29">
        <v>9509.19</v>
      </c>
      <c r="O136" s="29">
        <v>10386.9</v>
      </c>
      <c r="P136" s="29">
        <v>3945.85</v>
      </c>
      <c r="Q136" s="29">
        <v>9173.91</v>
      </c>
      <c r="R136" s="28"/>
      <c r="S136" s="28"/>
      <c r="T136" s="28"/>
      <c r="U136" s="29">
        <v>7415.34</v>
      </c>
      <c r="V136" s="29">
        <v>74.12</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2">
      <c r="A137" s="24" t="s">
        <v>209</v>
      </c>
      <c r="B137" s="29">
        <v>436896.49</v>
      </c>
      <c r="C137" s="41"/>
      <c r="D137" s="29">
        <v>16823.849999999999</v>
      </c>
      <c r="E137" s="29">
        <v>21044.35</v>
      </c>
      <c r="F137" s="29">
        <v>166623.14000000001</v>
      </c>
      <c r="G137" s="29">
        <v>51355.05</v>
      </c>
      <c r="H137" s="29">
        <v>18049.12</v>
      </c>
      <c r="I137" s="29">
        <v>14666.31</v>
      </c>
      <c r="J137" s="29">
        <v>29280.6</v>
      </c>
      <c r="K137" s="29">
        <v>54889.15</v>
      </c>
      <c r="L137" s="29">
        <v>6381.23</v>
      </c>
      <c r="M137" s="29">
        <v>16596.310000000001</v>
      </c>
      <c r="N137" s="29">
        <v>9738.83</v>
      </c>
      <c r="O137" s="29">
        <v>10548.06</v>
      </c>
      <c r="P137" s="29">
        <v>4000.96</v>
      </c>
      <c r="Q137" s="29">
        <v>9271.24</v>
      </c>
      <c r="R137" s="28"/>
      <c r="S137" s="28"/>
      <c r="T137" s="28"/>
      <c r="U137" s="29">
        <v>7465.74</v>
      </c>
      <c r="V137" s="29">
        <v>79.31</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2">
      <c r="A138" s="24" t="s">
        <v>210</v>
      </c>
      <c r="B138" s="29">
        <v>441998.01</v>
      </c>
      <c r="C138" s="41"/>
      <c r="D138" s="29">
        <v>16995.740000000002</v>
      </c>
      <c r="E138" s="29">
        <v>21279.41</v>
      </c>
      <c r="F138" s="29">
        <v>168154.74</v>
      </c>
      <c r="G138" s="29">
        <v>52218.61</v>
      </c>
      <c r="H138" s="29">
        <v>18285.740000000002</v>
      </c>
      <c r="I138" s="29">
        <v>14959.91</v>
      </c>
      <c r="J138" s="29">
        <v>29876.28</v>
      </c>
      <c r="K138" s="29">
        <v>55151.35</v>
      </c>
      <c r="L138" s="29">
        <v>6591.56</v>
      </c>
      <c r="M138" s="29">
        <v>16737.830000000002</v>
      </c>
      <c r="N138" s="29">
        <v>9970.4</v>
      </c>
      <c r="O138" s="29">
        <v>10693.47</v>
      </c>
      <c r="P138" s="29">
        <v>4047.65</v>
      </c>
      <c r="Q138" s="29">
        <v>9351.1200000000008</v>
      </c>
      <c r="R138" s="28"/>
      <c r="S138" s="28"/>
      <c r="T138" s="28"/>
      <c r="U138" s="29">
        <v>7499.32</v>
      </c>
      <c r="V138" s="29">
        <v>86.57</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2">
      <c r="A139" s="24" t="s">
        <v>211</v>
      </c>
      <c r="B139" s="29">
        <v>446976.42</v>
      </c>
      <c r="C139" s="41"/>
      <c r="D139" s="29">
        <v>17160.080000000002</v>
      </c>
      <c r="E139" s="29">
        <v>21485.200000000001</v>
      </c>
      <c r="F139" s="29">
        <v>169741.73</v>
      </c>
      <c r="G139" s="29">
        <v>53085.43</v>
      </c>
      <c r="H139" s="29">
        <v>18523.98</v>
      </c>
      <c r="I139" s="29">
        <v>15234.72</v>
      </c>
      <c r="J139" s="29">
        <v>30464.639999999999</v>
      </c>
      <c r="K139" s="29">
        <v>55320.54</v>
      </c>
      <c r="L139" s="29">
        <v>6813.72</v>
      </c>
      <c r="M139" s="29">
        <v>16875.11</v>
      </c>
      <c r="N139" s="29">
        <v>10197.540000000001</v>
      </c>
      <c r="O139" s="29">
        <v>10824.27</v>
      </c>
      <c r="P139" s="29">
        <v>4097.78</v>
      </c>
      <c r="Q139" s="29">
        <v>9421.9</v>
      </c>
      <c r="R139" s="28"/>
      <c r="S139" s="28"/>
      <c r="T139" s="28"/>
      <c r="U139" s="29">
        <v>7525.65</v>
      </c>
      <c r="V139" s="29">
        <v>95.83</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2">
      <c r="A140" s="24" t="s">
        <v>212</v>
      </c>
      <c r="B140" s="29">
        <v>451822.7</v>
      </c>
      <c r="C140" s="41"/>
      <c r="D140" s="29">
        <v>17311.43</v>
      </c>
      <c r="E140" s="29">
        <v>21690.37</v>
      </c>
      <c r="F140" s="29">
        <v>171345.66</v>
      </c>
      <c r="G140" s="29">
        <v>53968.81</v>
      </c>
      <c r="H140" s="29">
        <v>18761.009999999998</v>
      </c>
      <c r="I140" s="29">
        <v>15482.67</v>
      </c>
      <c r="J140" s="29">
        <v>31019.5</v>
      </c>
      <c r="K140" s="29">
        <v>55441.77</v>
      </c>
      <c r="L140" s="29">
        <v>7033.98</v>
      </c>
      <c r="M140" s="29">
        <v>17000.580000000002</v>
      </c>
      <c r="N140" s="29">
        <v>10416.73</v>
      </c>
      <c r="O140" s="29">
        <v>10943.91</v>
      </c>
      <c r="P140" s="29">
        <v>4148.1099999999997</v>
      </c>
      <c r="Q140" s="29">
        <v>9488.73</v>
      </c>
      <c r="R140" s="28"/>
      <c r="S140" s="28"/>
      <c r="T140" s="28"/>
      <c r="U140" s="29">
        <v>7547.94</v>
      </c>
      <c r="V140" s="29">
        <v>105.45</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2">
      <c r="A141" s="24" t="s">
        <v>213</v>
      </c>
      <c r="B141" s="29">
        <v>456608.02</v>
      </c>
      <c r="C141" s="41"/>
      <c r="D141" s="29">
        <v>17451.599999999999</v>
      </c>
      <c r="E141" s="29">
        <v>21919.17</v>
      </c>
      <c r="F141" s="29">
        <v>172973.48</v>
      </c>
      <c r="G141" s="29">
        <v>54894.75</v>
      </c>
      <c r="H141" s="29">
        <v>18995.59</v>
      </c>
      <c r="I141" s="29">
        <v>15708.72</v>
      </c>
      <c r="J141" s="29">
        <v>31530.45</v>
      </c>
      <c r="K141" s="29">
        <v>55525.43</v>
      </c>
      <c r="L141" s="29">
        <v>7244.51</v>
      </c>
      <c r="M141" s="29">
        <v>17116.09</v>
      </c>
      <c r="N141" s="29">
        <v>10629.72</v>
      </c>
      <c r="O141" s="29">
        <v>11056.66</v>
      </c>
      <c r="P141" s="29">
        <v>4198.74</v>
      </c>
      <c r="Q141" s="29">
        <v>9555.73</v>
      </c>
      <c r="R141" s="28"/>
      <c r="S141" s="28"/>
      <c r="T141" s="28"/>
      <c r="U141" s="29">
        <v>7570.09</v>
      </c>
      <c r="V141" s="29">
        <v>114.31</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2">
      <c r="A142" s="24" t="s">
        <v>214</v>
      </c>
      <c r="B142" s="29">
        <v>461304.75</v>
      </c>
      <c r="C142" s="41"/>
      <c r="D142" s="29">
        <v>17581.29</v>
      </c>
      <c r="E142" s="29">
        <v>22188.93</v>
      </c>
      <c r="F142" s="29">
        <v>174554.16</v>
      </c>
      <c r="G142" s="29">
        <v>55867.93</v>
      </c>
      <c r="H142" s="29">
        <v>19227.53</v>
      </c>
      <c r="I142" s="29">
        <v>15916.16</v>
      </c>
      <c r="J142" s="29">
        <v>31997.02</v>
      </c>
      <c r="K142" s="29">
        <v>55583.51</v>
      </c>
      <c r="L142" s="29">
        <v>7442.32</v>
      </c>
      <c r="M142" s="29">
        <v>17222.349999999999</v>
      </c>
      <c r="N142" s="29">
        <v>10841.28</v>
      </c>
      <c r="O142" s="29">
        <v>11167.3</v>
      </c>
      <c r="P142" s="29">
        <v>4246.3</v>
      </c>
      <c r="Q142" s="29">
        <v>9622.7900000000009</v>
      </c>
      <c r="R142" s="28"/>
      <c r="S142" s="28"/>
      <c r="T142" s="28"/>
      <c r="U142" s="29">
        <v>7593.64</v>
      </c>
      <c r="V142" s="29">
        <v>122.18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2">
      <c r="A143" s="24" t="s">
        <v>215</v>
      </c>
      <c r="B143" s="29">
        <v>465969.14</v>
      </c>
      <c r="C143" s="41"/>
      <c r="D143" s="29">
        <v>17703.71</v>
      </c>
      <c r="E143" s="29">
        <v>22512.36</v>
      </c>
      <c r="F143" s="29">
        <v>176064.51</v>
      </c>
      <c r="G143" s="29">
        <v>56896.33</v>
      </c>
      <c r="H143" s="29">
        <v>19461.62</v>
      </c>
      <c r="I143" s="29">
        <v>16111.93</v>
      </c>
      <c r="J143" s="29">
        <v>32431.74</v>
      </c>
      <c r="K143" s="29">
        <v>55634.14</v>
      </c>
      <c r="L143" s="29">
        <v>7630.25</v>
      </c>
      <c r="M143" s="29">
        <v>17319.740000000002</v>
      </c>
      <c r="N143" s="29">
        <v>11064.32</v>
      </c>
      <c r="O143" s="29">
        <v>11280.99</v>
      </c>
      <c r="P143" s="29">
        <v>4285.03</v>
      </c>
      <c r="Q143" s="29">
        <v>9688.3700000000008</v>
      </c>
      <c r="R143" s="28"/>
      <c r="S143" s="28"/>
      <c r="T143" s="28"/>
      <c r="U143" s="29">
        <v>7616.79</v>
      </c>
      <c r="V143" s="29">
        <v>128.29</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2">
      <c r="A144" s="24" t="s">
        <v>216</v>
      </c>
      <c r="B144" s="29">
        <v>470642.8</v>
      </c>
      <c r="C144" s="41"/>
      <c r="D144" s="29">
        <v>17824.099999999999</v>
      </c>
      <c r="E144" s="29">
        <v>22891.51</v>
      </c>
      <c r="F144" s="29">
        <v>177446</v>
      </c>
      <c r="G144" s="29">
        <v>57978.75</v>
      </c>
      <c r="H144" s="29">
        <v>19702.490000000002</v>
      </c>
      <c r="I144" s="29">
        <v>16312.65</v>
      </c>
      <c r="J144" s="29">
        <v>32851.440000000002</v>
      </c>
      <c r="K144" s="29">
        <v>55702.75</v>
      </c>
      <c r="L144" s="29">
        <v>7812.4</v>
      </c>
      <c r="M144" s="29">
        <v>17415.52</v>
      </c>
      <c r="N144" s="29">
        <v>11309.96</v>
      </c>
      <c r="O144" s="29">
        <v>11401.59</v>
      </c>
      <c r="P144" s="29">
        <v>4319.8599999999997</v>
      </c>
      <c r="Q144" s="29">
        <v>9751.4500000000007</v>
      </c>
      <c r="R144" s="28"/>
      <c r="S144" s="28"/>
      <c r="T144" s="28"/>
      <c r="U144" s="29">
        <v>7640.21</v>
      </c>
      <c r="V144" s="29">
        <v>132.88999999999999</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2">
      <c r="A145" s="24" t="s">
        <v>217</v>
      </c>
      <c r="B145" s="29">
        <v>475423.95</v>
      </c>
      <c r="C145" s="41"/>
      <c r="D145" s="29">
        <v>17951.95</v>
      </c>
      <c r="E145" s="29">
        <v>23318.14</v>
      </c>
      <c r="F145" s="29">
        <v>178733.28</v>
      </c>
      <c r="G145" s="29">
        <v>59109.15</v>
      </c>
      <c r="H145" s="29">
        <v>19954.88</v>
      </c>
      <c r="I145" s="29">
        <v>16531.41</v>
      </c>
      <c r="J145" s="29">
        <v>33271.82</v>
      </c>
      <c r="K145" s="29">
        <v>55818.239999999998</v>
      </c>
      <c r="L145" s="29">
        <v>7992.74</v>
      </c>
      <c r="M145" s="29">
        <v>17514.14</v>
      </c>
      <c r="N145" s="29">
        <v>11585.44</v>
      </c>
      <c r="O145" s="29">
        <v>11529.61</v>
      </c>
      <c r="P145" s="29">
        <v>4342.75</v>
      </c>
      <c r="Q145" s="29">
        <v>9811.43</v>
      </c>
      <c r="R145" s="28"/>
      <c r="S145" s="28"/>
      <c r="T145" s="28"/>
      <c r="U145" s="29">
        <v>7662.08</v>
      </c>
      <c r="V145" s="29">
        <v>136.12</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2">
      <c r="A146" s="24" t="s">
        <v>218</v>
      </c>
      <c r="B146" s="29">
        <v>480301.8</v>
      </c>
      <c r="C146" s="41"/>
      <c r="D146" s="29">
        <v>18093.419999999998</v>
      </c>
      <c r="E146" s="29">
        <v>23767.99</v>
      </c>
      <c r="F146" s="29">
        <v>179942.97</v>
      </c>
      <c r="G146" s="29">
        <v>60235.5</v>
      </c>
      <c r="H146" s="29">
        <v>20219.18</v>
      </c>
      <c r="I146" s="29">
        <v>16764.650000000001</v>
      </c>
      <c r="J146" s="29">
        <v>33702.6</v>
      </c>
      <c r="K146" s="29">
        <v>56004.91</v>
      </c>
      <c r="L146" s="29">
        <v>8173.31</v>
      </c>
      <c r="M146" s="29">
        <v>17614.939999999999</v>
      </c>
      <c r="N146" s="29">
        <v>11892.28</v>
      </c>
      <c r="O146" s="29">
        <v>11662.29</v>
      </c>
      <c r="P146" s="29">
        <v>4365.76</v>
      </c>
      <c r="Q146" s="29">
        <v>9867.69</v>
      </c>
      <c r="R146" s="28"/>
      <c r="S146" s="28"/>
      <c r="T146" s="28"/>
      <c r="U146" s="29">
        <v>7680.56</v>
      </c>
      <c r="V146" s="29">
        <v>140.38999999999999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2">
      <c r="A147" s="24" t="s">
        <v>219</v>
      </c>
      <c r="B147" s="29">
        <v>485259.1</v>
      </c>
      <c r="C147" s="41"/>
      <c r="D147" s="29">
        <v>18254.97</v>
      </c>
      <c r="E147" s="29">
        <v>24203.87</v>
      </c>
      <c r="F147" s="29">
        <v>181121.99</v>
      </c>
      <c r="G147" s="29">
        <v>61290.400000000001</v>
      </c>
      <c r="H147" s="29">
        <v>20495.72</v>
      </c>
      <c r="I147" s="29">
        <v>17007.32</v>
      </c>
      <c r="J147" s="29">
        <v>34152.33</v>
      </c>
      <c r="K147" s="29">
        <v>56295.39</v>
      </c>
      <c r="L147" s="29">
        <v>8355.59</v>
      </c>
      <c r="M147" s="29">
        <v>17718.189999999999</v>
      </c>
      <c r="N147" s="29">
        <v>12225.18</v>
      </c>
      <c r="O147" s="29">
        <v>11793.77</v>
      </c>
      <c r="P147" s="29">
        <v>4391.0200000000004</v>
      </c>
      <c r="Q147" s="29">
        <v>9926.93</v>
      </c>
      <c r="R147" s="28"/>
      <c r="S147" s="28"/>
      <c r="T147" s="28"/>
      <c r="U147" s="29">
        <v>7696.39</v>
      </c>
      <c r="V147" s="29">
        <v>144.78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2">
      <c r="A148" s="24" t="s">
        <v>220</v>
      </c>
      <c r="B148" s="29">
        <v>490241.73</v>
      </c>
      <c r="C148" s="41"/>
      <c r="D148" s="29">
        <v>18438.79</v>
      </c>
      <c r="E148" s="29">
        <v>24595.37</v>
      </c>
      <c r="F148" s="29">
        <v>182318.3</v>
      </c>
      <c r="G148" s="29">
        <v>62214.65</v>
      </c>
      <c r="H148" s="29">
        <v>20783.91</v>
      </c>
      <c r="I148" s="29">
        <v>17250.97</v>
      </c>
      <c r="J148" s="29">
        <v>34623.949999999997</v>
      </c>
      <c r="K148" s="29">
        <v>56701.67</v>
      </c>
      <c r="L148" s="29">
        <v>8541.07</v>
      </c>
      <c r="M148" s="29">
        <v>17817.53</v>
      </c>
      <c r="N148" s="29">
        <v>12577.77</v>
      </c>
      <c r="O148" s="29">
        <v>11918.47</v>
      </c>
      <c r="P148" s="29">
        <v>4420.21</v>
      </c>
      <c r="Q148" s="29">
        <v>9986.9599999999991</v>
      </c>
      <c r="R148" s="28"/>
      <c r="S148" s="28"/>
      <c r="T148" s="28"/>
      <c r="U148" s="29">
        <v>7706.89</v>
      </c>
      <c r="V148" s="29">
        <v>148.27000000000001</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2">
      <c r="A149" s="24" t="s">
        <v>221</v>
      </c>
      <c r="B149" s="29">
        <v>495308.32</v>
      </c>
      <c r="C149" s="41"/>
      <c r="D149" s="29">
        <v>18645.240000000002</v>
      </c>
      <c r="E149" s="29">
        <v>24932.69</v>
      </c>
      <c r="F149" s="29">
        <v>183614.46</v>
      </c>
      <c r="G149" s="29">
        <v>62995.33</v>
      </c>
      <c r="H149" s="29">
        <v>21082.39</v>
      </c>
      <c r="I149" s="29">
        <v>17496.45</v>
      </c>
      <c r="J149" s="29">
        <v>35117.11</v>
      </c>
      <c r="K149" s="29">
        <v>57206.99</v>
      </c>
      <c r="L149" s="29">
        <v>8733.18</v>
      </c>
      <c r="M149" s="29">
        <v>17916.759999999998</v>
      </c>
      <c r="N149" s="29">
        <v>12944.35</v>
      </c>
      <c r="O149" s="29">
        <v>12034.52</v>
      </c>
      <c r="P149" s="29">
        <v>4462.2299999999996</v>
      </c>
      <c r="Q149" s="29">
        <v>10051.01</v>
      </c>
      <c r="R149" s="28"/>
      <c r="S149" s="28"/>
      <c r="T149" s="28"/>
      <c r="U149" s="29">
        <v>7713.82</v>
      </c>
      <c r="V149" s="29">
        <v>153.62</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2">
      <c r="A150" s="24" t="s">
        <v>222</v>
      </c>
      <c r="B150" s="29">
        <v>500172.21</v>
      </c>
      <c r="C150" s="41"/>
      <c r="D150" s="29">
        <v>18864.39</v>
      </c>
      <c r="E150" s="29">
        <v>25230.18</v>
      </c>
      <c r="F150" s="29">
        <v>184982.76</v>
      </c>
      <c r="G150" s="29">
        <v>63632.05</v>
      </c>
      <c r="H150" s="29">
        <v>21387.69</v>
      </c>
      <c r="I150" s="29">
        <v>17736.57</v>
      </c>
      <c r="J150" s="29">
        <v>35621.370000000003</v>
      </c>
      <c r="K150" s="29">
        <v>57778.09</v>
      </c>
      <c r="L150" s="29">
        <v>8936.36</v>
      </c>
      <c r="M150" s="29">
        <v>17817.95</v>
      </c>
      <c r="N150" s="29">
        <v>13319.76</v>
      </c>
      <c r="O150" s="29">
        <v>12144</v>
      </c>
      <c r="P150" s="29">
        <v>4512.01</v>
      </c>
      <c r="Q150" s="29">
        <v>10109.59</v>
      </c>
      <c r="R150" s="28"/>
      <c r="S150" s="28"/>
      <c r="T150" s="28"/>
      <c r="U150" s="29">
        <v>7720.61</v>
      </c>
      <c r="V150" s="29">
        <v>160.06</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2">
      <c r="A151" s="24" t="s">
        <v>223</v>
      </c>
      <c r="B151" s="29">
        <v>504981.12</v>
      </c>
      <c r="C151" s="41"/>
      <c r="D151" s="29">
        <v>19081.61</v>
      </c>
      <c r="E151" s="29">
        <v>25506.36</v>
      </c>
      <c r="F151" s="29">
        <v>186422.97</v>
      </c>
      <c r="G151" s="29">
        <v>64156.19</v>
      </c>
      <c r="H151" s="29">
        <v>21696.86</v>
      </c>
      <c r="I151" s="29">
        <v>17960.740000000002</v>
      </c>
      <c r="J151" s="29">
        <v>36122.83</v>
      </c>
      <c r="K151" s="29">
        <v>58358.33</v>
      </c>
      <c r="L151" s="29">
        <v>9157.02</v>
      </c>
      <c r="M151" s="29">
        <v>17724.25</v>
      </c>
      <c r="N151" s="29">
        <v>13698.6</v>
      </c>
      <c r="O151" s="29">
        <v>12252.28</v>
      </c>
      <c r="P151" s="29">
        <v>4556.93</v>
      </c>
      <c r="Q151" s="29">
        <v>10159.280000000001</v>
      </c>
      <c r="R151" s="28"/>
      <c r="S151" s="28"/>
      <c r="T151" s="28"/>
      <c r="U151" s="29">
        <v>7730.46</v>
      </c>
      <c r="V151" s="29">
        <v>166.44</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2">
      <c r="A152" s="24" t="s">
        <v>224</v>
      </c>
      <c r="B152" s="29">
        <v>509720.43</v>
      </c>
      <c r="C152" s="41"/>
      <c r="D152" s="29">
        <v>19284.47</v>
      </c>
      <c r="E152" s="29">
        <v>25785.93</v>
      </c>
      <c r="F152" s="29">
        <v>187906.78</v>
      </c>
      <c r="G152" s="29">
        <v>64604.12</v>
      </c>
      <c r="H152" s="29">
        <v>22005.98</v>
      </c>
      <c r="I152" s="29">
        <v>18169.509999999998</v>
      </c>
      <c r="J152" s="29">
        <v>36608.660000000003</v>
      </c>
      <c r="K152" s="29">
        <v>58899.45</v>
      </c>
      <c r="L152" s="29">
        <v>9397.33</v>
      </c>
      <c r="M152" s="29">
        <v>17641.57</v>
      </c>
      <c r="N152" s="29">
        <v>14075.64</v>
      </c>
      <c r="O152" s="29">
        <v>12365.09</v>
      </c>
      <c r="P152" s="29">
        <v>4601.1899999999996</v>
      </c>
      <c r="Q152" s="29">
        <v>10208.15</v>
      </c>
      <c r="R152" s="28"/>
      <c r="S152" s="28"/>
      <c r="T152" s="28"/>
      <c r="U152" s="29">
        <v>7751.71</v>
      </c>
      <c r="V152" s="29">
        <v>173.22</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2">
      <c r="A153" s="24" t="s">
        <v>225</v>
      </c>
      <c r="B153" s="29">
        <v>514465.67</v>
      </c>
      <c r="C153" s="41"/>
      <c r="D153" s="29">
        <v>19475.03</v>
      </c>
      <c r="E153" s="29">
        <v>26080.18</v>
      </c>
      <c r="F153" s="29">
        <v>189461.38</v>
      </c>
      <c r="G153" s="29">
        <v>65006.720000000001</v>
      </c>
      <c r="H153" s="29">
        <v>22313.38</v>
      </c>
      <c r="I153" s="29">
        <v>18372.45</v>
      </c>
      <c r="J153" s="29">
        <v>37075.53</v>
      </c>
      <c r="K153" s="29">
        <v>59383.73</v>
      </c>
      <c r="L153" s="29">
        <v>9653.84</v>
      </c>
      <c r="M153" s="29">
        <v>17588.68</v>
      </c>
      <c r="N153" s="29">
        <v>14449.91</v>
      </c>
      <c r="O153" s="29">
        <v>12485.34</v>
      </c>
      <c r="P153" s="29">
        <v>4641.74</v>
      </c>
      <c r="Q153" s="29">
        <v>10257.280000000001</v>
      </c>
      <c r="R153" s="28"/>
      <c r="S153" s="28"/>
      <c r="T153" s="28"/>
      <c r="U153" s="29">
        <v>7785.59</v>
      </c>
      <c r="V153" s="29">
        <v>180.05</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2">
      <c r="A154" s="24" t="s">
        <v>226</v>
      </c>
      <c r="B154" s="29">
        <v>519386.78</v>
      </c>
      <c r="C154" s="41"/>
      <c r="D154" s="29">
        <v>19653.240000000002</v>
      </c>
      <c r="E154" s="29">
        <v>26385.34</v>
      </c>
      <c r="F154" s="29">
        <v>191058.87</v>
      </c>
      <c r="G154" s="29">
        <v>65365.51</v>
      </c>
      <c r="H154" s="29">
        <v>22619.41</v>
      </c>
      <c r="I154" s="29">
        <v>18564.939999999999</v>
      </c>
      <c r="J154" s="29">
        <v>37522.839999999997</v>
      </c>
      <c r="K154" s="29">
        <v>59861.31</v>
      </c>
      <c r="L154" s="29">
        <v>9914.2999999999993</v>
      </c>
      <c r="M154" s="29">
        <v>17729.68</v>
      </c>
      <c r="N154" s="29">
        <v>14822.76</v>
      </c>
      <c r="O154" s="29">
        <v>12613.3</v>
      </c>
      <c r="P154" s="29">
        <v>4681.1099999999997</v>
      </c>
      <c r="Q154" s="29">
        <v>10309.31</v>
      </c>
      <c r="R154" s="28"/>
      <c r="S154" s="28"/>
      <c r="T154" s="28"/>
      <c r="U154" s="29">
        <v>7828.79</v>
      </c>
      <c r="V154" s="29">
        <v>186.73</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2">
      <c r="A155" s="24" t="s">
        <v>227</v>
      </c>
      <c r="B155" s="29">
        <v>524268.74</v>
      </c>
      <c r="C155" s="41"/>
      <c r="D155" s="29">
        <v>19830.490000000002</v>
      </c>
      <c r="E155" s="29">
        <v>26684.49</v>
      </c>
      <c r="F155" s="29">
        <v>192702.48</v>
      </c>
      <c r="G155" s="29">
        <v>65672.98</v>
      </c>
      <c r="H155" s="29">
        <v>22925.56</v>
      </c>
      <c r="I155" s="29">
        <v>18750.09</v>
      </c>
      <c r="J155" s="29">
        <v>37959.480000000003</v>
      </c>
      <c r="K155" s="29">
        <v>60322.18</v>
      </c>
      <c r="L155" s="29">
        <v>10160.799999999999</v>
      </c>
      <c r="M155" s="29">
        <v>17877.72</v>
      </c>
      <c r="N155" s="29">
        <v>15198.07</v>
      </c>
      <c r="O155" s="29">
        <v>12746.83</v>
      </c>
      <c r="P155" s="29">
        <v>4722.47</v>
      </c>
      <c r="Q155" s="29">
        <v>10362.31</v>
      </c>
      <c r="R155" s="28"/>
      <c r="S155" s="28"/>
      <c r="T155" s="28"/>
      <c r="U155" s="29">
        <v>7876.2</v>
      </c>
      <c r="V155" s="29">
        <v>193.19</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2">
      <c r="A156" s="24" t="s">
        <v>228</v>
      </c>
      <c r="B156" s="29">
        <v>529115.68999999994</v>
      </c>
      <c r="C156" s="41"/>
      <c r="D156" s="29">
        <v>20017.63</v>
      </c>
      <c r="E156" s="29">
        <v>26959.06</v>
      </c>
      <c r="F156" s="29">
        <v>194384.61</v>
      </c>
      <c r="G156" s="29">
        <v>65920.31</v>
      </c>
      <c r="H156" s="29">
        <v>23235.66</v>
      </c>
      <c r="I156" s="29">
        <v>18929.68</v>
      </c>
      <c r="J156" s="29">
        <v>38393.519999999997</v>
      </c>
      <c r="K156" s="29">
        <v>60807.32</v>
      </c>
      <c r="L156" s="29">
        <v>10381.950000000001</v>
      </c>
      <c r="M156" s="29">
        <v>18031.060000000001</v>
      </c>
      <c r="N156" s="29">
        <v>15580.4</v>
      </c>
      <c r="O156" s="29">
        <v>12883.05</v>
      </c>
      <c r="P156" s="29">
        <v>4757.72</v>
      </c>
      <c r="Q156" s="29">
        <v>10414.799999999999</v>
      </c>
      <c r="R156" s="28"/>
      <c r="S156" s="28"/>
      <c r="T156" s="28"/>
      <c r="U156" s="29">
        <v>7920.31</v>
      </c>
      <c r="V156" s="29">
        <v>199.4</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2">
      <c r="A157" s="24" t="s">
        <v>229</v>
      </c>
      <c r="B157" s="29">
        <v>534454.55000000005</v>
      </c>
      <c r="C157" s="41"/>
      <c r="D157" s="29">
        <v>20222.86</v>
      </c>
      <c r="E157" s="29">
        <v>27202.74</v>
      </c>
      <c r="F157" s="29">
        <v>196173.49</v>
      </c>
      <c r="G157" s="29">
        <v>66114.73</v>
      </c>
      <c r="H157" s="29">
        <v>23554.27</v>
      </c>
      <c r="I157" s="29">
        <v>19112.400000000001</v>
      </c>
      <c r="J157" s="29">
        <v>38884.22</v>
      </c>
      <c r="K157" s="29">
        <v>61339.28</v>
      </c>
      <c r="L157" s="29">
        <v>10588.07</v>
      </c>
      <c r="M157" s="29">
        <v>18473.669999999998</v>
      </c>
      <c r="N157" s="29">
        <v>15984.96</v>
      </c>
      <c r="O157" s="29">
        <v>13020.2</v>
      </c>
      <c r="P157" s="29">
        <v>4809.45</v>
      </c>
      <c r="Q157" s="29">
        <v>10476.67</v>
      </c>
      <c r="R157" s="28"/>
      <c r="S157" s="28"/>
      <c r="T157" s="28"/>
      <c r="U157" s="29">
        <v>7975.52</v>
      </c>
      <c r="V157" s="29">
        <v>205.35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2">
      <c r="A158" s="24" t="s">
        <v>230</v>
      </c>
      <c r="B158" s="29">
        <v>539840.34</v>
      </c>
      <c r="C158" s="41"/>
      <c r="D158" s="29">
        <v>20443.580000000002</v>
      </c>
      <c r="E158" s="29">
        <v>27408.86</v>
      </c>
      <c r="F158" s="29">
        <v>197999.26</v>
      </c>
      <c r="G158" s="29">
        <v>66263.94</v>
      </c>
      <c r="H158" s="29">
        <v>23884.85</v>
      </c>
      <c r="I158" s="29">
        <v>19286.61</v>
      </c>
      <c r="J158" s="29">
        <v>39375.919999999998</v>
      </c>
      <c r="K158" s="29">
        <v>61906.69</v>
      </c>
      <c r="L158" s="29">
        <v>10791.42</v>
      </c>
      <c r="M158" s="29">
        <v>18937.810000000001</v>
      </c>
      <c r="N158" s="29">
        <v>16405.46</v>
      </c>
      <c r="O158" s="29">
        <v>13157.34</v>
      </c>
      <c r="P158" s="29">
        <v>4865.01</v>
      </c>
      <c r="Q158" s="29">
        <v>10541.01</v>
      </c>
      <c r="R158" s="28"/>
      <c r="S158" s="28"/>
      <c r="T158" s="28"/>
      <c r="U158" s="29">
        <v>8026.31</v>
      </c>
      <c r="V158" s="29">
        <v>211.01</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2">
      <c r="A159" s="24" t="s">
        <v>231</v>
      </c>
      <c r="B159" s="29">
        <v>545258.59</v>
      </c>
      <c r="C159" s="41"/>
      <c r="D159" s="29">
        <v>20671.62</v>
      </c>
      <c r="E159" s="29">
        <v>27592.98</v>
      </c>
      <c r="F159" s="29">
        <v>199832.41</v>
      </c>
      <c r="G159" s="29">
        <v>66376.639999999999</v>
      </c>
      <c r="H159" s="29">
        <v>24229.919999999998</v>
      </c>
      <c r="I159" s="29">
        <v>19446.16</v>
      </c>
      <c r="J159" s="29">
        <v>39863.53</v>
      </c>
      <c r="K159" s="29">
        <v>62493.49</v>
      </c>
      <c r="L159" s="29">
        <v>11021.56</v>
      </c>
      <c r="M159" s="29">
        <v>19413.71</v>
      </c>
      <c r="N159" s="29">
        <v>16841.95</v>
      </c>
      <c r="O159" s="29">
        <v>13294.99</v>
      </c>
      <c r="P159" s="29">
        <v>4926.66</v>
      </c>
      <c r="Q159" s="29">
        <v>10609.14</v>
      </c>
      <c r="R159" s="28"/>
      <c r="S159" s="28"/>
      <c r="T159" s="28"/>
      <c r="U159" s="29">
        <v>8071.21</v>
      </c>
      <c r="V159" s="29">
        <v>216.35</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2">
      <c r="A160" s="24" t="s">
        <v>232</v>
      </c>
      <c r="B160" s="29">
        <v>550603.79</v>
      </c>
      <c r="C160" s="41"/>
      <c r="D160" s="29">
        <v>20899.13</v>
      </c>
      <c r="E160" s="29">
        <v>27766.87</v>
      </c>
      <c r="F160" s="29">
        <v>201608</v>
      </c>
      <c r="G160" s="29">
        <v>66458.259999999995</v>
      </c>
      <c r="H160" s="29">
        <v>24587.96</v>
      </c>
      <c r="I160" s="29">
        <v>19585.93</v>
      </c>
      <c r="J160" s="29">
        <v>40334.400000000001</v>
      </c>
      <c r="K160" s="29">
        <v>63074</v>
      </c>
      <c r="L160" s="29">
        <v>11303.46</v>
      </c>
      <c r="M160" s="29">
        <v>19877.25</v>
      </c>
      <c r="N160" s="29">
        <v>17279.5</v>
      </c>
      <c r="O160" s="29">
        <v>13433.52</v>
      </c>
      <c r="P160" s="29">
        <v>5000.84</v>
      </c>
      <c r="Q160" s="29">
        <v>10683.19</v>
      </c>
      <c r="R160" s="28"/>
      <c r="S160" s="28"/>
      <c r="T160" s="28"/>
      <c r="U160" s="29">
        <v>8112.75</v>
      </c>
      <c r="V160" s="29">
        <v>221.4</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2">
      <c r="A161" s="24" t="s">
        <v>233</v>
      </c>
      <c r="B161" s="29">
        <v>555885.86</v>
      </c>
      <c r="C161" s="41"/>
      <c r="D161" s="29">
        <v>21125.57</v>
      </c>
      <c r="E161" s="29">
        <v>27942.639999999999</v>
      </c>
      <c r="F161" s="29">
        <v>203319.12</v>
      </c>
      <c r="G161" s="29">
        <v>66513.42</v>
      </c>
      <c r="H161" s="29">
        <v>24955.78</v>
      </c>
      <c r="I161" s="29">
        <v>19708.59</v>
      </c>
      <c r="J161" s="29">
        <v>40794.21</v>
      </c>
      <c r="K161" s="29">
        <v>63648.47</v>
      </c>
      <c r="L161" s="29">
        <v>11640.61</v>
      </c>
      <c r="M161" s="29">
        <v>20316.61</v>
      </c>
      <c r="N161" s="29">
        <v>17708.43</v>
      </c>
      <c r="O161" s="29">
        <v>13574.98</v>
      </c>
      <c r="P161" s="29">
        <v>5084.88</v>
      </c>
      <c r="Q161" s="29">
        <v>10765.63</v>
      </c>
      <c r="R161" s="28"/>
      <c r="S161" s="28"/>
      <c r="T161" s="28"/>
      <c r="U161" s="29">
        <v>8157.86</v>
      </c>
      <c r="V161" s="29">
        <v>230.1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2">
      <c r="A162" s="24" t="s">
        <v>234</v>
      </c>
      <c r="B162" s="29">
        <v>560969.65</v>
      </c>
      <c r="C162" s="41"/>
      <c r="D162" s="29">
        <v>21349.73</v>
      </c>
      <c r="E162" s="29">
        <v>28133.84</v>
      </c>
      <c r="F162" s="29">
        <v>204865.35</v>
      </c>
      <c r="G162" s="29">
        <v>66530.36</v>
      </c>
      <c r="H162" s="29">
        <v>25328.5</v>
      </c>
      <c r="I162" s="29">
        <v>19811.990000000002</v>
      </c>
      <c r="J162" s="29">
        <v>41245.620000000003</v>
      </c>
      <c r="K162" s="29">
        <v>64240.4</v>
      </c>
      <c r="L162" s="29">
        <v>12015.26</v>
      </c>
      <c r="M162" s="29">
        <v>20724.14</v>
      </c>
      <c r="N162" s="29">
        <v>18121.02</v>
      </c>
      <c r="O162" s="29">
        <v>13722.25</v>
      </c>
      <c r="P162" s="29">
        <v>5170.24</v>
      </c>
      <c r="Q162" s="29">
        <v>10849.96</v>
      </c>
      <c r="R162" s="28"/>
      <c r="S162" s="28"/>
      <c r="T162" s="28"/>
      <c r="U162" s="29">
        <v>8201.59</v>
      </c>
      <c r="V162" s="29">
        <v>237.95</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2">
      <c r="A163" s="24" t="s">
        <v>235</v>
      </c>
      <c r="B163" s="29">
        <v>565715.43999999994</v>
      </c>
      <c r="C163" s="41"/>
      <c r="D163" s="29">
        <v>21576.58</v>
      </c>
      <c r="E163" s="29">
        <v>28335.23</v>
      </c>
      <c r="F163" s="29">
        <v>206172.81</v>
      </c>
      <c r="G163" s="29">
        <v>66494.559999999998</v>
      </c>
      <c r="H163" s="29">
        <v>25699.31</v>
      </c>
      <c r="I163" s="29">
        <v>19900.82</v>
      </c>
      <c r="J163" s="29">
        <v>41707.06</v>
      </c>
      <c r="K163" s="29">
        <v>64828.13</v>
      </c>
      <c r="L163" s="29">
        <v>12394.77</v>
      </c>
      <c r="M163" s="29">
        <v>21102.02</v>
      </c>
      <c r="N163" s="29">
        <v>18513.86</v>
      </c>
      <c r="O163" s="29">
        <v>13878.48</v>
      </c>
      <c r="P163" s="29">
        <v>5250.19</v>
      </c>
      <c r="Q163" s="29">
        <v>10931.15</v>
      </c>
      <c r="R163" s="28"/>
      <c r="S163" s="28"/>
      <c r="T163" s="28"/>
      <c r="U163" s="29">
        <v>8241.0499999999993</v>
      </c>
      <c r="V163" s="29">
        <v>245.71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2">
      <c r="A164" s="24" t="s">
        <v>236</v>
      </c>
      <c r="B164" s="29">
        <v>570048.11</v>
      </c>
      <c r="C164" s="41"/>
      <c r="D164" s="29">
        <v>21810.49</v>
      </c>
      <c r="E164" s="29">
        <v>28550.73</v>
      </c>
      <c r="F164" s="29">
        <v>207162.35</v>
      </c>
      <c r="G164" s="29">
        <v>66394.89</v>
      </c>
      <c r="H164" s="29">
        <v>26064.71</v>
      </c>
      <c r="I164" s="29">
        <v>19983.13</v>
      </c>
      <c r="J164" s="29">
        <v>42192.959999999999</v>
      </c>
      <c r="K164" s="29">
        <v>65433.09</v>
      </c>
      <c r="L164" s="29">
        <v>12746.24</v>
      </c>
      <c r="M164" s="29">
        <v>21454.43</v>
      </c>
      <c r="N164" s="29">
        <v>18884.71</v>
      </c>
      <c r="O164" s="29">
        <v>14045.34</v>
      </c>
      <c r="P164" s="29">
        <v>5315.09</v>
      </c>
      <c r="Q164" s="29">
        <v>11008.77</v>
      </c>
      <c r="R164" s="28"/>
      <c r="S164" s="28"/>
      <c r="T164" s="28"/>
      <c r="U164" s="29">
        <v>8278.91</v>
      </c>
      <c r="V164" s="29">
        <v>252.88</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2">
      <c r="A165" s="24" t="s">
        <v>237</v>
      </c>
      <c r="B165" s="29">
        <v>574142.43000000005</v>
      </c>
      <c r="C165" s="41"/>
      <c r="D165" s="29">
        <v>22057.93</v>
      </c>
      <c r="E165" s="29">
        <v>28787.9</v>
      </c>
      <c r="F165" s="29">
        <v>207963.06</v>
      </c>
      <c r="G165" s="29">
        <v>66236.22</v>
      </c>
      <c r="H165" s="29">
        <v>26425</v>
      </c>
      <c r="I165" s="29">
        <v>20070.689999999999</v>
      </c>
      <c r="J165" s="29">
        <v>42710.33</v>
      </c>
      <c r="K165" s="29">
        <v>66067.63</v>
      </c>
      <c r="L165" s="29">
        <v>13055.02</v>
      </c>
      <c r="M165" s="29">
        <v>21788.74</v>
      </c>
      <c r="N165" s="29">
        <v>19237.66</v>
      </c>
      <c r="O165" s="29">
        <v>14219.97</v>
      </c>
      <c r="P165" s="29">
        <v>5365.78</v>
      </c>
      <c r="Q165" s="29">
        <v>11083.66</v>
      </c>
      <c r="R165" s="28"/>
      <c r="S165" s="28"/>
      <c r="T165" s="28"/>
      <c r="U165" s="29">
        <v>8315.2000000000007</v>
      </c>
      <c r="V165" s="29">
        <v>259.82</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2">
      <c r="A166" s="24" t="s">
        <v>238</v>
      </c>
      <c r="B166" s="29">
        <v>577815.01</v>
      </c>
      <c r="C166" s="41"/>
      <c r="D166" s="29">
        <v>22320.21</v>
      </c>
      <c r="E166" s="29">
        <v>29055.29</v>
      </c>
      <c r="F166" s="29">
        <v>208384.3</v>
      </c>
      <c r="G166" s="29">
        <v>66025.42</v>
      </c>
      <c r="H166" s="29">
        <v>26783.81</v>
      </c>
      <c r="I166" s="29">
        <v>20170.990000000002</v>
      </c>
      <c r="J166" s="29">
        <v>43248.92</v>
      </c>
      <c r="K166" s="29">
        <v>66702.37</v>
      </c>
      <c r="L166" s="29">
        <v>13321.3</v>
      </c>
      <c r="M166" s="29">
        <v>22112.68</v>
      </c>
      <c r="N166" s="29">
        <v>19579.509999999998</v>
      </c>
      <c r="O166" s="29">
        <v>14395.41</v>
      </c>
      <c r="P166" s="29">
        <v>5412.18</v>
      </c>
      <c r="Q166" s="29">
        <v>11158.85</v>
      </c>
      <c r="R166" s="28"/>
      <c r="S166" s="28"/>
      <c r="T166" s="28"/>
      <c r="U166" s="29">
        <v>8350.1299999999992</v>
      </c>
      <c r="V166" s="29">
        <v>266.16000000000003</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2">
      <c r="A167" s="24" t="s">
        <v>239</v>
      </c>
      <c r="B167" s="29">
        <v>581398.91</v>
      </c>
      <c r="C167" s="41"/>
      <c r="D167" s="29">
        <v>22596.95</v>
      </c>
      <c r="E167" s="29">
        <v>29362.27</v>
      </c>
      <c r="F167" s="29">
        <v>208656.75</v>
      </c>
      <c r="G167" s="29">
        <v>65780.759999999995</v>
      </c>
      <c r="H167" s="29">
        <v>27148.89</v>
      </c>
      <c r="I167" s="29">
        <v>20289.64</v>
      </c>
      <c r="J167" s="29">
        <v>43792.34</v>
      </c>
      <c r="K167" s="29">
        <v>67380.84</v>
      </c>
      <c r="L167" s="29">
        <v>13559.32</v>
      </c>
      <c r="M167" s="29">
        <v>22431.9</v>
      </c>
      <c r="N167" s="29">
        <v>19917.560000000001</v>
      </c>
      <c r="O167" s="29">
        <v>14562.2</v>
      </c>
      <c r="P167" s="29">
        <v>5462.85</v>
      </c>
      <c r="Q167" s="29">
        <v>11243.11</v>
      </c>
      <c r="R167" s="28"/>
      <c r="S167" s="28"/>
      <c r="T167" s="28"/>
      <c r="U167" s="29">
        <v>8385.41</v>
      </c>
      <c r="V167" s="29">
        <v>271.32</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2">
      <c r="A168" s="24" t="s">
        <v>240</v>
      </c>
      <c r="B168" s="29">
        <v>585052.21</v>
      </c>
      <c r="C168" s="41"/>
      <c r="D168" s="29">
        <v>22886.25</v>
      </c>
      <c r="E168" s="29">
        <v>29717.88</v>
      </c>
      <c r="F168" s="29">
        <v>208876.65</v>
      </c>
      <c r="G168" s="29">
        <v>65522</v>
      </c>
      <c r="H168" s="29">
        <v>27524.560000000001</v>
      </c>
      <c r="I168" s="29">
        <v>20440.11</v>
      </c>
      <c r="J168" s="29">
        <v>44325.54</v>
      </c>
      <c r="K168" s="29">
        <v>68096.73</v>
      </c>
      <c r="L168" s="29">
        <v>13785.76</v>
      </c>
      <c r="M168" s="29">
        <v>22752.09</v>
      </c>
      <c r="N168" s="29">
        <v>20266.580000000002</v>
      </c>
      <c r="O168" s="29">
        <v>14714.21</v>
      </c>
      <c r="P168" s="29">
        <v>5527.88</v>
      </c>
      <c r="Q168" s="29">
        <v>11340.81</v>
      </c>
      <c r="R168" s="28"/>
      <c r="S168" s="28"/>
      <c r="T168" s="28"/>
      <c r="U168" s="29">
        <v>8416.6299999999992</v>
      </c>
      <c r="V168" s="29">
        <v>275.99</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2">
      <c r="A169" s="24" t="s">
        <v>241</v>
      </c>
      <c r="B169" s="29">
        <v>589120.43999999994</v>
      </c>
      <c r="C169" s="41"/>
      <c r="D169" s="29">
        <v>23186.84</v>
      </c>
      <c r="E169" s="29">
        <v>30134.73</v>
      </c>
      <c r="F169" s="29">
        <v>209315.98</v>
      </c>
      <c r="G169" s="29">
        <v>65267.7</v>
      </c>
      <c r="H169" s="29">
        <v>27908.75</v>
      </c>
      <c r="I169" s="29">
        <v>20628.810000000001</v>
      </c>
      <c r="J169" s="29">
        <v>44847.07</v>
      </c>
      <c r="K169" s="29">
        <v>68837.67</v>
      </c>
      <c r="L169" s="29">
        <v>14008.66</v>
      </c>
      <c r="M169" s="29">
        <v>23077.16</v>
      </c>
      <c r="N169" s="29">
        <v>20637.990000000002</v>
      </c>
      <c r="O169" s="29">
        <v>14858.44</v>
      </c>
      <c r="P169" s="29">
        <v>5614.06</v>
      </c>
      <c r="Q169" s="29">
        <v>11454.99</v>
      </c>
      <c r="R169" s="28"/>
      <c r="S169" s="28"/>
      <c r="T169" s="28"/>
      <c r="U169" s="29">
        <v>8446.92</v>
      </c>
      <c r="V169" s="29">
        <v>283.77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2">
      <c r="A170" s="24" t="s">
        <v>242</v>
      </c>
      <c r="B170" s="29">
        <v>593281.49</v>
      </c>
      <c r="C170" s="41"/>
      <c r="D170" s="29">
        <v>23489.75</v>
      </c>
      <c r="E170" s="29">
        <v>30613.66</v>
      </c>
      <c r="F170" s="29">
        <v>209708.08</v>
      </c>
      <c r="G170" s="29">
        <v>65020.75</v>
      </c>
      <c r="H170" s="29">
        <v>28293.27</v>
      </c>
      <c r="I170" s="29">
        <v>20848.11</v>
      </c>
      <c r="J170" s="29">
        <v>45358.75</v>
      </c>
      <c r="K170" s="29">
        <v>69591.06</v>
      </c>
      <c r="L170" s="29">
        <v>14224.73</v>
      </c>
      <c r="M170" s="29">
        <v>23401.19</v>
      </c>
      <c r="N170" s="29">
        <v>21039.599999999999</v>
      </c>
      <c r="O170" s="29">
        <v>15001.28</v>
      </c>
      <c r="P170" s="29">
        <v>5715.8</v>
      </c>
      <c r="Q170" s="29">
        <v>11572.78</v>
      </c>
      <c r="R170" s="28"/>
      <c r="S170" s="28"/>
      <c r="T170" s="28"/>
      <c r="U170" s="29">
        <v>8476.51</v>
      </c>
      <c r="V170" s="29">
        <v>290.56</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2">
      <c r="A171" s="24" t="s">
        <v>243</v>
      </c>
      <c r="B171" s="29">
        <v>597610.52</v>
      </c>
      <c r="C171" s="41"/>
      <c r="D171" s="29">
        <v>23783.77</v>
      </c>
      <c r="E171" s="29">
        <v>31170.86</v>
      </c>
      <c r="F171" s="29">
        <v>210220.5</v>
      </c>
      <c r="G171" s="29">
        <v>64778.51</v>
      </c>
      <c r="H171" s="29">
        <v>28664.82</v>
      </c>
      <c r="I171" s="29">
        <v>21086.09</v>
      </c>
      <c r="J171" s="29">
        <v>45873.98</v>
      </c>
      <c r="K171" s="29">
        <v>70291.75</v>
      </c>
      <c r="L171" s="29">
        <v>14425.57</v>
      </c>
      <c r="M171" s="29">
        <v>23715.69</v>
      </c>
      <c r="N171" s="29">
        <v>21480.32</v>
      </c>
      <c r="O171" s="29">
        <v>15158.11</v>
      </c>
      <c r="P171" s="29">
        <v>5823.46</v>
      </c>
      <c r="Q171" s="29">
        <v>11678.47</v>
      </c>
      <c r="R171" s="28"/>
      <c r="S171" s="28"/>
      <c r="T171" s="28"/>
      <c r="U171" s="29">
        <v>8504.15</v>
      </c>
      <c r="V171" s="29">
        <v>296.75</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2">
      <c r="A172" s="24" t="s">
        <v>244</v>
      </c>
      <c r="B172" s="29">
        <v>602055.25</v>
      </c>
      <c r="C172" s="41"/>
      <c r="D172" s="29">
        <v>24057.56</v>
      </c>
      <c r="E172" s="29">
        <v>31816.34</v>
      </c>
      <c r="F172" s="29">
        <v>210857.25</v>
      </c>
      <c r="G172" s="29">
        <v>64538.98</v>
      </c>
      <c r="H172" s="29">
        <v>29013.17</v>
      </c>
      <c r="I172" s="29">
        <v>21332.7</v>
      </c>
      <c r="J172" s="29">
        <v>46401.3</v>
      </c>
      <c r="K172" s="29">
        <v>70913.52</v>
      </c>
      <c r="L172" s="29">
        <v>14600.53</v>
      </c>
      <c r="M172" s="29">
        <v>24015.45</v>
      </c>
      <c r="N172" s="29">
        <v>21954.69</v>
      </c>
      <c r="O172" s="29">
        <v>15336.85</v>
      </c>
      <c r="P172" s="29">
        <v>5929.5</v>
      </c>
      <c r="Q172" s="29">
        <v>11769.69</v>
      </c>
      <c r="R172" s="28"/>
      <c r="S172" s="28"/>
      <c r="T172" s="28"/>
      <c r="U172" s="29">
        <v>8533.4599999999991</v>
      </c>
      <c r="V172" s="29">
        <v>302.64999999999998</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2">
      <c r="A173" s="24" t="s">
        <v>245</v>
      </c>
      <c r="B173" s="29">
        <v>606597.94999999995</v>
      </c>
      <c r="C173" s="41"/>
      <c r="D173" s="29">
        <v>24305.55</v>
      </c>
      <c r="E173" s="29">
        <v>32565.57</v>
      </c>
      <c r="F173" s="29">
        <v>211625.8</v>
      </c>
      <c r="G173" s="29">
        <v>64312.44</v>
      </c>
      <c r="H173" s="29">
        <v>29332.76</v>
      </c>
      <c r="I173" s="29">
        <v>21581.17</v>
      </c>
      <c r="J173" s="29">
        <v>46939.53</v>
      </c>
      <c r="K173" s="29">
        <v>71455.539999999994</v>
      </c>
      <c r="L173" s="29">
        <v>14744.55</v>
      </c>
      <c r="M173" s="29">
        <v>24299.89</v>
      </c>
      <c r="N173" s="29">
        <v>22449.67</v>
      </c>
      <c r="O173" s="29">
        <v>15530.69</v>
      </c>
      <c r="P173" s="29">
        <v>6029.98</v>
      </c>
      <c r="Q173" s="29">
        <v>11845.77</v>
      </c>
      <c r="R173" s="28"/>
      <c r="S173" s="28"/>
      <c r="T173" s="28"/>
      <c r="U173" s="29">
        <v>8563.06</v>
      </c>
      <c r="V173" s="29">
        <v>308.45999999999998</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2">
      <c r="A174" s="24" t="s">
        <v>246</v>
      </c>
      <c r="B174" s="29">
        <v>611082.13</v>
      </c>
      <c r="C174" s="41"/>
      <c r="D174" s="29">
        <v>24519.119999999999</v>
      </c>
      <c r="E174" s="29">
        <v>33443.03</v>
      </c>
      <c r="F174" s="29">
        <v>212456.67</v>
      </c>
      <c r="G174" s="29">
        <v>64106.13</v>
      </c>
      <c r="H174" s="29">
        <v>29621.23</v>
      </c>
      <c r="I174" s="29">
        <v>21815.360000000001</v>
      </c>
      <c r="J174" s="29">
        <v>47466.080000000002</v>
      </c>
      <c r="K174" s="29">
        <v>71906.789999999994</v>
      </c>
      <c r="L174" s="29">
        <v>14854.58</v>
      </c>
      <c r="M174" s="29">
        <v>24557.119999999999</v>
      </c>
      <c r="N174" s="29">
        <v>22942.17</v>
      </c>
      <c r="O174" s="29">
        <v>15722.42</v>
      </c>
      <c r="P174" s="29">
        <v>6123.36</v>
      </c>
      <c r="Q174" s="29">
        <v>11912.46</v>
      </c>
      <c r="R174" s="28"/>
      <c r="S174" s="28"/>
      <c r="T174" s="28"/>
      <c r="U174" s="29">
        <v>8588</v>
      </c>
      <c r="V174" s="29">
        <v>313.58999999999997</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2">
      <c r="A175" s="24" t="s">
        <v>247</v>
      </c>
      <c r="B175" s="29">
        <v>615418.22</v>
      </c>
      <c r="C175" s="41"/>
      <c r="D175" s="29">
        <v>24690.6</v>
      </c>
      <c r="E175" s="29">
        <v>34460.839999999997</v>
      </c>
      <c r="F175" s="29">
        <v>213275.16</v>
      </c>
      <c r="G175" s="29">
        <v>63932.19</v>
      </c>
      <c r="H175" s="29">
        <v>29880.01</v>
      </c>
      <c r="I175" s="29">
        <v>22019.74</v>
      </c>
      <c r="J175" s="29">
        <v>47951.45</v>
      </c>
      <c r="K175" s="29">
        <v>72323.02</v>
      </c>
      <c r="L175" s="29">
        <v>14931.13</v>
      </c>
      <c r="M175" s="29">
        <v>24784.26</v>
      </c>
      <c r="N175" s="29">
        <v>23404.04</v>
      </c>
      <c r="O175" s="29">
        <v>15888.84</v>
      </c>
      <c r="P175" s="29">
        <v>6211.21</v>
      </c>
      <c r="Q175" s="29">
        <v>11984.05</v>
      </c>
      <c r="R175" s="28"/>
      <c r="S175" s="28"/>
      <c r="T175" s="28"/>
      <c r="U175" s="29">
        <v>8605.42</v>
      </c>
      <c r="V175" s="29">
        <v>316.73</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2">
      <c r="A176" s="24" t="s">
        <v>248</v>
      </c>
      <c r="B176" s="29">
        <v>619536.1</v>
      </c>
      <c r="C176" s="41"/>
      <c r="D176" s="29">
        <v>24818.48</v>
      </c>
      <c r="E176" s="29">
        <v>35641.22</v>
      </c>
      <c r="F176" s="29">
        <v>214010.48</v>
      </c>
      <c r="G176" s="29">
        <v>63797.67</v>
      </c>
      <c r="H176" s="29">
        <v>30113.1</v>
      </c>
      <c r="I176" s="29">
        <v>22190.32</v>
      </c>
      <c r="J176" s="29">
        <v>48371.64</v>
      </c>
      <c r="K176" s="29">
        <v>72728.240000000005</v>
      </c>
      <c r="L176" s="29">
        <v>14977.63</v>
      </c>
      <c r="M176" s="29">
        <v>24982.01</v>
      </c>
      <c r="N176" s="29">
        <v>23819.119999999999</v>
      </c>
      <c r="O176" s="29">
        <v>16012.14</v>
      </c>
      <c r="P176" s="29">
        <v>6297.44</v>
      </c>
      <c r="Q176" s="29">
        <v>12065.28</v>
      </c>
      <c r="R176" s="28"/>
      <c r="S176" s="28"/>
      <c r="T176" s="28"/>
      <c r="U176" s="29">
        <v>8610.08</v>
      </c>
      <c r="V176" s="29">
        <v>319.56</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2">
      <c r="A177" s="24" t="s">
        <v>249</v>
      </c>
      <c r="B177" s="29">
        <v>623520.27</v>
      </c>
      <c r="C177" s="41"/>
      <c r="D177" s="29">
        <v>24911.96</v>
      </c>
      <c r="E177" s="29">
        <v>37039.339999999997</v>
      </c>
      <c r="F177" s="29">
        <v>214662.49</v>
      </c>
      <c r="G177" s="29">
        <v>63704.23</v>
      </c>
      <c r="H177" s="29">
        <v>30327.82</v>
      </c>
      <c r="I177" s="29">
        <v>22329.46</v>
      </c>
      <c r="J177" s="29">
        <v>48710.29</v>
      </c>
      <c r="K177" s="29">
        <v>73130.48</v>
      </c>
      <c r="L177" s="29">
        <v>14998.32</v>
      </c>
      <c r="M177" s="29">
        <v>25159.96</v>
      </c>
      <c r="N177" s="29">
        <v>24185.58</v>
      </c>
      <c r="O177" s="29">
        <v>16089.34</v>
      </c>
      <c r="P177" s="29">
        <v>6385.32</v>
      </c>
      <c r="Q177" s="29">
        <v>12159.11</v>
      </c>
      <c r="R177" s="28"/>
      <c r="S177" s="28"/>
      <c r="T177" s="28"/>
      <c r="U177" s="29">
        <v>8603.48</v>
      </c>
      <c r="V177" s="29">
        <v>322.47000000000003</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2">
      <c r="A178" s="24" t="s">
        <v>250</v>
      </c>
      <c r="B178" s="29">
        <v>627369.99</v>
      </c>
      <c r="C178" s="41"/>
      <c r="D178" s="29">
        <v>24980.49</v>
      </c>
      <c r="E178" s="29">
        <v>38621.49</v>
      </c>
      <c r="F178" s="29">
        <v>215193.46</v>
      </c>
      <c r="G178" s="29">
        <v>63637.21</v>
      </c>
      <c r="H178" s="29">
        <v>30536.86</v>
      </c>
      <c r="I178" s="29">
        <v>22437.5</v>
      </c>
      <c r="J178" s="29">
        <v>48973.58</v>
      </c>
      <c r="K178" s="29">
        <v>73548.149999999994</v>
      </c>
      <c r="L178" s="29">
        <v>14999.07</v>
      </c>
      <c r="M178" s="29">
        <v>25314.36</v>
      </c>
      <c r="N178" s="29">
        <v>24521.15</v>
      </c>
      <c r="O178" s="29">
        <v>16130.3</v>
      </c>
      <c r="P178" s="29">
        <v>6481.27</v>
      </c>
      <c r="Q178" s="29">
        <v>12261.93</v>
      </c>
      <c r="R178" s="28"/>
      <c r="S178" s="28"/>
      <c r="T178" s="28"/>
      <c r="U178" s="29">
        <v>8589.73</v>
      </c>
      <c r="V178" s="29">
        <v>325.39</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2">
      <c r="A179" s="24" t="s">
        <v>251</v>
      </c>
      <c r="B179" s="29">
        <v>631153.29</v>
      </c>
      <c r="C179" s="41"/>
      <c r="D179" s="29">
        <v>25037.78</v>
      </c>
      <c r="E179" s="29">
        <v>40388.78</v>
      </c>
      <c r="F179" s="29">
        <v>215626.54</v>
      </c>
      <c r="G179" s="29">
        <v>63579.6</v>
      </c>
      <c r="H179" s="29">
        <v>30755.95</v>
      </c>
      <c r="I179" s="29">
        <v>22519.62</v>
      </c>
      <c r="J179" s="29">
        <v>49167.37</v>
      </c>
      <c r="K179" s="29">
        <v>73931.490000000005</v>
      </c>
      <c r="L179" s="29">
        <v>14987.79</v>
      </c>
      <c r="M179" s="29">
        <v>25457.61</v>
      </c>
      <c r="N179" s="29">
        <v>24856.85</v>
      </c>
      <c r="O179" s="29">
        <v>16155.14</v>
      </c>
      <c r="P179" s="29">
        <v>6586.97</v>
      </c>
      <c r="Q179" s="29">
        <v>12363.43</v>
      </c>
      <c r="R179" s="28"/>
      <c r="S179" s="28"/>
      <c r="T179" s="28"/>
      <c r="U179" s="29">
        <v>8573.36</v>
      </c>
      <c r="V179" s="29">
        <v>328.84</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2">
      <c r="A180" s="24" t="s">
        <v>252</v>
      </c>
      <c r="B180" s="29">
        <v>634960.43999999994</v>
      </c>
      <c r="C180" s="41"/>
      <c r="D180" s="29">
        <v>25094.09</v>
      </c>
      <c r="E180" s="29">
        <v>42324.47</v>
      </c>
      <c r="F180" s="29">
        <v>215982.37</v>
      </c>
      <c r="G180" s="29">
        <v>63514.75</v>
      </c>
      <c r="H180" s="29">
        <v>30994.14</v>
      </c>
      <c r="I180" s="29">
        <v>22581.200000000001</v>
      </c>
      <c r="J180" s="29">
        <v>49305.3</v>
      </c>
      <c r="K180" s="29">
        <v>74261.36</v>
      </c>
      <c r="L180" s="29">
        <v>14971.99</v>
      </c>
      <c r="M180" s="29">
        <v>25598.880000000001</v>
      </c>
      <c r="N180" s="29">
        <v>25215.78</v>
      </c>
      <c r="O180" s="29">
        <v>16184.26</v>
      </c>
      <c r="P180" s="29">
        <v>6709.49</v>
      </c>
      <c r="Q180" s="29">
        <v>12465.47</v>
      </c>
      <c r="R180" s="28"/>
      <c r="S180" s="28"/>
      <c r="T180" s="28"/>
      <c r="U180" s="29">
        <v>8564.3799999999992</v>
      </c>
      <c r="V180" s="29">
        <v>333.98</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2">
      <c r="A181" s="24" t="s">
        <v>253</v>
      </c>
      <c r="B181" s="29">
        <v>638905.41</v>
      </c>
      <c r="C181" s="41"/>
      <c r="D181" s="29">
        <v>25156.71</v>
      </c>
      <c r="E181" s="29">
        <v>44396.94</v>
      </c>
      <c r="F181" s="29">
        <v>216321.97</v>
      </c>
      <c r="G181" s="29">
        <v>63434.93</v>
      </c>
      <c r="H181" s="29">
        <v>31264.66</v>
      </c>
      <c r="I181" s="29">
        <v>22630.92</v>
      </c>
      <c r="J181" s="29">
        <v>49412.11</v>
      </c>
      <c r="K181" s="29">
        <v>74537</v>
      </c>
      <c r="L181" s="29">
        <v>14959</v>
      </c>
      <c r="M181" s="29">
        <v>25743.81</v>
      </c>
      <c r="N181" s="29">
        <v>25606.77</v>
      </c>
      <c r="O181" s="29">
        <v>16227.26</v>
      </c>
      <c r="P181" s="29">
        <v>6851.18</v>
      </c>
      <c r="Q181" s="29">
        <v>12568.47</v>
      </c>
      <c r="R181" s="28"/>
      <c r="S181" s="28"/>
      <c r="T181" s="28"/>
      <c r="U181" s="29">
        <v>8566.01</v>
      </c>
      <c r="V181" s="29">
        <v>339.78</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2">
      <c r="A182" s="24" t="s">
        <v>254</v>
      </c>
      <c r="B182" s="29">
        <v>642934.71</v>
      </c>
      <c r="C182" s="41"/>
      <c r="D182" s="29">
        <v>25223.77</v>
      </c>
      <c r="E182" s="29">
        <v>46546.67</v>
      </c>
      <c r="F182" s="29">
        <v>216676.39</v>
      </c>
      <c r="G182" s="29">
        <v>63328.02</v>
      </c>
      <c r="H182" s="29">
        <v>31530.22</v>
      </c>
      <c r="I182" s="29">
        <v>22668.41</v>
      </c>
      <c r="J182" s="29">
        <v>49518.92</v>
      </c>
      <c r="K182" s="29">
        <v>74760.97</v>
      </c>
      <c r="L182" s="29">
        <v>14953.85</v>
      </c>
      <c r="M182" s="29">
        <v>25891.599999999999</v>
      </c>
      <c r="N182" s="29">
        <v>26020.61</v>
      </c>
      <c r="O182" s="29">
        <v>16283.17</v>
      </c>
      <c r="P182" s="29">
        <v>7011.87</v>
      </c>
      <c r="Q182" s="29">
        <v>12674.26</v>
      </c>
      <c r="R182" s="28"/>
      <c r="S182" s="28"/>
      <c r="T182" s="28"/>
      <c r="U182" s="29">
        <v>8580.27</v>
      </c>
      <c r="V182" s="29">
        <v>344.67</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2">
      <c r="A183" s="24" t="s">
        <v>255</v>
      </c>
      <c r="B183" s="29">
        <v>646998.4</v>
      </c>
      <c r="C183" s="41"/>
      <c r="D183" s="29">
        <v>25287.96</v>
      </c>
      <c r="E183" s="29">
        <v>48716.7</v>
      </c>
      <c r="F183" s="29">
        <v>217032.38</v>
      </c>
      <c r="G183" s="29">
        <v>63187.19</v>
      </c>
      <c r="H183" s="29">
        <v>31783.8</v>
      </c>
      <c r="I183" s="29">
        <v>22693.78</v>
      </c>
      <c r="J183" s="29">
        <v>49665.06</v>
      </c>
      <c r="K183" s="29">
        <v>74974.02</v>
      </c>
      <c r="L183" s="29">
        <v>14960.26</v>
      </c>
      <c r="M183" s="29">
        <v>26035.11</v>
      </c>
      <c r="N183" s="29">
        <v>26432.82</v>
      </c>
      <c r="O183" s="29">
        <v>16341.89</v>
      </c>
      <c r="P183" s="29">
        <v>7190.24</v>
      </c>
      <c r="Q183" s="29">
        <v>12787.96</v>
      </c>
      <c r="R183" s="28"/>
      <c r="S183" s="28"/>
      <c r="T183" s="28"/>
      <c r="U183" s="29">
        <v>8607.0499999999993</v>
      </c>
      <c r="V183" s="29">
        <v>345.87</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2">
      <c r="A184" s="24" t="s">
        <v>256</v>
      </c>
      <c r="B184" s="29">
        <v>651040.19999999995</v>
      </c>
      <c r="C184" s="41"/>
      <c r="D184" s="29">
        <v>25344.22</v>
      </c>
      <c r="E184" s="29">
        <v>50848.2</v>
      </c>
      <c r="F184" s="29">
        <v>217402.15</v>
      </c>
      <c r="G184" s="29">
        <v>63009.99</v>
      </c>
      <c r="H184" s="29">
        <v>32010.49</v>
      </c>
      <c r="I184" s="29">
        <v>22708.52</v>
      </c>
      <c r="J184" s="29">
        <v>49877.29</v>
      </c>
      <c r="K184" s="29">
        <v>75197.98</v>
      </c>
      <c r="L184" s="29">
        <v>14980.42</v>
      </c>
      <c r="M184" s="29">
        <v>26170.400000000001</v>
      </c>
      <c r="N184" s="29">
        <v>26820.6</v>
      </c>
      <c r="O184" s="29">
        <v>16392.03</v>
      </c>
      <c r="P184" s="29">
        <v>7383.11</v>
      </c>
      <c r="Q184" s="29">
        <v>12913.44</v>
      </c>
      <c r="R184" s="28"/>
      <c r="S184" s="28"/>
      <c r="T184" s="28"/>
      <c r="U184" s="29">
        <v>8643.34</v>
      </c>
      <c r="V184" s="29">
        <v>345.65</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2">
      <c r="A185" s="24" t="s">
        <v>257</v>
      </c>
      <c r="B185" s="29">
        <v>655077.77</v>
      </c>
      <c r="C185" s="41"/>
      <c r="D185" s="29">
        <v>25398.5</v>
      </c>
      <c r="E185" s="29">
        <v>52906.98</v>
      </c>
      <c r="F185" s="29">
        <v>217825.29</v>
      </c>
      <c r="G185" s="29">
        <v>62802.37</v>
      </c>
      <c r="H185" s="29">
        <v>32205.59</v>
      </c>
      <c r="I185" s="29">
        <v>22715.69</v>
      </c>
      <c r="J185" s="29">
        <v>50158.8</v>
      </c>
      <c r="K185" s="29">
        <v>75449.960000000006</v>
      </c>
      <c r="L185" s="29">
        <v>15014.09</v>
      </c>
      <c r="M185" s="29">
        <v>26297.439999999999</v>
      </c>
      <c r="N185" s="29">
        <v>27174.61</v>
      </c>
      <c r="O185" s="29">
        <v>16427.32</v>
      </c>
      <c r="P185" s="29">
        <v>7586.23</v>
      </c>
      <c r="Q185" s="29">
        <v>13053.05</v>
      </c>
      <c r="R185" s="28"/>
      <c r="S185" s="28"/>
      <c r="T185" s="28"/>
      <c r="U185" s="29">
        <v>8685.5300000000007</v>
      </c>
      <c r="V185" s="29">
        <v>346.74</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2">
      <c r="A186" s="24" t="s">
        <v>258</v>
      </c>
      <c r="B186" s="29">
        <v>659079.68999999994</v>
      </c>
      <c r="C186" s="41"/>
      <c r="D186" s="29">
        <v>25457.56</v>
      </c>
      <c r="E186" s="29">
        <v>54879.38</v>
      </c>
      <c r="F186" s="29">
        <v>218272.09</v>
      </c>
      <c r="G186" s="29">
        <v>62566.39</v>
      </c>
      <c r="H186" s="29">
        <v>32375.35</v>
      </c>
      <c r="I186" s="29">
        <v>22711.85</v>
      </c>
      <c r="J186" s="29">
        <v>50485.89</v>
      </c>
      <c r="K186" s="29">
        <v>75776.899999999994</v>
      </c>
      <c r="L186" s="29">
        <v>15057.15</v>
      </c>
      <c r="M186" s="29">
        <v>26414.99</v>
      </c>
      <c r="N186" s="29">
        <v>27496.1</v>
      </c>
      <c r="O186" s="29">
        <v>16448.240000000002</v>
      </c>
      <c r="P186" s="29">
        <v>7793.38</v>
      </c>
      <c r="Q186" s="29">
        <v>13202.68</v>
      </c>
      <c r="R186" s="28"/>
      <c r="S186" s="28"/>
      <c r="T186" s="28"/>
      <c r="U186" s="29">
        <v>8727.11</v>
      </c>
      <c r="V186" s="29">
        <v>347.93</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2">
      <c r="A187" s="24" t="s">
        <v>259</v>
      </c>
      <c r="B187" s="29">
        <v>662973.52</v>
      </c>
      <c r="C187" s="41"/>
      <c r="D187" s="29">
        <v>25533.96</v>
      </c>
      <c r="E187" s="29">
        <v>56752.05</v>
      </c>
      <c r="F187" s="29">
        <v>218713.18</v>
      </c>
      <c r="G187" s="29">
        <v>62308.24</v>
      </c>
      <c r="H187" s="29">
        <v>32537.68</v>
      </c>
      <c r="I187" s="29">
        <v>22695.16</v>
      </c>
      <c r="J187" s="29">
        <v>50822.28</v>
      </c>
      <c r="K187" s="29">
        <v>76144.11</v>
      </c>
      <c r="L187" s="29">
        <v>15104.7</v>
      </c>
      <c r="M187" s="29">
        <v>26526.959999999999</v>
      </c>
      <c r="N187" s="29">
        <v>27804.63</v>
      </c>
      <c r="O187" s="29">
        <v>16459.849999999999</v>
      </c>
      <c r="P187" s="29">
        <v>7997.89</v>
      </c>
      <c r="Q187" s="29">
        <v>13357.14</v>
      </c>
      <c r="R187" s="28"/>
      <c r="S187" s="28"/>
      <c r="T187" s="28"/>
      <c r="U187" s="29">
        <v>8759.76</v>
      </c>
      <c r="V187" s="29">
        <v>351.52</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2">
      <c r="A188" s="24" t="s">
        <v>260</v>
      </c>
      <c r="B188" s="29">
        <v>666801.67000000004</v>
      </c>
      <c r="C188" s="41"/>
      <c r="D188" s="29">
        <v>25635.47</v>
      </c>
      <c r="E188" s="29">
        <v>58523.28</v>
      </c>
      <c r="F188" s="29">
        <v>219158.64</v>
      </c>
      <c r="G188" s="29">
        <v>62034.82</v>
      </c>
      <c r="H188" s="29">
        <v>32716.97</v>
      </c>
      <c r="I188" s="29">
        <v>22668.720000000001</v>
      </c>
      <c r="J188" s="29">
        <v>51138.34</v>
      </c>
      <c r="K188" s="29">
        <v>76545.990000000005</v>
      </c>
      <c r="L188" s="29">
        <v>15153.34</v>
      </c>
      <c r="M188" s="29">
        <v>26636.080000000002</v>
      </c>
      <c r="N188" s="29">
        <v>28121.919999999998</v>
      </c>
      <c r="O188" s="29">
        <v>16469.060000000001</v>
      </c>
      <c r="P188" s="29">
        <v>8196.2999999999993</v>
      </c>
      <c r="Q188" s="29">
        <v>13511.39</v>
      </c>
      <c r="R188" s="28"/>
      <c r="S188" s="28"/>
      <c r="T188" s="28"/>
      <c r="U188" s="29">
        <v>8780.23</v>
      </c>
      <c r="V188" s="29">
        <v>367.79</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2">
      <c r="A189" s="24" t="s">
        <v>261</v>
      </c>
      <c r="B189" s="29">
        <v>670880.93999999994</v>
      </c>
      <c r="C189" s="41"/>
      <c r="D189" s="29">
        <v>25762.85</v>
      </c>
      <c r="E189" s="29">
        <v>60197.43</v>
      </c>
      <c r="F189" s="29">
        <v>219759.96</v>
      </c>
      <c r="G189" s="29">
        <v>61755.26</v>
      </c>
      <c r="H189" s="29">
        <v>32920.83</v>
      </c>
      <c r="I189" s="29">
        <v>22642.27</v>
      </c>
      <c r="J189" s="29">
        <v>51536.88</v>
      </c>
      <c r="K189" s="29">
        <v>76965.789999999994</v>
      </c>
      <c r="L189" s="29">
        <v>15205.51</v>
      </c>
      <c r="M189" s="29">
        <v>26748.85</v>
      </c>
      <c r="N189" s="29">
        <v>28457.01</v>
      </c>
      <c r="O189" s="29">
        <v>16481.97</v>
      </c>
      <c r="P189" s="29">
        <v>8393.0300000000007</v>
      </c>
      <c r="Q189" s="29">
        <v>13664.33</v>
      </c>
      <c r="R189" s="28"/>
      <c r="S189" s="28"/>
      <c r="T189" s="28"/>
      <c r="U189" s="29">
        <v>8789.49</v>
      </c>
      <c r="V189" s="29">
        <v>416.83</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2">
      <c r="A190" s="24" t="s">
        <v>262</v>
      </c>
      <c r="B190" s="29">
        <v>674684.94</v>
      </c>
      <c r="C190" s="41"/>
      <c r="D190" s="29">
        <v>25903.49</v>
      </c>
      <c r="E190" s="29">
        <v>61767.01</v>
      </c>
      <c r="F190" s="29">
        <v>220343.6</v>
      </c>
      <c r="G190" s="29">
        <v>61472.26</v>
      </c>
      <c r="H190" s="29">
        <v>33144.44</v>
      </c>
      <c r="I190" s="29">
        <v>22622.67</v>
      </c>
      <c r="J190" s="29">
        <v>51932.33</v>
      </c>
      <c r="K190" s="29">
        <v>77358.27</v>
      </c>
      <c r="L190" s="29">
        <v>15186.59</v>
      </c>
      <c r="M190" s="29">
        <v>26864.12</v>
      </c>
      <c r="N190" s="29">
        <v>28778.05</v>
      </c>
      <c r="O190" s="29">
        <v>16502.84</v>
      </c>
      <c r="P190" s="29">
        <v>8583.42</v>
      </c>
      <c r="Q190" s="29">
        <v>13765.27</v>
      </c>
      <c r="R190" s="28"/>
      <c r="S190" s="28"/>
      <c r="T190" s="28"/>
      <c r="U190" s="29">
        <v>8751.31</v>
      </c>
      <c r="V190" s="29">
        <v>487.75</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2">
      <c r="A191" s="24" t="s">
        <v>263</v>
      </c>
      <c r="B191" s="29">
        <v>678676.52</v>
      </c>
      <c r="C191" s="41"/>
      <c r="D191" s="29">
        <v>26036.560000000001</v>
      </c>
      <c r="E191" s="29">
        <v>63219.07</v>
      </c>
      <c r="F191" s="29">
        <v>221122.99</v>
      </c>
      <c r="G191" s="29">
        <v>61188.88</v>
      </c>
      <c r="H191" s="29">
        <v>33373.85</v>
      </c>
      <c r="I191" s="29">
        <v>22619.01</v>
      </c>
      <c r="J191" s="29">
        <v>52372.67</v>
      </c>
      <c r="K191" s="29">
        <v>77713.03</v>
      </c>
      <c r="L191" s="29">
        <v>15186.59</v>
      </c>
      <c r="M191" s="29">
        <v>26986.17</v>
      </c>
      <c r="N191" s="29">
        <v>29114.74</v>
      </c>
      <c r="O191" s="29">
        <v>16535.490000000002</v>
      </c>
      <c r="P191" s="29">
        <v>8787.1299999999992</v>
      </c>
      <c r="Q191" s="29">
        <v>13870.81</v>
      </c>
      <c r="R191" s="28"/>
      <c r="S191" s="28"/>
      <c r="T191" s="28"/>
      <c r="U191" s="29">
        <v>8717.74</v>
      </c>
      <c r="V191" s="29">
        <v>573.89</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2">
      <c r="A192" s="24" t="s">
        <v>264</v>
      </c>
      <c r="B192" s="29">
        <v>682832.12</v>
      </c>
      <c r="C192" s="41"/>
      <c r="D192" s="29">
        <v>26144.6</v>
      </c>
      <c r="E192" s="29">
        <v>64548.77</v>
      </c>
      <c r="F192" s="29">
        <v>222081.82</v>
      </c>
      <c r="G192" s="29">
        <v>60908.29</v>
      </c>
      <c r="H192" s="29">
        <v>33593.25</v>
      </c>
      <c r="I192" s="29">
        <v>22639.35</v>
      </c>
      <c r="J192" s="29">
        <v>52870.04</v>
      </c>
      <c r="K192" s="29">
        <v>78021.08</v>
      </c>
      <c r="L192" s="29">
        <v>15212.82</v>
      </c>
      <c r="M192" s="29">
        <v>27116.09</v>
      </c>
      <c r="N192" s="29">
        <v>29462.69</v>
      </c>
      <c r="O192" s="29">
        <v>16580.97</v>
      </c>
      <c r="P192" s="29">
        <v>9012.42</v>
      </c>
      <c r="Q192" s="29">
        <v>13983.07</v>
      </c>
      <c r="R192" s="28"/>
      <c r="S192" s="28"/>
      <c r="T192" s="28"/>
      <c r="U192" s="29">
        <v>8696.5400000000009</v>
      </c>
      <c r="V192" s="29">
        <v>669.82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2">
      <c r="A193" s="24" t="s">
        <v>265</v>
      </c>
      <c r="B193" s="29">
        <v>687141.61</v>
      </c>
      <c r="C193" s="41"/>
      <c r="D193" s="29">
        <v>26226.94</v>
      </c>
      <c r="E193" s="29">
        <v>65773.45</v>
      </c>
      <c r="F193" s="29">
        <v>223185.89</v>
      </c>
      <c r="G193" s="29">
        <v>60637.5</v>
      </c>
      <c r="H193" s="29">
        <v>33791.480000000003</v>
      </c>
      <c r="I193" s="29">
        <v>22683.54</v>
      </c>
      <c r="J193" s="29">
        <v>53416.52</v>
      </c>
      <c r="K193" s="29">
        <v>78291.33</v>
      </c>
      <c r="L193" s="29">
        <v>15270.14</v>
      </c>
      <c r="M193" s="29">
        <v>27256.57</v>
      </c>
      <c r="N193" s="29">
        <v>29822.23</v>
      </c>
      <c r="O193" s="29">
        <v>16637.07</v>
      </c>
      <c r="P193" s="29">
        <v>9260.94</v>
      </c>
      <c r="Q193" s="29">
        <v>14104.64</v>
      </c>
      <c r="R193" s="28"/>
      <c r="S193" s="28"/>
      <c r="T193" s="28"/>
      <c r="U193" s="29">
        <v>8692.51</v>
      </c>
      <c r="V193" s="29">
        <v>770.09</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2">
      <c r="A194" s="24" t="s">
        <v>266</v>
      </c>
      <c r="B194" s="29">
        <v>691695.04</v>
      </c>
      <c r="C194" s="41"/>
      <c r="D194" s="29">
        <v>26303.79</v>
      </c>
      <c r="E194" s="29">
        <v>66904.14</v>
      </c>
      <c r="F194" s="29">
        <v>224320.36</v>
      </c>
      <c r="G194" s="29">
        <v>60378.14</v>
      </c>
      <c r="H194" s="29">
        <v>33970.18</v>
      </c>
      <c r="I194" s="29">
        <v>22733.79</v>
      </c>
      <c r="J194" s="29">
        <v>54009.16</v>
      </c>
      <c r="K194" s="29">
        <v>78559.539999999994</v>
      </c>
      <c r="L194" s="29">
        <v>15417.1</v>
      </c>
      <c r="M194" s="29">
        <v>27405.4</v>
      </c>
      <c r="N194" s="29">
        <v>30229.74</v>
      </c>
      <c r="O194" s="29">
        <v>16698.21</v>
      </c>
      <c r="P194" s="29">
        <v>9536.48</v>
      </c>
      <c r="Q194" s="29">
        <v>14274.78</v>
      </c>
      <c r="R194" s="28"/>
      <c r="S194" s="28"/>
      <c r="T194" s="28"/>
      <c r="U194" s="29">
        <v>8735.48</v>
      </c>
      <c r="V194" s="29">
        <v>869.76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2">
      <c r="A195" s="24" t="s">
        <v>267</v>
      </c>
      <c r="B195" s="29">
        <v>696163.35</v>
      </c>
      <c r="C195" s="41"/>
      <c r="D195" s="29">
        <v>26370.36</v>
      </c>
      <c r="E195" s="29">
        <v>67987.72</v>
      </c>
      <c r="F195" s="29">
        <v>225412.79</v>
      </c>
      <c r="G195" s="29">
        <v>60131.73</v>
      </c>
      <c r="H195" s="29">
        <v>34136.21</v>
      </c>
      <c r="I195" s="29">
        <v>22765.83</v>
      </c>
      <c r="J195" s="29">
        <v>54614.07</v>
      </c>
      <c r="K195" s="29">
        <v>78811.56</v>
      </c>
      <c r="L195" s="29">
        <v>15573.42</v>
      </c>
      <c r="M195" s="29">
        <v>27561.69</v>
      </c>
      <c r="N195" s="29">
        <v>30657.72</v>
      </c>
      <c r="O195" s="29">
        <v>16756.95</v>
      </c>
      <c r="P195" s="29">
        <v>9823.2000000000007</v>
      </c>
      <c r="Q195" s="29">
        <v>14435.2</v>
      </c>
      <c r="R195" s="28"/>
      <c r="S195" s="28"/>
      <c r="T195" s="28"/>
      <c r="U195" s="29">
        <v>8781.25</v>
      </c>
      <c r="V195" s="29">
        <v>965.73</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2">
      <c r="A196" s="24" t="s">
        <v>268</v>
      </c>
      <c r="B196" s="29">
        <v>700359.02</v>
      </c>
      <c r="C196" s="41"/>
      <c r="D196" s="29">
        <v>26421.8</v>
      </c>
      <c r="E196" s="29">
        <v>69056.710000000006</v>
      </c>
      <c r="F196" s="29">
        <v>226333.5</v>
      </c>
      <c r="G196" s="29">
        <v>59898.16</v>
      </c>
      <c r="H196" s="29">
        <v>34294.379999999997</v>
      </c>
      <c r="I196" s="29">
        <v>22764.15</v>
      </c>
      <c r="J196" s="29">
        <v>55194.71</v>
      </c>
      <c r="K196" s="29">
        <v>79055.44</v>
      </c>
      <c r="L196" s="29">
        <v>15726.71</v>
      </c>
      <c r="M196" s="29">
        <v>27718.99</v>
      </c>
      <c r="N196" s="29">
        <v>31105.33</v>
      </c>
      <c r="O196" s="29">
        <v>16807.849999999999</v>
      </c>
      <c r="P196" s="29">
        <v>10113.01</v>
      </c>
      <c r="Q196" s="29">
        <v>14579.36</v>
      </c>
      <c r="R196" s="28"/>
      <c r="S196" s="28"/>
      <c r="T196" s="28"/>
      <c r="U196" s="29">
        <v>8823.85</v>
      </c>
      <c r="V196" s="29">
        <v>1055.3399999999999</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2">
      <c r="A197" s="24" t="s">
        <v>269</v>
      </c>
      <c r="B197" s="29">
        <v>704193.61</v>
      </c>
      <c r="C197" s="41"/>
      <c r="D197" s="29">
        <v>26475.15</v>
      </c>
      <c r="E197" s="29">
        <v>70121.78</v>
      </c>
      <c r="F197" s="29">
        <v>227056.54</v>
      </c>
      <c r="G197" s="29">
        <v>59679.09</v>
      </c>
      <c r="H197" s="29">
        <v>34445.33</v>
      </c>
      <c r="I197" s="29">
        <v>22728</v>
      </c>
      <c r="J197" s="29">
        <v>55729.23</v>
      </c>
      <c r="K197" s="29">
        <v>79290.3</v>
      </c>
      <c r="L197" s="29">
        <v>15864.67</v>
      </c>
      <c r="M197" s="29">
        <v>27834.25</v>
      </c>
      <c r="N197" s="29">
        <v>31564.080000000002</v>
      </c>
      <c r="O197" s="29">
        <v>16850.439999999999</v>
      </c>
      <c r="P197" s="29">
        <v>10405.27</v>
      </c>
      <c r="Q197" s="29">
        <v>14708.12</v>
      </c>
      <c r="R197" s="28"/>
      <c r="S197" s="28"/>
      <c r="T197" s="28"/>
      <c r="U197" s="29">
        <v>8858.8700000000008</v>
      </c>
      <c r="V197" s="29">
        <v>1137.9000000000001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2">
      <c r="A198" s="24" t="s">
        <v>270</v>
      </c>
      <c r="B198" s="29">
        <v>707571.37</v>
      </c>
      <c r="C198" s="41"/>
      <c r="D198" s="29">
        <v>26521.48</v>
      </c>
      <c r="E198" s="29">
        <v>71223.22</v>
      </c>
      <c r="F198" s="29">
        <v>227481.66</v>
      </c>
      <c r="G198" s="29">
        <v>59471.92</v>
      </c>
      <c r="H198" s="29">
        <v>34584.519999999997</v>
      </c>
      <c r="I198" s="29">
        <v>22659.919999999998</v>
      </c>
      <c r="J198" s="29">
        <v>56197.21</v>
      </c>
      <c r="K198" s="29">
        <v>79472.149999999994</v>
      </c>
      <c r="L198" s="29">
        <v>15993.56</v>
      </c>
      <c r="M198" s="29">
        <v>27943.74</v>
      </c>
      <c r="N198" s="29">
        <v>32019.040000000001</v>
      </c>
      <c r="O198" s="29">
        <v>16888.060000000001</v>
      </c>
      <c r="P198" s="29">
        <v>10703.76</v>
      </c>
      <c r="Q198" s="29">
        <v>14826.08</v>
      </c>
      <c r="R198" s="28"/>
      <c r="S198" s="28"/>
      <c r="T198" s="28"/>
      <c r="U198" s="29">
        <v>8890.43</v>
      </c>
      <c r="V198" s="29">
        <v>1213.92</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2">
      <c r="A199" s="24" t="s">
        <v>271</v>
      </c>
      <c r="B199" s="29">
        <v>710477.68</v>
      </c>
      <c r="C199" s="41"/>
      <c r="D199" s="29">
        <v>26545.65</v>
      </c>
      <c r="E199" s="29">
        <v>72326.080000000002</v>
      </c>
      <c r="F199" s="29">
        <v>227662.77</v>
      </c>
      <c r="G199" s="29">
        <v>59276.27</v>
      </c>
      <c r="H199" s="29">
        <v>34706.519999999997</v>
      </c>
      <c r="I199" s="29">
        <v>22570.89</v>
      </c>
      <c r="J199" s="29">
        <v>56587.68</v>
      </c>
      <c r="K199" s="29">
        <v>79586.570000000007</v>
      </c>
      <c r="L199" s="29">
        <v>16105.37</v>
      </c>
      <c r="M199" s="29">
        <v>28048.78</v>
      </c>
      <c r="N199" s="29">
        <v>32451.53</v>
      </c>
      <c r="O199" s="29">
        <v>16926.830000000002</v>
      </c>
      <c r="P199" s="29">
        <v>11016.65</v>
      </c>
      <c r="Q199" s="29">
        <v>14944.67</v>
      </c>
      <c r="R199" s="28"/>
      <c r="S199" s="28"/>
      <c r="T199" s="28"/>
      <c r="U199" s="29">
        <v>8923.08</v>
      </c>
      <c r="V199" s="29">
        <v>1283.3699999999999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2">
      <c r="A200" s="24" t="s">
        <v>272</v>
      </c>
      <c r="B200" s="29">
        <v>712905.81</v>
      </c>
      <c r="C200" s="41"/>
      <c r="D200" s="29">
        <v>26551.19</v>
      </c>
      <c r="E200" s="29">
        <v>73411.600000000006</v>
      </c>
      <c r="F200" s="29">
        <v>227622.25</v>
      </c>
      <c r="G200" s="29">
        <v>59092.42</v>
      </c>
      <c r="H200" s="29">
        <v>34808.370000000003</v>
      </c>
      <c r="I200" s="29">
        <v>22475.89</v>
      </c>
      <c r="J200" s="29">
        <v>56898.78</v>
      </c>
      <c r="K200" s="29">
        <v>79595.23</v>
      </c>
      <c r="L200" s="29">
        <v>16199.43</v>
      </c>
      <c r="M200" s="29">
        <v>28149.49</v>
      </c>
      <c r="N200" s="29">
        <v>32851.440000000002</v>
      </c>
      <c r="O200" s="29">
        <v>16972.88</v>
      </c>
      <c r="P200" s="29">
        <v>11350.02</v>
      </c>
      <c r="Q200" s="29">
        <v>15073.34</v>
      </c>
      <c r="R200" s="28"/>
      <c r="S200" s="28"/>
      <c r="T200" s="28"/>
      <c r="U200" s="29">
        <v>8959.59</v>
      </c>
      <c r="V200" s="29">
        <v>1348</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2">
      <c r="A201" s="24" t="s">
        <v>273</v>
      </c>
      <c r="B201" s="29">
        <v>715053.56</v>
      </c>
      <c r="C201" s="41"/>
      <c r="D201" s="29">
        <v>26527.26</v>
      </c>
      <c r="E201" s="29">
        <v>74494.080000000002</v>
      </c>
      <c r="F201" s="29">
        <v>227504.11</v>
      </c>
      <c r="G201" s="29">
        <v>58922.97</v>
      </c>
      <c r="H201" s="29">
        <v>34890.01</v>
      </c>
      <c r="I201" s="29">
        <v>22386.1</v>
      </c>
      <c r="J201" s="29">
        <v>57147.51</v>
      </c>
      <c r="K201" s="29">
        <v>79462.11</v>
      </c>
      <c r="L201" s="29">
        <v>16279.9</v>
      </c>
      <c r="M201" s="29">
        <v>28278.34</v>
      </c>
      <c r="N201" s="29">
        <v>33223.17</v>
      </c>
      <c r="O201" s="29">
        <v>17028.830000000002</v>
      </c>
      <c r="P201" s="29">
        <v>11705.65</v>
      </c>
      <c r="Q201" s="29">
        <v>15219.27</v>
      </c>
      <c r="R201" s="28"/>
      <c r="S201" s="28"/>
      <c r="T201" s="28"/>
      <c r="U201" s="29">
        <v>9001.98</v>
      </c>
      <c r="V201" s="29">
        <v>1409.52</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2">
      <c r="A202" s="24" t="s">
        <v>274</v>
      </c>
      <c r="B202" s="29">
        <v>716803.46</v>
      </c>
      <c r="C202" s="41"/>
      <c r="D202" s="29">
        <v>26486.560000000001</v>
      </c>
      <c r="E202" s="29">
        <v>75595.13</v>
      </c>
      <c r="F202" s="29">
        <v>227211.9</v>
      </c>
      <c r="G202" s="29">
        <v>58762.91</v>
      </c>
      <c r="H202" s="29">
        <v>34954.32</v>
      </c>
      <c r="I202" s="29">
        <v>22304.83</v>
      </c>
      <c r="J202" s="29">
        <v>57358.77</v>
      </c>
      <c r="K202" s="29">
        <v>79196.91</v>
      </c>
      <c r="L202" s="29">
        <v>16349.71</v>
      </c>
      <c r="M202" s="29">
        <v>28328.78</v>
      </c>
      <c r="N202" s="29">
        <v>33584.660000000003</v>
      </c>
      <c r="O202" s="29">
        <v>17093.86</v>
      </c>
      <c r="P202" s="29">
        <v>12078.03</v>
      </c>
      <c r="Q202" s="29">
        <v>15380.02</v>
      </c>
      <c r="R202" s="28"/>
      <c r="S202" s="28"/>
      <c r="T202" s="28"/>
      <c r="U202" s="29">
        <v>9051.36</v>
      </c>
      <c r="V202" s="29">
        <v>1470.03</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2">
      <c r="A203" s="24" t="s">
        <v>275</v>
      </c>
      <c r="B203" s="29">
        <v>718417.02</v>
      </c>
      <c r="C203" s="41"/>
      <c r="D203" s="29">
        <v>26445.18</v>
      </c>
      <c r="E203" s="29">
        <v>76744.55</v>
      </c>
      <c r="F203" s="29">
        <v>226833.9</v>
      </c>
      <c r="G203" s="29">
        <v>58605.45</v>
      </c>
      <c r="H203" s="29">
        <v>35006.370000000003</v>
      </c>
      <c r="I203" s="29">
        <v>22232.53</v>
      </c>
      <c r="J203" s="29">
        <v>57573.21</v>
      </c>
      <c r="K203" s="29">
        <v>78806.210000000006</v>
      </c>
      <c r="L203" s="29">
        <v>16415.330000000002</v>
      </c>
      <c r="M203" s="29">
        <v>28363.62</v>
      </c>
      <c r="N203" s="29">
        <v>33968.129999999997</v>
      </c>
      <c r="O203" s="29">
        <v>17164.439999999999</v>
      </c>
      <c r="P203" s="29">
        <v>12457.59</v>
      </c>
      <c r="Q203" s="29">
        <v>15550.26</v>
      </c>
      <c r="R203" s="28"/>
      <c r="S203" s="28"/>
      <c r="T203" s="28"/>
      <c r="U203" s="29">
        <v>9101.15</v>
      </c>
      <c r="V203" s="29">
        <v>1532.76</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2">
      <c r="A204" s="24" t="s">
        <v>276</v>
      </c>
      <c r="B204" s="29">
        <v>720117.72</v>
      </c>
      <c r="C204" s="41"/>
      <c r="D204" s="29">
        <v>26442.29</v>
      </c>
      <c r="E204" s="29">
        <v>77961</v>
      </c>
      <c r="F204" s="29">
        <v>226402.77</v>
      </c>
      <c r="G204" s="29">
        <v>58446.17</v>
      </c>
      <c r="H204" s="29">
        <v>35052.5</v>
      </c>
      <c r="I204" s="29">
        <v>22169.45</v>
      </c>
      <c r="J204" s="29">
        <v>57824.5</v>
      </c>
      <c r="K204" s="29">
        <v>78379.42</v>
      </c>
      <c r="L204" s="29">
        <v>16482</v>
      </c>
      <c r="M204" s="29">
        <v>28381.72</v>
      </c>
      <c r="N204" s="29">
        <v>34401.440000000002</v>
      </c>
      <c r="O204" s="29">
        <v>17236.240000000002</v>
      </c>
      <c r="P204" s="29">
        <v>12833.82</v>
      </c>
      <c r="Q204" s="29">
        <v>15721.8</v>
      </c>
      <c r="R204" s="28"/>
      <c r="S204" s="28"/>
      <c r="T204" s="28"/>
      <c r="U204" s="29">
        <v>9147.85</v>
      </c>
      <c r="V204" s="29">
        <v>1598.48</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2">
      <c r="A205" s="24" t="s">
        <v>277</v>
      </c>
      <c r="B205" s="29">
        <v>721945.46</v>
      </c>
      <c r="C205" s="41"/>
      <c r="D205" s="29">
        <v>26489.86</v>
      </c>
      <c r="E205" s="29">
        <v>79235.240000000005</v>
      </c>
      <c r="F205" s="29">
        <v>226021.04</v>
      </c>
      <c r="G205" s="29">
        <v>58290.77</v>
      </c>
      <c r="H205" s="29">
        <v>35099.5</v>
      </c>
      <c r="I205" s="29">
        <v>22118.799999999999</v>
      </c>
      <c r="J205" s="29">
        <v>58128.84</v>
      </c>
      <c r="K205" s="29">
        <v>77805.119999999995</v>
      </c>
      <c r="L205" s="29">
        <v>16554.419999999998</v>
      </c>
      <c r="M205" s="29">
        <v>28397.55</v>
      </c>
      <c r="N205" s="29">
        <v>34895.910000000003</v>
      </c>
      <c r="O205" s="29">
        <v>17307.43</v>
      </c>
      <c r="P205" s="29">
        <v>13196.57</v>
      </c>
      <c r="Q205" s="29">
        <v>15891.55</v>
      </c>
      <c r="R205" s="28"/>
      <c r="S205" s="28"/>
      <c r="T205" s="28"/>
      <c r="U205" s="29">
        <v>9189.84</v>
      </c>
      <c r="V205" s="29">
        <v>1666.38</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2">
      <c r="A206" s="24" t="s">
        <v>278</v>
      </c>
      <c r="B206" s="29">
        <v>723886.91</v>
      </c>
      <c r="C206" s="41"/>
      <c r="D206" s="29">
        <v>26585.42</v>
      </c>
      <c r="E206" s="29">
        <v>80519.91</v>
      </c>
      <c r="F206" s="29">
        <v>225643.74</v>
      </c>
      <c r="G206" s="29">
        <v>58144.7</v>
      </c>
      <c r="H206" s="29">
        <v>35153.519999999997</v>
      </c>
      <c r="I206" s="29">
        <v>22081.439999999999</v>
      </c>
      <c r="J206" s="29">
        <v>58475</v>
      </c>
      <c r="K206" s="29">
        <v>77168.84</v>
      </c>
      <c r="L206" s="29">
        <v>16631.8</v>
      </c>
      <c r="M206" s="29">
        <v>28431.93</v>
      </c>
      <c r="N206" s="29">
        <v>35442.85</v>
      </c>
      <c r="O206" s="29">
        <v>17378.47</v>
      </c>
      <c r="P206" s="29">
        <v>13538.1</v>
      </c>
      <c r="Q206" s="29">
        <v>16054.41</v>
      </c>
      <c r="R206" s="28"/>
      <c r="S206" s="28"/>
      <c r="T206" s="28"/>
      <c r="U206" s="29">
        <v>9225.24</v>
      </c>
      <c r="V206" s="29">
        <v>1733.75</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2">
      <c r="A207" s="24" t="s">
        <v>279</v>
      </c>
      <c r="B207" s="29">
        <v>725857.38</v>
      </c>
      <c r="C207" s="41"/>
      <c r="D207" s="29">
        <v>26718.66</v>
      </c>
      <c r="E207" s="29">
        <v>81772.789999999994</v>
      </c>
      <c r="F207" s="29">
        <v>225224.21</v>
      </c>
      <c r="G207" s="29">
        <v>58017.96</v>
      </c>
      <c r="H207" s="29">
        <v>35221.25</v>
      </c>
      <c r="I207" s="29">
        <v>22059.15</v>
      </c>
      <c r="J207" s="29">
        <v>58838.27</v>
      </c>
      <c r="K207" s="29">
        <v>76544.289999999994</v>
      </c>
      <c r="L207" s="29">
        <v>16712.02</v>
      </c>
      <c r="M207" s="29">
        <v>28469.41</v>
      </c>
      <c r="N207" s="29">
        <v>36015.31</v>
      </c>
      <c r="O207" s="29">
        <v>17451.740000000002</v>
      </c>
      <c r="P207" s="29">
        <v>13852.87</v>
      </c>
      <c r="Q207" s="29">
        <v>16209.22</v>
      </c>
      <c r="R207" s="28"/>
      <c r="S207" s="28"/>
      <c r="T207" s="28"/>
      <c r="U207" s="29">
        <v>9254.99</v>
      </c>
      <c r="V207" s="29">
        <v>1796.08</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2">
      <c r="A208" s="24" t="s">
        <v>280</v>
      </c>
      <c r="B208" s="29">
        <v>727757.98</v>
      </c>
      <c r="C208" s="41"/>
      <c r="D208" s="29">
        <v>26853.4</v>
      </c>
      <c r="E208" s="29">
        <v>82944.31</v>
      </c>
      <c r="F208" s="29">
        <v>224739.13</v>
      </c>
      <c r="G208" s="29">
        <v>57917.18</v>
      </c>
      <c r="H208" s="29">
        <v>35306.51</v>
      </c>
      <c r="I208" s="29">
        <v>22054.240000000002</v>
      </c>
      <c r="J208" s="29">
        <v>59193.02</v>
      </c>
      <c r="K208" s="29">
        <v>75971.22</v>
      </c>
      <c r="L208" s="29">
        <v>16791.28</v>
      </c>
      <c r="M208" s="29">
        <v>28528.91</v>
      </c>
      <c r="N208" s="29">
        <v>36585.47</v>
      </c>
      <c r="O208" s="29">
        <v>17529.37</v>
      </c>
      <c r="P208" s="29">
        <v>14137.37</v>
      </c>
      <c r="Q208" s="29">
        <v>16354.78</v>
      </c>
      <c r="R208" s="28"/>
      <c r="S208" s="28"/>
      <c r="T208" s="28"/>
      <c r="U208" s="29">
        <v>9279.91</v>
      </c>
      <c r="V208" s="29">
        <v>1850.97</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2">
      <c r="A209" s="24" t="s">
        <v>281</v>
      </c>
      <c r="B209" s="29">
        <v>729674.07</v>
      </c>
      <c r="C209" s="41"/>
      <c r="D209" s="29">
        <v>26967.58</v>
      </c>
      <c r="E209" s="29">
        <v>84028.94</v>
      </c>
      <c r="F209" s="29">
        <v>224208.3</v>
      </c>
      <c r="G209" s="29">
        <v>57844.68</v>
      </c>
      <c r="H209" s="29">
        <v>35408.120000000003</v>
      </c>
      <c r="I209" s="29">
        <v>22065.79</v>
      </c>
      <c r="J209" s="29">
        <v>59533.7</v>
      </c>
      <c r="K209" s="29">
        <v>75560.45</v>
      </c>
      <c r="L209" s="29">
        <v>16868.22</v>
      </c>
      <c r="M209" s="29">
        <v>28609.84</v>
      </c>
      <c r="N209" s="29">
        <v>37139.26</v>
      </c>
      <c r="O209" s="29">
        <v>17609.82</v>
      </c>
      <c r="P209" s="29">
        <v>14393.92</v>
      </c>
      <c r="Q209" s="29">
        <v>16492.580000000002</v>
      </c>
      <c r="R209" s="28"/>
      <c r="S209" s="28"/>
      <c r="T209" s="28"/>
      <c r="U209" s="29">
        <v>9302.07</v>
      </c>
      <c r="V209" s="29">
        <v>1897.84</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2">
      <c r="A210" s="24" t="s">
        <v>282</v>
      </c>
      <c r="B210" s="29">
        <v>731491.02</v>
      </c>
      <c r="C210" s="41"/>
      <c r="D210" s="29">
        <v>27074.99</v>
      </c>
      <c r="E210" s="29">
        <v>85061.8</v>
      </c>
      <c r="F210" s="29">
        <v>223606.29</v>
      </c>
      <c r="G210" s="29">
        <v>57789.63</v>
      </c>
      <c r="H210" s="29">
        <v>35519.71</v>
      </c>
      <c r="I210" s="29">
        <v>22082.58</v>
      </c>
      <c r="J210" s="29">
        <v>59864.07</v>
      </c>
      <c r="K210" s="29">
        <v>75200.58</v>
      </c>
      <c r="L210" s="29">
        <v>16939.64</v>
      </c>
      <c r="M210" s="29">
        <v>28710.32</v>
      </c>
      <c r="N210" s="29">
        <v>37678.1</v>
      </c>
      <c r="O210" s="29">
        <v>17687.72</v>
      </c>
      <c r="P210" s="29">
        <v>14629.47</v>
      </c>
      <c r="Q210" s="29">
        <v>16619.25</v>
      </c>
      <c r="R210" s="28"/>
      <c r="S210" s="28"/>
      <c r="T210" s="28"/>
      <c r="U210" s="29">
        <v>9322.81</v>
      </c>
      <c r="V210" s="29">
        <v>1938.56</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2">
      <c r="A211" s="24" t="s">
        <v>283</v>
      </c>
      <c r="B211" s="29">
        <v>733367.76</v>
      </c>
      <c r="C211" s="41"/>
      <c r="D211" s="29">
        <v>27185.62</v>
      </c>
      <c r="E211" s="29">
        <v>86072.2</v>
      </c>
      <c r="F211" s="29">
        <v>222996.83</v>
      </c>
      <c r="G211" s="29">
        <v>57736.18</v>
      </c>
      <c r="H211" s="29">
        <v>35630.18</v>
      </c>
      <c r="I211" s="29">
        <v>22089.06</v>
      </c>
      <c r="J211" s="29">
        <v>60206.99</v>
      </c>
      <c r="K211" s="29">
        <v>74952.97</v>
      </c>
      <c r="L211" s="29">
        <v>17004.47</v>
      </c>
      <c r="M211" s="29">
        <v>28819.08</v>
      </c>
      <c r="N211" s="29">
        <v>38218.76</v>
      </c>
      <c r="O211" s="29">
        <v>17754.7</v>
      </c>
      <c r="P211" s="29">
        <v>14855.2</v>
      </c>
      <c r="Q211" s="29">
        <v>16733.47</v>
      </c>
      <c r="R211" s="28"/>
      <c r="S211" s="28"/>
      <c r="T211" s="28"/>
      <c r="U211" s="29">
        <v>9344.4500000000007</v>
      </c>
      <c r="V211" s="29">
        <v>1978.33</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2">
      <c r="A212" s="24" t="s">
        <v>284</v>
      </c>
      <c r="B212" s="29">
        <v>735438.57</v>
      </c>
      <c r="C212" s="41"/>
      <c r="D212" s="29">
        <v>27310.16</v>
      </c>
      <c r="E212" s="29">
        <v>87109.85</v>
      </c>
      <c r="F212" s="29">
        <v>222424.62</v>
      </c>
      <c r="G212" s="29">
        <v>57668.42</v>
      </c>
      <c r="H212" s="29">
        <v>35728.910000000003</v>
      </c>
      <c r="I212" s="29">
        <v>22074.29</v>
      </c>
      <c r="J212" s="29">
        <v>60587.43</v>
      </c>
      <c r="K212" s="29">
        <v>74820.31</v>
      </c>
      <c r="L212" s="29">
        <v>17065.37</v>
      </c>
      <c r="M212" s="29">
        <v>28945.279999999999</v>
      </c>
      <c r="N212" s="29">
        <v>38777.599999999999</v>
      </c>
      <c r="O212" s="29">
        <v>17803.78</v>
      </c>
      <c r="P212" s="29">
        <v>15082.76</v>
      </c>
      <c r="Q212" s="29">
        <v>16834.830000000002</v>
      </c>
      <c r="R212" s="28"/>
      <c r="S212" s="28"/>
      <c r="T212" s="28"/>
      <c r="U212" s="29">
        <v>9369.1</v>
      </c>
      <c r="V212" s="29">
        <v>2021.33</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2">
      <c r="A213" s="24" t="s">
        <v>285</v>
      </c>
      <c r="B213" s="29">
        <v>737897.55</v>
      </c>
      <c r="C213" s="41"/>
      <c r="D213" s="29">
        <v>27461.8</v>
      </c>
      <c r="E213" s="29">
        <v>88203.63</v>
      </c>
      <c r="F213" s="29">
        <v>221977.32</v>
      </c>
      <c r="G213" s="29">
        <v>57580.1</v>
      </c>
      <c r="H213" s="29">
        <v>35810.78</v>
      </c>
      <c r="I213" s="29">
        <v>22037.45</v>
      </c>
      <c r="J213" s="29">
        <v>61025.86</v>
      </c>
      <c r="K213" s="29">
        <v>74796.92</v>
      </c>
      <c r="L213" s="29">
        <v>17129.23</v>
      </c>
      <c r="M213" s="29">
        <v>29114.82</v>
      </c>
      <c r="N213" s="29">
        <v>39361.4</v>
      </c>
      <c r="O213" s="29">
        <v>17835.73</v>
      </c>
      <c r="P213" s="29">
        <v>15321.24</v>
      </c>
      <c r="Q213" s="29">
        <v>16931.310000000001</v>
      </c>
      <c r="R213" s="28"/>
      <c r="S213" s="28"/>
      <c r="T213" s="28"/>
      <c r="U213" s="29">
        <v>9398.6200000000008</v>
      </c>
      <c r="V213" s="29">
        <v>2070.87</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2">
      <c r="A214" s="24" t="s">
        <v>286</v>
      </c>
      <c r="B214" s="29">
        <v>740567.47</v>
      </c>
      <c r="C214" s="41"/>
      <c r="D214" s="29">
        <v>27617.97</v>
      </c>
      <c r="E214" s="29">
        <v>89357.52</v>
      </c>
      <c r="F214" s="29">
        <v>221590.94</v>
      </c>
      <c r="G214" s="29">
        <v>57463.79</v>
      </c>
      <c r="H214" s="29">
        <v>35874.730000000003</v>
      </c>
      <c r="I214" s="29">
        <v>21982.14</v>
      </c>
      <c r="J214" s="29">
        <v>61525.84</v>
      </c>
      <c r="K214" s="29">
        <v>74841.289999999994</v>
      </c>
      <c r="L214" s="29">
        <v>17197.63</v>
      </c>
      <c r="M214" s="29">
        <v>29265.55</v>
      </c>
      <c r="N214" s="29">
        <v>39963.599999999999</v>
      </c>
      <c r="O214" s="29">
        <v>17859.11</v>
      </c>
      <c r="P214" s="29">
        <v>15574.17</v>
      </c>
      <c r="Q214" s="29">
        <v>17027.68</v>
      </c>
      <c r="R214" s="28"/>
      <c r="S214" s="28"/>
      <c r="T214" s="28"/>
      <c r="U214" s="29">
        <v>9431.85</v>
      </c>
      <c r="V214" s="29">
        <v>2127.77</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2">
      <c r="A215" s="24" t="s">
        <v>287</v>
      </c>
      <c r="B215" s="29">
        <v>743663.95</v>
      </c>
      <c r="C215" s="41"/>
      <c r="D215" s="29">
        <v>27764.53</v>
      </c>
      <c r="E215" s="29">
        <v>90561.93</v>
      </c>
      <c r="F215" s="29">
        <v>221430.05</v>
      </c>
      <c r="G215" s="29">
        <v>57318.95</v>
      </c>
      <c r="H215" s="29">
        <v>35925.089999999997</v>
      </c>
      <c r="I215" s="29">
        <v>21921.25</v>
      </c>
      <c r="J215" s="29">
        <v>62085.51</v>
      </c>
      <c r="K215" s="29">
        <v>74965.14</v>
      </c>
      <c r="L215" s="29">
        <v>17276.7</v>
      </c>
      <c r="M215" s="29">
        <v>29436.93</v>
      </c>
      <c r="N215" s="29">
        <v>40566.239999999998</v>
      </c>
      <c r="O215" s="29">
        <v>17889.55</v>
      </c>
      <c r="P215" s="29">
        <v>15841.73</v>
      </c>
      <c r="Q215" s="29">
        <v>17133.61</v>
      </c>
      <c r="R215" s="28"/>
      <c r="S215" s="28"/>
      <c r="T215" s="28"/>
      <c r="U215" s="29">
        <v>9468.15</v>
      </c>
      <c r="V215" s="29">
        <v>2190.54</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2">
      <c r="A216" s="24" t="s">
        <v>288</v>
      </c>
      <c r="B216" s="29">
        <v>747177.75</v>
      </c>
      <c r="C216" s="41"/>
      <c r="D216" s="29">
        <v>27872.62</v>
      </c>
      <c r="E216" s="29">
        <v>91782.31</v>
      </c>
      <c r="F216" s="29">
        <v>221511.88</v>
      </c>
      <c r="G216" s="29">
        <v>57150.559999999998</v>
      </c>
      <c r="H216" s="29">
        <v>35967.870000000003</v>
      </c>
      <c r="I216" s="29">
        <v>21868.48</v>
      </c>
      <c r="J216" s="29">
        <v>62695.5</v>
      </c>
      <c r="K216" s="29">
        <v>75143.179999999993</v>
      </c>
      <c r="L216" s="29">
        <v>17371.37</v>
      </c>
      <c r="M216" s="29">
        <v>29673.96</v>
      </c>
      <c r="N216" s="29">
        <v>41148.26</v>
      </c>
      <c r="O216" s="29">
        <v>17939.98</v>
      </c>
      <c r="P216" s="29">
        <v>16123.26</v>
      </c>
      <c r="Q216" s="29">
        <v>17256.91</v>
      </c>
      <c r="R216" s="28"/>
      <c r="S216" s="28"/>
      <c r="T216" s="28"/>
      <c r="U216" s="29">
        <v>9505.99</v>
      </c>
      <c r="V216" s="29">
        <v>2258.92</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2">
      <c r="A217" s="24" t="s">
        <v>289</v>
      </c>
      <c r="B217" s="29">
        <v>751049.03</v>
      </c>
      <c r="C217" s="41"/>
      <c r="D217" s="29">
        <v>27943.599999999999</v>
      </c>
      <c r="E217" s="29">
        <v>92970.31</v>
      </c>
      <c r="F217" s="29">
        <v>221826.78</v>
      </c>
      <c r="G217" s="29">
        <v>56971.87</v>
      </c>
      <c r="H217" s="29">
        <v>36008.79</v>
      </c>
      <c r="I217" s="29">
        <v>21829.279999999999</v>
      </c>
      <c r="J217" s="29">
        <v>63349.29</v>
      </c>
      <c r="K217" s="29">
        <v>75341.149999999994</v>
      </c>
      <c r="L217" s="29">
        <v>17486.09</v>
      </c>
      <c r="M217" s="29">
        <v>29997.01</v>
      </c>
      <c r="N217" s="29">
        <v>41691.269999999997</v>
      </c>
      <c r="O217" s="29">
        <v>18010.29</v>
      </c>
      <c r="P217" s="29">
        <v>16420.28</v>
      </c>
      <c r="Q217" s="29">
        <v>17403.16</v>
      </c>
      <c r="R217" s="28"/>
      <c r="S217" s="28"/>
      <c r="T217" s="28"/>
      <c r="U217" s="29">
        <v>9545.69</v>
      </c>
      <c r="V217" s="29">
        <v>2331.14</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2">
      <c r="A218" s="24" t="s">
        <v>290</v>
      </c>
      <c r="B218" s="29">
        <v>755054.12</v>
      </c>
      <c r="C218" s="41"/>
      <c r="D218" s="29">
        <v>27975.77</v>
      </c>
      <c r="E218" s="29">
        <v>94080.36</v>
      </c>
      <c r="F218" s="29">
        <v>222266.26</v>
      </c>
      <c r="G218" s="29">
        <v>56794.93</v>
      </c>
      <c r="H218" s="29">
        <v>36052.93</v>
      </c>
      <c r="I218" s="29">
        <v>21795.46</v>
      </c>
      <c r="J218" s="29">
        <v>64027.03</v>
      </c>
      <c r="K218" s="29">
        <v>75569.679999999993</v>
      </c>
      <c r="L218" s="29">
        <v>17619.73</v>
      </c>
      <c r="M218" s="29">
        <v>30370.87</v>
      </c>
      <c r="N218" s="29">
        <v>42179.41</v>
      </c>
      <c r="O218" s="29">
        <v>18087.36</v>
      </c>
      <c r="P218" s="29">
        <v>16735.36</v>
      </c>
      <c r="Q218" s="29">
        <v>17566.28</v>
      </c>
      <c r="R218" s="28"/>
      <c r="S218" s="28"/>
      <c r="T218" s="28"/>
      <c r="U218" s="29">
        <v>9587.26</v>
      </c>
      <c r="V218" s="29">
        <v>2404.9499999999998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2">
      <c r="A219" s="24" t="s">
        <v>291</v>
      </c>
      <c r="B219" s="29">
        <v>758909.95</v>
      </c>
      <c r="C219" s="41"/>
      <c r="D219" s="29">
        <v>27970.55</v>
      </c>
      <c r="E219" s="29">
        <v>95085.53</v>
      </c>
      <c r="F219" s="29">
        <v>222717.04</v>
      </c>
      <c r="G219" s="29">
        <v>56635.92</v>
      </c>
      <c r="H219" s="29">
        <v>36104.519999999997</v>
      </c>
      <c r="I219" s="29">
        <v>21751.26</v>
      </c>
      <c r="J219" s="29">
        <v>64712.59</v>
      </c>
      <c r="K219" s="29">
        <v>75745.710000000006</v>
      </c>
      <c r="L219" s="29">
        <v>17771.400000000001</v>
      </c>
      <c r="M219" s="29">
        <v>30775.66</v>
      </c>
      <c r="N219" s="29">
        <v>42602.41</v>
      </c>
      <c r="O219" s="29">
        <v>18148.46</v>
      </c>
      <c r="P219" s="29">
        <v>17073.939999999999</v>
      </c>
      <c r="Q219" s="29">
        <v>17739.52</v>
      </c>
      <c r="R219" s="28"/>
      <c r="S219" s="28"/>
      <c r="T219" s="28"/>
      <c r="U219" s="29">
        <v>9632.42</v>
      </c>
      <c r="V219" s="29">
        <v>2478.1799999999998</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2">
      <c r="A220" s="24" t="s">
        <v>292</v>
      </c>
      <c r="B220" s="29">
        <v>762393.65</v>
      </c>
      <c r="C220" s="41"/>
      <c r="D220" s="29">
        <v>27947.919999999998</v>
      </c>
      <c r="E220" s="29">
        <v>95947.68</v>
      </c>
      <c r="F220" s="29">
        <v>223059.08</v>
      </c>
      <c r="G220" s="29">
        <v>56503.83</v>
      </c>
      <c r="H220" s="29">
        <v>36166.879999999997</v>
      </c>
      <c r="I220" s="29">
        <v>21687.47</v>
      </c>
      <c r="J220" s="29">
        <v>65393.01</v>
      </c>
      <c r="K220" s="29">
        <v>75841.75</v>
      </c>
      <c r="L220" s="29">
        <v>17939.060000000001</v>
      </c>
      <c r="M220" s="29">
        <v>31174.92</v>
      </c>
      <c r="N220" s="29">
        <v>42959.14</v>
      </c>
      <c r="O220" s="29">
        <v>18177.830000000002</v>
      </c>
      <c r="P220" s="29">
        <v>17443.27</v>
      </c>
      <c r="Q220" s="29">
        <v>17917.16</v>
      </c>
      <c r="R220" s="28"/>
      <c r="S220" s="28"/>
      <c r="T220" s="28"/>
      <c r="U220" s="29">
        <v>9685.25</v>
      </c>
      <c r="V220" s="29">
        <v>2548.9899999999998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2">
      <c r="A221" s="24" t="s">
        <v>293</v>
      </c>
      <c r="B221" s="29">
        <v>765746.52</v>
      </c>
      <c r="C221" s="41"/>
      <c r="D221" s="29">
        <v>27933.69</v>
      </c>
      <c r="E221" s="29">
        <v>96649.66</v>
      </c>
      <c r="F221" s="29">
        <v>223289.56</v>
      </c>
      <c r="G221" s="29">
        <v>56433.81</v>
      </c>
      <c r="H221" s="29">
        <v>36245.230000000003</v>
      </c>
      <c r="I221" s="29">
        <v>21611.47</v>
      </c>
      <c r="J221" s="29">
        <v>66071.61</v>
      </c>
      <c r="K221" s="29">
        <v>75865.86</v>
      </c>
      <c r="L221" s="29">
        <v>18123.759999999998</v>
      </c>
      <c r="M221" s="29">
        <v>31596.52</v>
      </c>
      <c r="N221" s="29">
        <v>43311.53</v>
      </c>
      <c r="O221" s="29">
        <v>18183.22</v>
      </c>
      <c r="P221" s="29">
        <v>17868.59</v>
      </c>
      <c r="Q221" s="29">
        <v>18137.55</v>
      </c>
      <c r="R221" s="28"/>
      <c r="S221" s="28"/>
      <c r="T221" s="28"/>
      <c r="U221" s="29">
        <v>9754.0300000000007</v>
      </c>
      <c r="V221" s="29">
        <v>2617.84</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2">
      <c r="A222" s="24" t="s">
        <v>294</v>
      </c>
      <c r="B222" s="29">
        <v>768722.26</v>
      </c>
      <c r="C222" s="41"/>
      <c r="D222" s="29">
        <v>27883.98</v>
      </c>
      <c r="E222" s="29">
        <v>97194.31</v>
      </c>
      <c r="F222" s="29">
        <v>223362.57</v>
      </c>
      <c r="G222" s="29">
        <v>56358.58</v>
      </c>
      <c r="H222" s="29">
        <v>36334.410000000003</v>
      </c>
      <c r="I222" s="29">
        <v>21540.51</v>
      </c>
      <c r="J222" s="29">
        <v>66753.22</v>
      </c>
      <c r="K222" s="29">
        <v>75801.72</v>
      </c>
      <c r="L222" s="29">
        <v>18324.419999999998</v>
      </c>
      <c r="M222" s="29">
        <v>31974.46</v>
      </c>
      <c r="N222" s="29">
        <v>43632.639999999999</v>
      </c>
      <c r="O222" s="29">
        <v>18194.349999999999</v>
      </c>
      <c r="P222" s="29">
        <v>18328.88</v>
      </c>
      <c r="Q222" s="29">
        <v>18388.669999999998</v>
      </c>
      <c r="R222" s="28"/>
      <c r="S222" s="28"/>
      <c r="T222" s="28"/>
      <c r="U222" s="29">
        <v>9847.59</v>
      </c>
      <c r="V222" s="29">
        <v>2686.46</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2">
      <c r="A223" s="24" t="s">
        <v>295</v>
      </c>
      <c r="B223" s="29">
        <v>771778.65</v>
      </c>
      <c r="C223" s="41"/>
      <c r="D223" s="29">
        <v>27814.59</v>
      </c>
      <c r="E223" s="29">
        <v>97561.38</v>
      </c>
      <c r="F223" s="29">
        <v>223351.5</v>
      </c>
      <c r="G223" s="29">
        <v>56328.68</v>
      </c>
      <c r="H223" s="29">
        <v>36439.99</v>
      </c>
      <c r="I223" s="29">
        <v>21504.41</v>
      </c>
      <c r="J223" s="29">
        <v>67459.710000000006</v>
      </c>
      <c r="K223" s="29">
        <v>75792.990000000005</v>
      </c>
      <c r="L223" s="29">
        <v>18543.54</v>
      </c>
      <c r="M223" s="29">
        <v>32330.32</v>
      </c>
      <c r="N223" s="29">
        <v>43959.29</v>
      </c>
      <c r="O223" s="29">
        <v>18259.919999999998</v>
      </c>
      <c r="P223" s="29">
        <v>18820.29</v>
      </c>
      <c r="Q223" s="29">
        <v>18692.419999999998</v>
      </c>
      <c r="R223" s="28"/>
      <c r="S223" s="28"/>
      <c r="T223" s="28"/>
      <c r="U223" s="29">
        <v>9977.58</v>
      </c>
      <c r="V223" s="29">
        <v>2757.63</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2">
      <c r="A224" s="24" t="s">
        <v>296</v>
      </c>
      <c r="B224" s="29">
        <v>775148.35</v>
      </c>
      <c r="C224" s="41"/>
      <c r="D224" s="29">
        <v>27730.73</v>
      </c>
      <c r="E224" s="29">
        <v>97765.54</v>
      </c>
      <c r="F224" s="29">
        <v>223308</v>
      </c>
      <c r="G224" s="29">
        <v>56295.79</v>
      </c>
      <c r="H224" s="29">
        <v>36557.980000000003</v>
      </c>
      <c r="I224" s="29">
        <v>21535.68</v>
      </c>
      <c r="J224" s="29">
        <v>68217.149999999994</v>
      </c>
      <c r="K224" s="29">
        <v>75869.919999999998</v>
      </c>
      <c r="L224" s="29">
        <v>18783.849999999999</v>
      </c>
      <c r="M224" s="29">
        <v>32690.19</v>
      </c>
      <c r="N224" s="29">
        <v>44330</v>
      </c>
      <c r="O224" s="29">
        <v>18427.79</v>
      </c>
      <c r="P224" s="29">
        <v>19335.990000000002</v>
      </c>
      <c r="Q224" s="29">
        <v>19062.64</v>
      </c>
      <c r="R224" s="28"/>
      <c r="S224" s="28"/>
      <c r="T224" s="28"/>
      <c r="U224" s="29">
        <v>10149.209999999999</v>
      </c>
      <c r="V224" s="29">
        <v>2833.07</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2">
      <c r="A225" s="24" t="s">
        <v>297</v>
      </c>
      <c r="B225" s="29">
        <v>779011.83</v>
      </c>
      <c r="C225" s="41"/>
      <c r="D225" s="29">
        <v>27640.9</v>
      </c>
      <c r="E225" s="29">
        <v>97837.09</v>
      </c>
      <c r="F225" s="29">
        <v>223339.36</v>
      </c>
      <c r="G225" s="29">
        <v>56210.14</v>
      </c>
      <c r="H225" s="29">
        <v>36693.980000000003</v>
      </c>
      <c r="I225" s="29">
        <v>21657.79</v>
      </c>
      <c r="J225" s="29">
        <v>69053.460000000006</v>
      </c>
      <c r="K225" s="29">
        <v>75975.59</v>
      </c>
      <c r="L225" s="29">
        <v>19049.09</v>
      </c>
      <c r="M225" s="29">
        <v>33082.800000000003</v>
      </c>
      <c r="N225" s="29">
        <v>44773.91</v>
      </c>
      <c r="O225" s="29">
        <v>18725.05</v>
      </c>
      <c r="P225" s="29">
        <v>19876.080000000002</v>
      </c>
      <c r="Q225" s="29">
        <v>19500.72</v>
      </c>
      <c r="R225" s="28"/>
      <c r="S225" s="28"/>
      <c r="T225" s="28"/>
      <c r="U225" s="29">
        <v>10360.790000000001</v>
      </c>
      <c r="V225" s="29">
        <v>2911.07</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2">
      <c r="A226" s="24" t="s">
        <v>298</v>
      </c>
      <c r="B226" s="29">
        <v>783356.33</v>
      </c>
      <c r="C226" s="41"/>
      <c r="D226" s="29">
        <v>27559.64</v>
      </c>
      <c r="E226" s="29">
        <v>97837.6</v>
      </c>
      <c r="F226" s="29">
        <v>223369.09</v>
      </c>
      <c r="G226" s="29">
        <v>56052.66</v>
      </c>
      <c r="H226" s="29">
        <v>36835.99</v>
      </c>
      <c r="I226" s="29">
        <v>21878.14</v>
      </c>
      <c r="J226" s="29">
        <v>69982.490000000005</v>
      </c>
      <c r="K226" s="29">
        <v>76122.66</v>
      </c>
      <c r="L226" s="29">
        <v>19338.8</v>
      </c>
      <c r="M226" s="29">
        <v>33531.68</v>
      </c>
      <c r="N226" s="29">
        <v>45301.77</v>
      </c>
      <c r="O226" s="29">
        <v>19156.45</v>
      </c>
      <c r="P226" s="29">
        <v>20440.27</v>
      </c>
      <c r="Q226" s="29">
        <v>19977.52</v>
      </c>
      <c r="R226" s="28"/>
      <c r="S226" s="28"/>
      <c r="T226" s="28"/>
      <c r="U226" s="29">
        <v>10595.06</v>
      </c>
      <c r="V226" s="29">
        <v>2986.39</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2">
      <c r="A227" s="24" t="s">
        <v>299</v>
      </c>
      <c r="B227" s="29">
        <v>788228.6</v>
      </c>
      <c r="C227" s="41"/>
      <c r="D227" s="29">
        <v>27484.13</v>
      </c>
      <c r="E227" s="29">
        <v>97829.39</v>
      </c>
      <c r="F227" s="29">
        <v>223459.89</v>
      </c>
      <c r="G227" s="29">
        <v>55838.080000000002</v>
      </c>
      <c r="H227" s="29">
        <v>36994.44</v>
      </c>
      <c r="I227" s="29">
        <v>22190.560000000001</v>
      </c>
      <c r="J227" s="29">
        <v>71014.86</v>
      </c>
      <c r="K227" s="29">
        <v>76263.3</v>
      </c>
      <c r="L227" s="29">
        <v>19653.32</v>
      </c>
      <c r="M227" s="29">
        <v>34061.949999999997</v>
      </c>
      <c r="N227" s="29">
        <v>45905.74</v>
      </c>
      <c r="O227" s="29">
        <v>19706.71</v>
      </c>
      <c r="P227" s="29">
        <v>21036.07</v>
      </c>
      <c r="Q227" s="29">
        <v>20455.259999999998</v>
      </c>
      <c r="R227" s="28"/>
      <c r="S227" s="28"/>
      <c r="T227" s="28"/>
      <c r="U227" s="29">
        <v>10829.42</v>
      </c>
      <c r="V227" s="29">
        <v>3051.94</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2">
      <c r="A228" s="24" t="s">
        <v>300</v>
      </c>
      <c r="B228" s="29">
        <v>793654.82</v>
      </c>
      <c r="C228" s="41"/>
      <c r="D228" s="29">
        <v>27419.21</v>
      </c>
      <c r="E228" s="29">
        <v>97861.56</v>
      </c>
      <c r="F228" s="29">
        <v>223619.21</v>
      </c>
      <c r="G228" s="29">
        <v>55595.88</v>
      </c>
      <c r="H228" s="29">
        <v>37171.089999999997</v>
      </c>
      <c r="I228" s="29">
        <v>22590.28</v>
      </c>
      <c r="J228" s="29">
        <v>72145.91</v>
      </c>
      <c r="K228" s="29">
        <v>76410.61</v>
      </c>
      <c r="L228" s="29">
        <v>19990.97</v>
      </c>
      <c r="M228" s="29">
        <v>34690.22</v>
      </c>
      <c r="N228" s="29">
        <v>46577.8</v>
      </c>
      <c r="O228" s="29">
        <v>20353.73</v>
      </c>
      <c r="P228" s="29">
        <v>21669.15</v>
      </c>
      <c r="Q228" s="29">
        <v>20899.23</v>
      </c>
      <c r="R228" s="28"/>
      <c r="S228" s="28"/>
      <c r="T228" s="28"/>
      <c r="U228" s="29">
        <v>11042.88</v>
      </c>
      <c r="V228" s="29">
        <v>3101.87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2">
      <c r="A229" s="24" t="s">
        <v>301</v>
      </c>
      <c r="B229" s="29">
        <v>799563.89</v>
      </c>
      <c r="C229" s="41"/>
      <c r="D229" s="29">
        <v>27358</v>
      </c>
      <c r="E229" s="29">
        <v>97955.07</v>
      </c>
      <c r="F229" s="29">
        <v>223911.3</v>
      </c>
      <c r="G229" s="29">
        <v>55356.24</v>
      </c>
      <c r="H229" s="29">
        <v>37362.99</v>
      </c>
      <c r="I229" s="29">
        <v>23073.47</v>
      </c>
      <c r="J229" s="29">
        <v>73357.820000000007</v>
      </c>
      <c r="K229" s="29">
        <v>76416.179999999993</v>
      </c>
      <c r="L229" s="29">
        <v>20350.98</v>
      </c>
      <c r="M229" s="29">
        <v>35431.300000000003</v>
      </c>
      <c r="N229" s="29">
        <v>47321</v>
      </c>
      <c r="O229" s="29">
        <v>21083.68</v>
      </c>
      <c r="P229" s="29">
        <v>22339.91</v>
      </c>
      <c r="Q229" s="29">
        <v>21301.84</v>
      </c>
      <c r="R229" s="28"/>
      <c r="S229" s="28"/>
      <c r="T229" s="28"/>
      <c r="U229" s="29">
        <v>11230.91</v>
      </c>
      <c r="V229" s="29">
        <v>3137.36</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2">
      <c r="A230" s="24" t="s">
        <v>302</v>
      </c>
      <c r="B230" s="29">
        <v>805652.63</v>
      </c>
      <c r="C230" s="41"/>
      <c r="D230" s="29">
        <v>27312.09</v>
      </c>
      <c r="E230" s="29">
        <v>98085.28</v>
      </c>
      <c r="F230" s="29">
        <v>224278.48</v>
      </c>
      <c r="G230" s="29">
        <v>55143.47</v>
      </c>
      <c r="H230" s="29">
        <v>37559.629999999997</v>
      </c>
      <c r="I230" s="29">
        <v>23626.75</v>
      </c>
      <c r="J230" s="29">
        <v>74603.899999999994</v>
      </c>
      <c r="K230" s="29">
        <v>76391.75</v>
      </c>
      <c r="L230" s="29">
        <v>20728.21</v>
      </c>
      <c r="M230" s="29">
        <v>35979.519999999997</v>
      </c>
      <c r="N230" s="29">
        <v>48147.29</v>
      </c>
      <c r="O230" s="29">
        <v>21890.45</v>
      </c>
      <c r="P230" s="29">
        <v>23033.06</v>
      </c>
      <c r="Q230" s="29">
        <v>21672.71</v>
      </c>
      <c r="R230" s="28"/>
      <c r="S230" s="28"/>
      <c r="T230" s="28"/>
      <c r="U230" s="29">
        <v>11397.3</v>
      </c>
      <c r="V230" s="29">
        <v>3166.02</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2">
      <c r="A231" s="24" t="s">
        <v>303</v>
      </c>
      <c r="B231" s="29">
        <v>812291.54</v>
      </c>
      <c r="C231" s="41"/>
      <c r="D231" s="29">
        <v>27273.81</v>
      </c>
      <c r="E231" s="29">
        <v>98238.27</v>
      </c>
      <c r="F231" s="29">
        <v>224776.06</v>
      </c>
      <c r="G231" s="29">
        <v>54979.87</v>
      </c>
      <c r="H231" s="29">
        <v>37747.14</v>
      </c>
      <c r="I231" s="29">
        <v>24235.32</v>
      </c>
      <c r="J231" s="29">
        <v>75827.19</v>
      </c>
      <c r="K231" s="29">
        <v>76381.89</v>
      </c>
      <c r="L231" s="29">
        <v>21118.66</v>
      </c>
      <c r="M231" s="29">
        <v>36634.589999999997</v>
      </c>
      <c r="N231" s="29">
        <v>49074.82</v>
      </c>
      <c r="O231" s="29">
        <v>22775.54</v>
      </c>
      <c r="P231" s="29">
        <v>23724.080000000002</v>
      </c>
      <c r="Q231" s="29">
        <v>22044.58</v>
      </c>
      <c r="R231" s="28"/>
      <c r="S231" s="28"/>
      <c r="T231" s="28"/>
      <c r="U231" s="29">
        <v>11560.78</v>
      </c>
      <c r="V231" s="29">
        <v>3200.39</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2">
      <c r="A232" s="24" t="s">
        <v>304</v>
      </c>
      <c r="B232" s="29">
        <v>819431.7</v>
      </c>
      <c r="C232" s="41"/>
      <c r="D232" s="29">
        <v>27237.45</v>
      </c>
      <c r="E232" s="29">
        <v>98383.84</v>
      </c>
      <c r="F232" s="29">
        <v>225387.74</v>
      </c>
      <c r="G232" s="29">
        <v>54875.48</v>
      </c>
      <c r="H232" s="29">
        <v>37918.410000000003</v>
      </c>
      <c r="I232" s="29">
        <v>24889.22</v>
      </c>
      <c r="J232" s="29">
        <v>76974.03</v>
      </c>
      <c r="K232" s="29">
        <v>76430.22</v>
      </c>
      <c r="L232" s="29">
        <v>21516.99</v>
      </c>
      <c r="M232" s="29">
        <v>37372.47</v>
      </c>
      <c r="N232" s="29">
        <v>50104.57</v>
      </c>
      <c r="O232" s="29">
        <v>23745.54</v>
      </c>
      <c r="P232" s="29">
        <v>24389.7</v>
      </c>
      <c r="Q232" s="29">
        <v>22450.71</v>
      </c>
      <c r="R232" s="28"/>
      <c r="S232" s="28"/>
      <c r="T232" s="28"/>
      <c r="U232" s="29">
        <v>11741.64</v>
      </c>
      <c r="V232" s="29">
        <v>3251.87</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2">
      <c r="A233" s="24" t="s">
        <v>305</v>
      </c>
      <c r="B233" s="29">
        <v>827170.51</v>
      </c>
      <c r="C233" s="41"/>
      <c r="D233" s="29">
        <v>27216.54</v>
      </c>
      <c r="E233" s="29">
        <v>98507.55</v>
      </c>
      <c r="F233" s="29">
        <v>226129.15</v>
      </c>
      <c r="G233" s="29">
        <v>54824.03</v>
      </c>
      <c r="H233" s="29">
        <v>38172.089999999997</v>
      </c>
      <c r="I233" s="29">
        <v>25594.06</v>
      </c>
      <c r="J233" s="29">
        <v>78019.88</v>
      </c>
      <c r="K233" s="29">
        <v>76549.440000000002</v>
      </c>
      <c r="L233" s="29">
        <v>21919.02</v>
      </c>
      <c r="M233" s="29">
        <v>38170.339999999997</v>
      </c>
      <c r="N233" s="29">
        <v>51212.49</v>
      </c>
      <c r="O233" s="29">
        <v>24809.69</v>
      </c>
      <c r="P233" s="29">
        <v>25027.62</v>
      </c>
      <c r="Q233" s="29">
        <v>22908.6</v>
      </c>
      <c r="R233" s="28"/>
      <c r="S233" s="28"/>
      <c r="T233" s="28"/>
      <c r="U233" s="29">
        <v>11958.63</v>
      </c>
      <c r="V233" s="29">
        <v>3324.09</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2">
      <c r="A234" s="24" t="s">
        <v>306</v>
      </c>
      <c r="B234" s="29">
        <v>835394.67</v>
      </c>
      <c r="C234" s="41"/>
      <c r="D234" s="29">
        <v>27202.41</v>
      </c>
      <c r="E234" s="29">
        <v>98635.9</v>
      </c>
      <c r="F234" s="29">
        <v>227005.82</v>
      </c>
      <c r="G234" s="29">
        <v>54682.18</v>
      </c>
      <c r="H234" s="29">
        <v>38353.25</v>
      </c>
      <c r="I234" s="29">
        <v>26354.49</v>
      </c>
      <c r="J234" s="29">
        <v>78948.710000000006</v>
      </c>
      <c r="K234" s="29">
        <v>76724.59</v>
      </c>
      <c r="L234" s="29">
        <v>22315.119999999999</v>
      </c>
      <c r="M234" s="29">
        <v>39259.79</v>
      </c>
      <c r="N234" s="29">
        <v>52345.23</v>
      </c>
      <c r="O234" s="29">
        <v>25978.95</v>
      </c>
      <c r="P234" s="29">
        <v>25644.34</v>
      </c>
      <c r="Q234" s="29">
        <v>23416.18</v>
      </c>
      <c r="R234" s="28"/>
      <c r="S234" s="28"/>
      <c r="T234" s="28"/>
      <c r="U234" s="29">
        <v>12218.62</v>
      </c>
      <c r="V234" s="29">
        <v>3413.41</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2">
      <c r="A235" s="24" t="s">
        <v>307</v>
      </c>
      <c r="B235" s="29">
        <v>843724.59</v>
      </c>
      <c r="C235" s="41"/>
      <c r="D235" s="29">
        <v>27200.84</v>
      </c>
      <c r="E235" s="29">
        <v>98767.360000000001</v>
      </c>
      <c r="F235" s="29">
        <v>227891.45</v>
      </c>
      <c r="G235" s="29">
        <v>54520.56</v>
      </c>
      <c r="H235" s="29">
        <v>38584.339999999997</v>
      </c>
      <c r="I235" s="29">
        <v>27182.3</v>
      </c>
      <c r="J235" s="29">
        <v>79767.56</v>
      </c>
      <c r="K235" s="29">
        <v>76913.72</v>
      </c>
      <c r="L235" s="29">
        <v>22697.59</v>
      </c>
      <c r="M235" s="29">
        <v>40278.17</v>
      </c>
      <c r="N235" s="29">
        <v>53430.080000000002</v>
      </c>
      <c r="O235" s="29">
        <v>27266.44</v>
      </c>
      <c r="P235" s="29">
        <v>26265.119999999999</v>
      </c>
      <c r="Q235" s="29">
        <v>23954.85</v>
      </c>
      <c r="R235" s="28"/>
      <c r="S235" s="28"/>
      <c r="T235" s="28"/>
      <c r="U235" s="29">
        <v>12526.08</v>
      </c>
      <c r="V235" s="29">
        <v>3510.38</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2">
      <c r="A236" s="24" t="s">
        <v>308</v>
      </c>
      <c r="B236" s="29">
        <v>852088.72</v>
      </c>
      <c r="C236" s="41"/>
      <c r="D236" s="29">
        <v>27203.91</v>
      </c>
      <c r="E236" s="29">
        <v>98937.42</v>
      </c>
      <c r="F236" s="29">
        <v>228741.27</v>
      </c>
      <c r="G236" s="29">
        <v>54401.07</v>
      </c>
      <c r="H236" s="29">
        <v>38900.870000000003</v>
      </c>
      <c r="I236" s="29">
        <v>28084.33</v>
      </c>
      <c r="J236" s="29">
        <v>80495.75</v>
      </c>
      <c r="K236" s="29">
        <v>77074.259999999995</v>
      </c>
      <c r="L236" s="29">
        <v>23059.67</v>
      </c>
      <c r="M236" s="29">
        <v>41179.94</v>
      </c>
      <c r="N236" s="29">
        <v>54405.96</v>
      </c>
      <c r="O236" s="29">
        <v>28666.1</v>
      </c>
      <c r="P236" s="29">
        <v>26914.92</v>
      </c>
      <c r="Q236" s="29">
        <v>24497.87</v>
      </c>
      <c r="R236" s="28"/>
      <c r="S236" s="28"/>
      <c r="T236" s="28"/>
      <c r="U236" s="29">
        <v>12877.06</v>
      </c>
      <c r="V236" s="29">
        <v>3604.07</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2">
      <c r="A237" s="24" t="s">
        <v>309</v>
      </c>
      <c r="B237" s="29">
        <v>860741.69</v>
      </c>
      <c r="C237" s="41"/>
      <c r="D237" s="29">
        <v>27221.38</v>
      </c>
      <c r="E237" s="29">
        <v>99191.03</v>
      </c>
      <c r="F237" s="29">
        <v>229618.66</v>
      </c>
      <c r="G237" s="29">
        <v>54455.25</v>
      </c>
      <c r="H237" s="29">
        <v>39378.15</v>
      </c>
      <c r="I237" s="29">
        <v>29036.639999999999</v>
      </c>
      <c r="J237" s="29">
        <v>81166.22</v>
      </c>
      <c r="K237" s="29">
        <v>77203.06</v>
      </c>
      <c r="L237" s="29">
        <v>23400.82</v>
      </c>
      <c r="M237" s="29">
        <v>41970.15</v>
      </c>
      <c r="N237" s="29">
        <v>55249.35</v>
      </c>
      <c r="O237" s="29">
        <v>30135.27</v>
      </c>
      <c r="P237" s="29">
        <v>27608.93</v>
      </c>
      <c r="Q237" s="29">
        <v>25027.37</v>
      </c>
      <c r="R237" s="28"/>
      <c r="S237" s="28"/>
      <c r="T237" s="28"/>
      <c r="U237" s="29">
        <v>13265</v>
      </c>
      <c r="V237" s="29">
        <v>3688.92</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2">
      <c r="A238" s="24" t="s">
        <v>310</v>
      </c>
      <c r="B238" s="29">
        <v>869312.47</v>
      </c>
      <c r="C238" s="41"/>
      <c r="D238" s="29">
        <v>27239.38</v>
      </c>
      <c r="E238" s="29">
        <v>99578.69</v>
      </c>
      <c r="F238" s="29">
        <v>230474.38</v>
      </c>
      <c r="G238" s="29">
        <v>54519.81</v>
      </c>
      <c r="H238" s="29">
        <v>39914.42</v>
      </c>
      <c r="I238" s="29">
        <v>29976.18</v>
      </c>
      <c r="J238" s="29">
        <v>81821.039999999994</v>
      </c>
      <c r="K238" s="29">
        <v>77307.12</v>
      </c>
      <c r="L238" s="29">
        <v>23720.94</v>
      </c>
      <c r="M238" s="29">
        <v>42684.41</v>
      </c>
      <c r="N238" s="29">
        <v>55970.65</v>
      </c>
      <c r="O238" s="29">
        <v>31593.41</v>
      </c>
      <c r="P238" s="29">
        <v>28342.55</v>
      </c>
      <c r="Q238" s="29">
        <v>25524.91</v>
      </c>
      <c r="R238" s="28"/>
      <c r="S238" s="28"/>
      <c r="T238" s="28"/>
      <c r="U238" s="29">
        <v>13667.11</v>
      </c>
      <c r="V238" s="29">
        <v>3766.13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2">
      <c r="A239" s="24" t="s">
        <v>311</v>
      </c>
      <c r="B239" s="29">
        <v>877977.11</v>
      </c>
      <c r="C239" s="41"/>
      <c r="D239" s="29">
        <v>27242.03</v>
      </c>
      <c r="E239" s="29">
        <v>100162.64</v>
      </c>
      <c r="F239" s="29">
        <v>231448.62</v>
      </c>
      <c r="G239" s="29">
        <v>54581.25</v>
      </c>
      <c r="H239" s="29">
        <v>40533.72</v>
      </c>
      <c r="I239" s="29">
        <v>30809.87</v>
      </c>
      <c r="J239" s="29">
        <v>82511.94</v>
      </c>
      <c r="K239" s="29">
        <v>77435.61</v>
      </c>
      <c r="L239" s="29">
        <v>24024.28</v>
      </c>
      <c r="M239" s="29">
        <v>43401.73</v>
      </c>
      <c r="N239" s="29">
        <v>56616.01</v>
      </c>
      <c r="O239" s="29">
        <v>32925.86</v>
      </c>
      <c r="P239" s="29">
        <v>29102.880000000001</v>
      </c>
      <c r="Q239" s="29">
        <v>25980.89</v>
      </c>
      <c r="R239" s="28"/>
      <c r="S239" s="28"/>
      <c r="T239" s="28"/>
      <c r="U239" s="29">
        <v>14056.99</v>
      </c>
      <c r="V239" s="29">
        <v>3841.28</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2">
      <c r="A240" s="24" t="s">
        <v>312</v>
      </c>
      <c r="B240" s="29">
        <v>887008.28</v>
      </c>
      <c r="C240" s="41"/>
      <c r="D240" s="29">
        <v>27226.95</v>
      </c>
      <c r="E240" s="29">
        <v>100986.12</v>
      </c>
      <c r="F240" s="29">
        <v>232576.96</v>
      </c>
      <c r="G240" s="29">
        <v>54875.64</v>
      </c>
      <c r="H240" s="29">
        <v>41215.870000000003</v>
      </c>
      <c r="I240" s="29">
        <v>31456.400000000001</v>
      </c>
      <c r="J240" s="29">
        <v>83277.460000000006</v>
      </c>
      <c r="K240" s="29">
        <v>77639.33</v>
      </c>
      <c r="L240" s="29">
        <v>24312.639999999999</v>
      </c>
      <c r="M240" s="29">
        <v>44197.55</v>
      </c>
      <c r="N240" s="29">
        <v>57230.06</v>
      </c>
      <c r="O240" s="29">
        <v>34027.050000000003</v>
      </c>
      <c r="P240" s="29">
        <v>29870.75</v>
      </c>
      <c r="Q240" s="29">
        <v>26393.599999999999</v>
      </c>
      <c r="R240" s="28"/>
      <c r="S240" s="28"/>
      <c r="T240" s="28"/>
      <c r="U240" s="29">
        <v>14406.74</v>
      </c>
      <c r="V240" s="29">
        <v>3919.9</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2">
      <c r="A241" s="24" t="s">
        <v>313</v>
      </c>
      <c r="B241" s="29">
        <v>896389.85</v>
      </c>
      <c r="C241" s="41"/>
      <c r="D241" s="29">
        <v>27179.78</v>
      </c>
      <c r="E241" s="29">
        <v>102053.71</v>
      </c>
      <c r="F241" s="29">
        <v>233877.12</v>
      </c>
      <c r="G241" s="29">
        <v>55424.480000000003</v>
      </c>
      <c r="H241" s="29">
        <v>41937.42</v>
      </c>
      <c r="I241" s="29">
        <v>31885.09</v>
      </c>
      <c r="J241" s="29">
        <v>84123.92</v>
      </c>
      <c r="K241" s="29">
        <v>77941.37</v>
      </c>
      <c r="L241" s="29">
        <v>24587.66</v>
      </c>
      <c r="M241" s="29">
        <v>45110.44</v>
      </c>
      <c r="N241" s="29">
        <v>57827.53</v>
      </c>
      <c r="O241" s="29">
        <v>34844.199999999997</v>
      </c>
      <c r="P241" s="29">
        <v>30630.080000000002</v>
      </c>
      <c r="Q241" s="29">
        <v>26770.1</v>
      </c>
      <c r="R241" s="28"/>
      <c r="S241" s="28"/>
      <c r="T241" s="28"/>
      <c r="U241" s="29">
        <v>14704.46</v>
      </c>
      <c r="V241" s="29">
        <v>4003.71</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2">
      <c r="A242" s="24" t="s">
        <v>314</v>
      </c>
      <c r="B242" s="29">
        <v>905643.26</v>
      </c>
      <c r="C242" s="41"/>
      <c r="D242" s="29">
        <v>27111.22</v>
      </c>
      <c r="E242" s="29">
        <v>103311.58</v>
      </c>
      <c r="F242" s="29">
        <v>235120.59</v>
      </c>
      <c r="G242" s="29">
        <v>56170.43</v>
      </c>
      <c r="H242" s="29">
        <v>42677.98</v>
      </c>
      <c r="I242" s="29">
        <v>32107.94</v>
      </c>
      <c r="J242" s="29">
        <v>84999.61</v>
      </c>
      <c r="K242" s="29">
        <v>78337.320000000007</v>
      </c>
      <c r="L242" s="29">
        <v>24847.34</v>
      </c>
      <c r="M242" s="29">
        <v>46108.71</v>
      </c>
      <c r="N242" s="29">
        <v>58387.93</v>
      </c>
      <c r="O242" s="29">
        <v>35383.67</v>
      </c>
      <c r="P242" s="29">
        <v>31355.83</v>
      </c>
      <c r="Q242" s="29">
        <v>27108.39</v>
      </c>
      <c r="R242" s="28"/>
      <c r="S242" s="28"/>
      <c r="T242" s="28"/>
      <c r="U242" s="29">
        <v>14945.95</v>
      </c>
      <c r="V242" s="29">
        <v>4090.24</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2">
      <c r="A243" s="24" t="s">
        <v>315</v>
      </c>
      <c r="B243" s="29">
        <v>914333.64</v>
      </c>
      <c r="C243" s="41"/>
      <c r="D243" s="29">
        <v>27026.77</v>
      </c>
      <c r="E243" s="29">
        <v>104683.08</v>
      </c>
      <c r="F243" s="29">
        <v>236164.81</v>
      </c>
      <c r="G243" s="29">
        <v>57003.15</v>
      </c>
      <c r="H243" s="29">
        <v>43429.08</v>
      </c>
      <c r="I243" s="29">
        <v>32190.240000000002</v>
      </c>
      <c r="J243" s="29">
        <v>85825.21</v>
      </c>
      <c r="K243" s="29">
        <v>78801.81</v>
      </c>
      <c r="L243" s="29">
        <v>25097.39</v>
      </c>
      <c r="M243" s="29">
        <v>47132.75</v>
      </c>
      <c r="N243" s="29">
        <v>58856.14</v>
      </c>
      <c r="O243" s="29">
        <v>35714.550000000003</v>
      </c>
      <c r="P243" s="29">
        <v>32023.67</v>
      </c>
      <c r="Q243" s="29">
        <v>27406.3</v>
      </c>
      <c r="R243" s="28"/>
      <c r="S243" s="28"/>
      <c r="T243" s="28"/>
      <c r="U243" s="29">
        <v>15145.27</v>
      </c>
      <c r="V243" s="29">
        <v>4175.26</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2">
      <c r="A244" s="24" t="s">
        <v>316</v>
      </c>
      <c r="B244" s="29">
        <v>922107.74</v>
      </c>
      <c r="C244" s="41"/>
      <c r="D244" s="29">
        <v>26968.21</v>
      </c>
      <c r="E244" s="29">
        <v>106059</v>
      </c>
      <c r="F244" s="29">
        <v>236860.09</v>
      </c>
      <c r="G244" s="29">
        <v>57871.46</v>
      </c>
      <c r="H244" s="29">
        <v>44187.89</v>
      </c>
      <c r="I244" s="29">
        <v>32212.5</v>
      </c>
      <c r="J244" s="29">
        <v>86525.33</v>
      </c>
      <c r="K244" s="29">
        <v>79302.03</v>
      </c>
      <c r="L244" s="29">
        <v>25344.15</v>
      </c>
      <c r="M244" s="29">
        <v>48103.09</v>
      </c>
      <c r="N244" s="29">
        <v>59177.99</v>
      </c>
      <c r="O244" s="29">
        <v>35925.75</v>
      </c>
      <c r="P244" s="29">
        <v>32612.3</v>
      </c>
      <c r="Q244" s="29">
        <v>27665.87</v>
      </c>
      <c r="R244" s="28"/>
      <c r="S244" s="28"/>
      <c r="T244" s="28"/>
      <c r="U244" s="29">
        <v>15318.11</v>
      </c>
      <c r="V244" s="29">
        <v>4253.46</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2">
      <c r="A245" s="24" t="s">
        <v>317</v>
      </c>
      <c r="B245" s="29">
        <v>928911.3</v>
      </c>
      <c r="C245" s="41"/>
      <c r="D245" s="29">
        <v>26946.720000000001</v>
      </c>
      <c r="E245" s="29">
        <v>107367.42</v>
      </c>
      <c r="F245" s="29">
        <v>237166.42</v>
      </c>
      <c r="G245" s="29">
        <v>58581.2</v>
      </c>
      <c r="H245" s="29">
        <v>44961.67</v>
      </c>
      <c r="I245" s="29">
        <v>32262.69</v>
      </c>
      <c r="J245" s="29">
        <v>87082.39</v>
      </c>
      <c r="K245" s="29">
        <v>79828.95</v>
      </c>
      <c r="L245" s="29">
        <v>25591.5</v>
      </c>
      <c r="M245" s="29">
        <v>48977.22</v>
      </c>
      <c r="N245" s="29">
        <v>59414.05</v>
      </c>
      <c r="O245" s="29">
        <v>36079.68</v>
      </c>
      <c r="P245" s="29">
        <v>33210.75</v>
      </c>
      <c r="Q245" s="29">
        <v>27906.78</v>
      </c>
      <c r="R245" s="28"/>
      <c r="S245" s="28"/>
      <c r="T245" s="28"/>
      <c r="U245" s="29">
        <v>15475.1</v>
      </c>
      <c r="V245" s="29">
        <v>4321.09</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2">
      <c r="A246" s="24" t="s">
        <v>318</v>
      </c>
      <c r="B246" s="29">
        <v>934664.23</v>
      </c>
      <c r="C246" s="41"/>
      <c r="D246" s="29">
        <v>26971.119999999999</v>
      </c>
      <c r="E246" s="29">
        <v>108564.97</v>
      </c>
      <c r="F246" s="29">
        <v>237152.63</v>
      </c>
      <c r="G246" s="29">
        <v>59180.11</v>
      </c>
      <c r="H246" s="29">
        <v>45753.64</v>
      </c>
      <c r="I246" s="29">
        <v>32317.32</v>
      </c>
      <c r="J246" s="29">
        <v>87523.58</v>
      </c>
      <c r="K246" s="29">
        <v>80363.820000000007</v>
      </c>
      <c r="L246" s="29">
        <v>25831.73</v>
      </c>
      <c r="M246" s="29">
        <v>49740.31</v>
      </c>
      <c r="N246" s="29">
        <v>59473.45</v>
      </c>
      <c r="O246" s="29">
        <v>36205.17</v>
      </c>
      <c r="P246" s="29">
        <v>33700.42</v>
      </c>
      <c r="Q246" s="29">
        <v>28142.79</v>
      </c>
      <c r="R246" s="28"/>
      <c r="S246" s="28"/>
      <c r="T246" s="28"/>
      <c r="U246" s="29">
        <v>15618.29</v>
      </c>
      <c r="V246" s="29">
        <v>4376.0200000000004</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2">
      <c r="A247" s="24" t="s">
        <v>319</v>
      </c>
      <c r="B247" s="29">
        <v>939698.78</v>
      </c>
      <c r="C247" s="41"/>
      <c r="D247" s="29">
        <v>27039.77</v>
      </c>
      <c r="E247" s="29">
        <v>109643.16</v>
      </c>
      <c r="F247" s="29">
        <v>236922.06</v>
      </c>
      <c r="G247" s="29">
        <v>59705.919999999998</v>
      </c>
      <c r="H247" s="29">
        <v>46572.55</v>
      </c>
      <c r="I247" s="29">
        <v>32404.3</v>
      </c>
      <c r="J247" s="29">
        <v>87941.06</v>
      </c>
      <c r="K247" s="29">
        <v>80912.91</v>
      </c>
      <c r="L247" s="29">
        <v>26051.22</v>
      </c>
      <c r="M247" s="29">
        <v>50412.5</v>
      </c>
      <c r="N247" s="29">
        <v>59442.2</v>
      </c>
      <c r="O247" s="29">
        <v>36298.01</v>
      </c>
      <c r="P247" s="29">
        <v>34031.22</v>
      </c>
      <c r="Q247" s="29">
        <v>28374.83</v>
      </c>
      <c r="R247" s="28"/>
      <c r="S247" s="28"/>
      <c r="T247" s="28"/>
      <c r="U247" s="29">
        <v>15770.43</v>
      </c>
      <c r="V247" s="29">
        <v>4419.9799999999996</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2">
      <c r="A248" s="24" t="s">
        <v>320</v>
      </c>
      <c r="B248" s="29">
        <v>944474.06</v>
      </c>
      <c r="C248" s="41"/>
      <c r="D248" s="29">
        <v>27121.42</v>
      </c>
      <c r="E248" s="29">
        <v>110608.88</v>
      </c>
      <c r="F248" s="29">
        <v>236661.07</v>
      </c>
      <c r="G248" s="29">
        <v>60203.38</v>
      </c>
      <c r="H248" s="29">
        <v>47423.23</v>
      </c>
      <c r="I248" s="29">
        <v>32511.32</v>
      </c>
      <c r="J248" s="29">
        <v>88426.42</v>
      </c>
      <c r="K248" s="29">
        <v>81488.710000000006</v>
      </c>
      <c r="L248" s="29">
        <v>26230.82</v>
      </c>
      <c r="M248" s="29">
        <v>51023.41</v>
      </c>
      <c r="N248" s="29">
        <v>59377.98</v>
      </c>
      <c r="O248" s="29">
        <v>36345.71</v>
      </c>
      <c r="P248" s="29">
        <v>34317.71</v>
      </c>
      <c r="Q248" s="29">
        <v>28594.11</v>
      </c>
      <c r="R248" s="28"/>
      <c r="S248" s="28"/>
      <c r="T248" s="28"/>
      <c r="U248" s="29">
        <v>15918.63</v>
      </c>
      <c r="V248" s="29">
        <v>4457.3599999999997</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2">
      <c r="A249" s="24" t="s">
        <v>321</v>
      </c>
      <c r="B249" s="29">
        <v>949278.9</v>
      </c>
      <c r="C249" s="41"/>
      <c r="D249" s="29">
        <v>27211.79</v>
      </c>
      <c r="E249" s="29">
        <v>111458.22</v>
      </c>
      <c r="F249" s="29">
        <v>236426.11</v>
      </c>
      <c r="G249" s="29">
        <v>60700.83</v>
      </c>
      <c r="H249" s="29">
        <v>48312.19</v>
      </c>
      <c r="I249" s="29">
        <v>32629.75</v>
      </c>
      <c r="J249" s="29">
        <v>89019.48</v>
      </c>
      <c r="K249" s="29">
        <v>82105.23</v>
      </c>
      <c r="L249" s="29">
        <v>26354.66</v>
      </c>
      <c r="M249" s="29">
        <v>51625.17</v>
      </c>
      <c r="N249" s="29">
        <v>59331.37</v>
      </c>
      <c r="O249" s="29">
        <v>36357.25</v>
      </c>
      <c r="P249" s="29">
        <v>34616.589999999997</v>
      </c>
      <c r="Q249" s="29">
        <v>28810.81</v>
      </c>
      <c r="R249" s="28"/>
      <c r="S249" s="28"/>
      <c r="T249" s="28"/>
      <c r="U249" s="29">
        <v>16053.64</v>
      </c>
      <c r="V249" s="29">
        <v>4492.9399999999996</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2">
      <c r="A250" s="24" t="s">
        <v>322</v>
      </c>
      <c r="B250" s="29">
        <v>954277.53</v>
      </c>
      <c r="C250" s="41"/>
      <c r="D250" s="29">
        <v>27300.85</v>
      </c>
      <c r="E250" s="29">
        <v>112174.22</v>
      </c>
      <c r="F250" s="29">
        <v>236378.52</v>
      </c>
      <c r="G250" s="29">
        <v>61188.2</v>
      </c>
      <c r="H250" s="29">
        <v>49209.39</v>
      </c>
      <c r="I250" s="29">
        <v>32752.5</v>
      </c>
      <c r="J250" s="29">
        <v>89688.85</v>
      </c>
      <c r="K250" s="29">
        <v>82771.63</v>
      </c>
      <c r="L250" s="29">
        <v>26411.119999999999</v>
      </c>
      <c r="M250" s="29">
        <v>52257.27</v>
      </c>
      <c r="N250" s="29">
        <v>59305.29</v>
      </c>
      <c r="O250" s="29">
        <v>36366.81</v>
      </c>
      <c r="P250" s="29">
        <v>34942.78</v>
      </c>
      <c r="Q250" s="29">
        <v>29034.41</v>
      </c>
      <c r="R250" s="28"/>
      <c r="S250" s="28"/>
      <c r="T250" s="28"/>
      <c r="U250" s="29">
        <v>16179.74</v>
      </c>
      <c r="V250" s="29">
        <v>4531.01</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2">
      <c r="A251" s="24" t="s">
        <v>323</v>
      </c>
      <c r="B251" s="29">
        <v>959184.67</v>
      </c>
      <c r="C251" s="41"/>
      <c r="D251" s="29">
        <v>27416.45</v>
      </c>
      <c r="E251" s="29">
        <v>112727.9</v>
      </c>
      <c r="F251" s="29">
        <v>236364.69</v>
      </c>
      <c r="G251" s="29">
        <v>61642.77</v>
      </c>
      <c r="H251" s="29">
        <v>50091.45</v>
      </c>
      <c r="I251" s="29">
        <v>32884.43</v>
      </c>
      <c r="J251" s="29">
        <v>90359.49</v>
      </c>
      <c r="K251" s="29">
        <v>83506.33</v>
      </c>
      <c r="L251" s="29">
        <v>26401.96</v>
      </c>
      <c r="M251" s="29">
        <v>52971.49</v>
      </c>
      <c r="N251" s="29">
        <v>59307.17</v>
      </c>
      <c r="O251" s="29">
        <v>36431.43</v>
      </c>
      <c r="P251" s="29">
        <v>35126.92</v>
      </c>
      <c r="Q251" s="29">
        <v>29266.39</v>
      </c>
      <c r="R251" s="28"/>
      <c r="S251" s="28"/>
      <c r="T251" s="28"/>
      <c r="U251" s="29">
        <v>16308.51</v>
      </c>
      <c r="V251" s="29">
        <v>4576.76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2">
      <c r="A252" s="24" t="s">
        <v>324</v>
      </c>
      <c r="B252" s="29">
        <v>964006.66</v>
      </c>
      <c r="C252" s="41"/>
      <c r="D252" s="29">
        <v>27572.49</v>
      </c>
      <c r="E252" s="29">
        <v>113099.2</v>
      </c>
      <c r="F252" s="29">
        <v>236321.64</v>
      </c>
      <c r="G252" s="29">
        <v>62036.81</v>
      </c>
      <c r="H252" s="29">
        <v>50937.53</v>
      </c>
      <c r="I252" s="29">
        <v>33029.29</v>
      </c>
      <c r="J252" s="29">
        <v>90960.33</v>
      </c>
      <c r="K252" s="29">
        <v>84311.07</v>
      </c>
      <c r="L252" s="29">
        <v>26343.67</v>
      </c>
      <c r="M252" s="29">
        <v>53794.1</v>
      </c>
      <c r="N252" s="29">
        <v>59319.71</v>
      </c>
      <c r="O252" s="29">
        <v>36595.18</v>
      </c>
      <c r="P252" s="29">
        <v>35272.32</v>
      </c>
      <c r="Q252" s="29">
        <v>29518.76</v>
      </c>
      <c r="R252" s="28"/>
      <c r="S252" s="28"/>
      <c r="T252" s="28"/>
      <c r="U252" s="29">
        <v>16442.599999999999</v>
      </c>
      <c r="V252" s="29">
        <v>4632.8599999999997</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2">
      <c r="A253" s="24" t="s">
        <v>325</v>
      </c>
      <c r="B253" s="29">
        <v>968771.66</v>
      </c>
      <c r="C253" s="41"/>
      <c r="D253" s="29">
        <v>27772.720000000001</v>
      </c>
      <c r="E253" s="29">
        <v>113299.55</v>
      </c>
      <c r="F253" s="29">
        <v>236277.08</v>
      </c>
      <c r="G253" s="29">
        <v>62360.72</v>
      </c>
      <c r="H253" s="29">
        <v>51738.93</v>
      </c>
      <c r="I253" s="29">
        <v>33186.879999999997</v>
      </c>
      <c r="J253" s="29">
        <v>91483</v>
      </c>
      <c r="K253" s="29">
        <v>85170.21</v>
      </c>
      <c r="L253" s="29">
        <v>26271.52</v>
      </c>
      <c r="M253" s="29">
        <v>54727.839999999997</v>
      </c>
      <c r="N253" s="29">
        <v>59332.14</v>
      </c>
      <c r="O253" s="29">
        <v>36855.99</v>
      </c>
      <c r="P253" s="29">
        <v>35372.19</v>
      </c>
      <c r="Q253" s="29">
        <v>29796.9</v>
      </c>
      <c r="R253" s="28"/>
      <c r="S253" s="28"/>
      <c r="T253" s="28"/>
      <c r="U253" s="29">
        <v>16588.61</v>
      </c>
      <c r="V253" s="29">
        <v>4697.92</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2">
      <c r="A254" s="24" t="s">
        <v>326</v>
      </c>
      <c r="B254" s="29">
        <v>973336.65</v>
      </c>
      <c r="C254" s="41"/>
      <c r="D254" s="29">
        <v>28011.53</v>
      </c>
      <c r="E254" s="29">
        <v>113375.6</v>
      </c>
      <c r="F254" s="29">
        <v>236131.4</v>
      </c>
      <c r="G254" s="29">
        <v>62615.89</v>
      </c>
      <c r="H254" s="29">
        <v>52501.67</v>
      </c>
      <c r="I254" s="29">
        <v>33338.660000000003</v>
      </c>
      <c r="J254" s="29">
        <v>91963.99</v>
      </c>
      <c r="K254" s="29">
        <v>86038.24</v>
      </c>
      <c r="L254" s="29">
        <v>26233.45</v>
      </c>
      <c r="M254" s="29">
        <v>55733.52</v>
      </c>
      <c r="N254" s="29">
        <v>59345.07</v>
      </c>
      <c r="O254" s="29">
        <v>37164.839999999997</v>
      </c>
      <c r="P254" s="29">
        <v>35421.53</v>
      </c>
      <c r="Q254" s="29">
        <v>30087.41</v>
      </c>
      <c r="R254" s="28"/>
      <c r="S254" s="28"/>
      <c r="T254" s="28"/>
      <c r="U254" s="29">
        <v>16748.099999999999</v>
      </c>
      <c r="V254" s="29">
        <v>4765.1400000000003</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2">
      <c r="A255" s="24" t="s">
        <v>327</v>
      </c>
      <c r="B255" s="29">
        <v>977935.17</v>
      </c>
      <c r="C255" s="41"/>
      <c r="D255" s="29">
        <v>28237.47</v>
      </c>
      <c r="E255" s="29">
        <v>113405.47</v>
      </c>
      <c r="F255" s="29">
        <v>236068.75</v>
      </c>
      <c r="G255" s="29">
        <v>62786.21</v>
      </c>
      <c r="H255" s="29">
        <v>53245.72</v>
      </c>
      <c r="I255" s="29">
        <v>33484.14</v>
      </c>
      <c r="J255" s="29">
        <v>92494.16</v>
      </c>
      <c r="K255" s="29">
        <v>86847.93</v>
      </c>
      <c r="L255" s="29">
        <v>26291.8</v>
      </c>
      <c r="M255" s="29">
        <v>56761.43</v>
      </c>
      <c r="N255" s="29">
        <v>59367.1</v>
      </c>
      <c r="O255" s="29">
        <v>37433.99</v>
      </c>
      <c r="P255" s="29">
        <v>35508.160000000003</v>
      </c>
      <c r="Q255" s="29">
        <v>30373.7</v>
      </c>
      <c r="R255" s="28"/>
      <c r="S255" s="28"/>
      <c r="T255" s="28"/>
      <c r="U255" s="29">
        <v>16925.11</v>
      </c>
      <c r="V255" s="29">
        <v>4824.03</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2">
      <c r="A256" s="24" t="s">
        <v>328</v>
      </c>
      <c r="B256" s="29">
        <v>982533.49</v>
      </c>
      <c r="C256" s="41"/>
      <c r="D256" s="29">
        <v>28412.61</v>
      </c>
      <c r="E256" s="29">
        <v>113459.89</v>
      </c>
      <c r="F256" s="29">
        <v>236148.12</v>
      </c>
      <c r="G256" s="29">
        <v>62874.91</v>
      </c>
      <c r="H256" s="29">
        <v>53994.92</v>
      </c>
      <c r="I256" s="29">
        <v>33582.74</v>
      </c>
      <c r="J256" s="29">
        <v>93154.62</v>
      </c>
      <c r="K256" s="29">
        <v>87532.35</v>
      </c>
      <c r="L256" s="29">
        <v>26496.34</v>
      </c>
      <c r="M256" s="29">
        <v>57771.77</v>
      </c>
      <c r="N256" s="29">
        <v>59410.86</v>
      </c>
      <c r="O256" s="29">
        <v>37586.160000000003</v>
      </c>
      <c r="P256" s="29">
        <v>35580.39</v>
      </c>
      <c r="Q256" s="29">
        <v>30642.79</v>
      </c>
      <c r="R256" s="28"/>
      <c r="S256" s="28"/>
      <c r="T256" s="28"/>
      <c r="U256" s="29">
        <v>17121.5</v>
      </c>
      <c r="V256" s="29">
        <v>4867.2</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2">
      <c r="A257" s="24" t="s">
        <v>329</v>
      </c>
      <c r="B257" s="29">
        <v>987233.55</v>
      </c>
      <c r="C257" s="41"/>
      <c r="D257" s="29">
        <v>28515.360000000001</v>
      </c>
      <c r="E257" s="29">
        <v>113580.59</v>
      </c>
      <c r="F257" s="29">
        <v>236453.01</v>
      </c>
      <c r="G257" s="29">
        <v>62891.96</v>
      </c>
      <c r="H257" s="29">
        <v>54772.67</v>
      </c>
      <c r="I257" s="29">
        <v>33617.300000000003</v>
      </c>
      <c r="J257" s="29">
        <v>93975.7</v>
      </c>
      <c r="K257" s="29">
        <v>88055.12</v>
      </c>
      <c r="L257" s="29">
        <v>26861.14</v>
      </c>
      <c r="M257" s="29">
        <v>58774.12</v>
      </c>
      <c r="N257" s="29">
        <v>59477.46</v>
      </c>
      <c r="O257" s="29">
        <v>37602.21</v>
      </c>
      <c r="P257" s="29">
        <v>35604.39</v>
      </c>
      <c r="Q257" s="29">
        <v>30902.86</v>
      </c>
      <c r="R257" s="28"/>
      <c r="S257" s="28"/>
      <c r="T257" s="28"/>
      <c r="U257" s="29">
        <v>17340.88</v>
      </c>
      <c r="V257" s="29">
        <v>4895.04</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2">
      <c r="A258" s="24" t="s">
        <v>330</v>
      </c>
      <c r="B258" s="29">
        <v>992059.62</v>
      </c>
      <c r="C258" s="41"/>
      <c r="D258" s="29">
        <v>28568.29</v>
      </c>
      <c r="E258" s="29">
        <v>113776.7</v>
      </c>
      <c r="F258" s="29">
        <v>236937.79</v>
      </c>
      <c r="G258" s="29">
        <v>62834.720000000001</v>
      </c>
      <c r="H258" s="29">
        <v>55589.279999999999</v>
      </c>
      <c r="I258" s="29">
        <v>33597.5</v>
      </c>
      <c r="J258" s="29">
        <v>94915.71</v>
      </c>
      <c r="K258" s="29">
        <v>88416.37</v>
      </c>
      <c r="L258" s="29">
        <v>27359.77</v>
      </c>
      <c r="M258" s="29">
        <v>59785.84</v>
      </c>
      <c r="N258" s="29">
        <v>59553.69</v>
      </c>
      <c r="O258" s="29">
        <v>37524.11</v>
      </c>
      <c r="P258" s="29">
        <v>35602.39</v>
      </c>
      <c r="Q258" s="29">
        <v>31171.040000000001</v>
      </c>
      <c r="R258" s="28"/>
      <c r="S258" s="28"/>
      <c r="T258" s="28"/>
      <c r="U258" s="29">
        <v>17573.55</v>
      </c>
      <c r="V258" s="29">
        <v>4915.1400000000003</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2">
      <c r="A259" s="24" t="s">
        <v>331</v>
      </c>
      <c r="B259" s="29">
        <v>997169.88</v>
      </c>
      <c r="C259" s="41"/>
      <c r="D259" s="29">
        <v>28597.759999999998</v>
      </c>
      <c r="E259" s="29">
        <v>114032.81</v>
      </c>
      <c r="F259" s="29">
        <v>237520.16</v>
      </c>
      <c r="G259" s="29">
        <v>62695.91</v>
      </c>
      <c r="H259" s="29">
        <v>56455.39</v>
      </c>
      <c r="I259" s="29">
        <v>33566.14</v>
      </c>
      <c r="J259" s="29">
        <v>95891.38</v>
      </c>
      <c r="K259" s="29">
        <v>88636.72</v>
      </c>
      <c r="L259" s="29">
        <v>27928.44</v>
      </c>
      <c r="M259" s="29">
        <v>60893.45</v>
      </c>
      <c r="N259" s="29">
        <v>59621.8</v>
      </c>
      <c r="O259" s="29">
        <v>37452.160000000003</v>
      </c>
      <c r="P259" s="29">
        <v>35663.760000000002</v>
      </c>
      <c r="Q259" s="29">
        <v>31480.54</v>
      </c>
      <c r="R259" s="28"/>
      <c r="S259" s="28"/>
      <c r="T259" s="28"/>
      <c r="U259" s="29">
        <v>17813.55</v>
      </c>
      <c r="V259" s="29">
        <v>4943.59</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2">
      <c r="A260" s="24" t="s">
        <v>332</v>
      </c>
      <c r="B260" s="29">
        <v>1002697.77</v>
      </c>
      <c r="C260" s="41"/>
      <c r="D260" s="29">
        <v>28630.54</v>
      </c>
      <c r="E260" s="29">
        <v>114312.87</v>
      </c>
      <c r="F260" s="29">
        <v>238118.63</v>
      </c>
      <c r="G260" s="29">
        <v>62472.38</v>
      </c>
      <c r="H260" s="29">
        <v>57384.160000000003</v>
      </c>
      <c r="I260" s="29">
        <v>33558.35</v>
      </c>
      <c r="J260" s="29">
        <v>96824.68</v>
      </c>
      <c r="K260" s="29">
        <v>88789.62</v>
      </c>
      <c r="L260" s="29">
        <v>28500.47</v>
      </c>
      <c r="M260" s="29">
        <v>62179.17</v>
      </c>
      <c r="N260" s="29">
        <v>59663.98</v>
      </c>
      <c r="O260" s="29">
        <v>37483.879999999997</v>
      </c>
      <c r="P260" s="29">
        <v>35826.36</v>
      </c>
      <c r="Q260" s="29">
        <v>31858.02</v>
      </c>
      <c r="R260" s="28"/>
      <c r="S260" s="28"/>
      <c r="T260" s="28"/>
      <c r="U260" s="29">
        <v>18060.28</v>
      </c>
      <c r="V260" s="29">
        <v>4996.22</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2">
      <c r="A261" s="24" t="s">
        <v>333</v>
      </c>
      <c r="B261" s="29">
        <v>1008784.89</v>
      </c>
      <c r="C261" s="41"/>
      <c r="D261" s="29">
        <v>28699.09</v>
      </c>
      <c r="E261" s="29">
        <v>114585.28</v>
      </c>
      <c r="F261" s="29">
        <v>238696.88</v>
      </c>
      <c r="G261" s="29">
        <v>62180.14</v>
      </c>
      <c r="H261" s="29">
        <v>58412.959999999999</v>
      </c>
      <c r="I261" s="29">
        <v>33596</v>
      </c>
      <c r="J261" s="29">
        <v>97691.18</v>
      </c>
      <c r="K261" s="29">
        <v>88953.66</v>
      </c>
      <c r="L261" s="29">
        <v>29041.46</v>
      </c>
      <c r="M261" s="29">
        <v>63664.71</v>
      </c>
      <c r="N261" s="29">
        <v>59677.31</v>
      </c>
      <c r="O261" s="29">
        <v>37654.769999999997</v>
      </c>
      <c r="P261" s="29">
        <v>36105.46</v>
      </c>
      <c r="Q261" s="29">
        <v>32303.61</v>
      </c>
      <c r="R261" s="28"/>
      <c r="S261" s="28"/>
      <c r="T261" s="28"/>
      <c r="U261" s="29">
        <v>18317.21</v>
      </c>
      <c r="V261" s="29">
        <v>5080.6099999999997</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2">
      <c r="A262" s="24" t="s">
        <v>334</v>
      </c>
      <c r="B262" s="29">
        <v>1015475.71</v>
      </c>
      <c r="C262" s="41"/>
      <c r="D262" s="29">
        <v>28788.31</v>
      </c>
      <c r="E262" s="29">
        <v>114819.83</v>
      </c>
      <c r="F262" s="29">
        <v>239350.48</v>
      </c>
      <c r="G262" s="29">
        <v>61825.81</v>
      </c>
      <c r="H262" s="29">
        <v>59535.15</v>
      </c>
      <c r="I262" s="29">
        <v>33689</v>
      </c>
      <c r="J262" s="29">
        <v>98512.34</v>
      </c>
      <c r="K262" s="29">
        <v>89193.85</v>
      </c>
      <c r="L262" s="29">
        <v>29547.3</v>
      </c>
      <c r="M262" s="29">
        <v>65310</v>
      </c>
      <c r="N262" s="29">
        <v>59676.78</v>
      </c>
      <c r="O262" s="29">
        <v>37933.360000000001</v>
      </c>
      <c r="P262" s="29">
        <v>36495.300000000003</v>
      </c>
      <c r="Q262" s="29">
        <v>32784.11</v>
      </c>
      <c r="R262" s="28"/>
      <c r="S262" s="28"/>
      <c r="T262" s="28"/>
      <c r="U262" s="29">
        <v>18588.46</v>
      </c>
      <c r="V262" s="29">
        <v>5195.1000000000004</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2">
      <c r="A263" s="24" t="s">
        <v>335</v>
      </c>
      <c r="B263" s="29">
        <v>1022930.21</v>
      </c>
      <c r="C263" s="41"/>
      <c r="D263" s="29">
        <v>28903.08</v>
      </c>
      <c r="E263" s="29">
        <v>114996.68</v>
      </c>
      <c r="F263" s="29">
        <v>240089.82</v>
      </c>
      <c r="G263" s="29">
        <v>61478.239999999998</v>
      </c>
      <c r="H263" s="29">
        <v>60774.41</v>
      </c>
      <c r="I263" s="29">
        <v>33834.43</v>
      </c>
      <c r="J263" s="29">
        <v>99393.19</v>
      </c>
      <c r="K263" s="29">
        <v>89578.18</v>
      </c>
      <c r="L263" s="29">
        <v>30058.98</v>
      </c>
      <c r="M263" s="29">
        <v>67074.86</v>
      </c>
      <c r="N263" s="29">
        <v>59696.18</v>
      </c>
      <c r="O263" s="29">
        <v>38227.839999999997</v>
      </c>
      <c r="P263" s="29">
        <v>36993.1</v>
      </c>
      <c r="Q263" s="29">
        <v>33251.980000000003</v>
      </c>
      <c r="R263" s="28"/>
      <c r="S263" s="28"/>
      <c r="T263" s="28"/>
      <c r="U263" s="29">
        <v>18901.099999999999</v>
      </c>
      <c r="V263" s="29">
        <v>5331.2</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2">
      <c r="A264" s="24" t="s">
        <v>336</v>
      </c>
      <c r="B264" s="29">
        <v>1031148.88</v>
      </c>
      <c r="C264" s="41"/>
      <c r="D264" s="29">
        <v>29013.45</v>
      </c>
      <c r="E264" s="29">
        <v>115109.12</v>
      </c>
      <c r="F264" s="29">
        <v>240973.45</v>
      </c>
      <c r="G264" s="29">
        <v>61176.56</v>
      </c>
      <c r="H264" s="29">
        <v>62139.63</v>
      </c>
      <c r="I264" s="29">
        <v>34020.480000000003</v>
      </c>
      <c r="J264" s="29">
        <v>100423.05</v>
      </c>
      <c r="K264" s="29">
        <v>90158.91</v>
      </c>
      <c r="L264" s="29">
        <v>30615.77</v>
      </c>
      <c r="M264" s="29">
        <v>68874.13</v>
      </c>
      <c r="N264" s="29">
        <v>59775.040000000001</v>
      </c>
      <c r="O264" s="29">
        <v>38437.120000000003</v>
      </c>
      <c r="P264" s="29">
        <v>37561.870000000003</v>
      </c>
      <c r="Q264" s="29">
        <v>33660.080000000002</v>
      </c>
      <c r="R264" s="28"/>
      <c r="S264" s="28"/>
      <c r="T264" s="28"/>
      <c r="U264" s="29">
        <v>19267.55</v>
      </c>
      <c r="V264" s="29">
        <v>5477.28</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2">
      <c r="A265" s="24" t="s">
        <v>337</v>
      </c>
      <c r="B265" s="29">
        <v>1038463.3</v>
      </c>
      <c r="C265" s="41"/>
      <c r="D265" s="29">
        <v>29319.83</v>
      </c>
      <c r="E265" s="29">
        <v>115654.46</v>
      </c>
      <c r="F265" s="29">
        <v>240452.97</v>
      </c>
      <c r="G265" s="29">
        <v>60880.61</v>
      </c>
      <c r="H265" s="29">
        <v>63813.86</v>
      </c>
      <c r="I265" s="29">
        <v>33914.519999999997</v>
      </c>
      <c r="J265" s="29">
        <v>101562.79</v>
      </c>
      <c r="K265" s="29">
        <v>92082.25</v>
      </c>
      <c r="L265" s="29">
        <v>31740.5</v>
      </c>
      <c r="M265" s="29">
        <v>69880.649999999994</v>
      </c>
      <c r="N265" s="29">
        <v>60168.82</v>
      </c>
      <c r="O265" s="29">
        <v>38110.31</v>
      </c>
      <c r="P265" s="29">
        <v>37405.129999999997</v>
      </c>
      <c r="Q265" s="29">
        <v>34135.599999999999</v>
      </c>
      <c r="R265" s="28"/>
      <c r="S265" s="28"/>
      <c r="T265" s="28"/>
      <c r="U265" s="29">
        <v>19207.23</v>
      </c>
      <c r="V265" s="29">
        <v>5484.1</v>
      </c>
      <c r="W265" s="28"/>
      <c r="X265" s="29">
        <v>28478.66</v>
      </c>
      <c r="Y265" s="29">
        <v>759.69</v>
      </c>
      <c r="Z265" s="29">
        <v>81.48</v>
      </c>
      <c r="AA265" s="29">
        <v>115654.46</v>
      </c>
      <c r="AB265" s="29">
        <v>29753.48</v>
      </c>
      <c r="AC265" s="29">
        <v>7605.74</v>
      </c>
      <c r="AD265" s="29">
        <v>2542.1799999999998</v>
      </c>
      <c r="AE265" s="29">
        <v>5472.12</v>
      </c>
      <c r="AF265" s="29">
        <v>6919.46</v>
      </c>
      <c r="AG265" s="29">
        <v>6082.24</v>
      </c>
      <c r="AH265" s="29">
        <v>34978.550000000003</v>
      </c>
      <c r="AI265" s="29">
        <v>13236.57</v>
      </c>
      <c r="AJ265" s="29">
        <v>10562.14</v>
      </c>
      <c r="AK265" s="29">
        <v>6802.38</v>
      </c>
      <c r="AL265" s="29">
        <v>19545.25</v>
      </c>
      <c r="AM265" s="29">
        <v>10616.46</v>
      </c>
      <c r="AN265" s="29">
        <v>17129.5</v>
      </c>
      <c r="AO265" s="29">
        <v>5803.6</v>
      </c>
      <c r="AP265" s="29">
        <v>14432.42</v>
      </c>
      <c r="AQ265" s="29">
        <v>27916.799999999999</v>
      </c>
      <c r="AR265" s="29">
        <v>11183.85</v>
      </c>
      <c r="AS265" s="29">
        <v>4821.7299999999996</v>
      </c>
      <c r="AT265" s="29">
        <v>5048.51</v>
      </c>
      <c r="AU265" s="29">
        <v>60880.61</v>
      </c>
      <c r="AV265" s="29">
        <v>36319.24</v>
      </c>
      <c r="AW265" s="29">
        <v>27494.62</v>
      </c>
      <c r="AX265" s="29">
        <v>33914.519999999997</v>
      </c>
      <c r="AY265" s="29">
        <v>6979.45</v>
      </c>
      <c r="AZ265" s="29">
        <v>28809.68</v>
      </c>
      <c r="BA265" s="29">
        <v>65773.67</v>
      </c>
      <c r="BB265" s="29">
        <v>53552.2</v>
      </c>
      <c r="BC265" s="29">
        <v>11161.92</v>
      </c>
      <c r="BD265" s="29">
        <v>12214.35</v>
      </c>
      <c r="BE265" s="29">
        <v>14925.82</v>
      </c>
      <c r="BF265" s="28"/>
      <c r="BG265" s="29">
        <v>31740.5</v>
      </c>
      <c r="BH265" s="29">
        <v>11565.05</v>
      </c>
      <c r="BI265" s="29">
        <v>17111.849999999999</v>
      </c>
      <c r="BJ265" s="29">
        <v>31599.7</v>
      </c>
      <c r="BK265" s="29">
        <v>9604.06</v>
      </c>
      <c r="BL265" s="29">
        <v>25220.25</v>
      </c>
      <c r="BM265" s="29">
        <v>32716.17</v>
      </c>
      <c r="BN265" s="29">
        <v>2232.4</v>
      </c>
      <c r="BO265" s="29">
        <v>38110.31</v>
      </c>
      <c r="BP265" s="29">
        <v>5929.92</v>
      </c>
      <c r="BQ265" s="29">
        <v>5934.25</v>
      </c>
      <c r="BR265" s="29">
        <v>21844.080000000002</v>
      </c>
      <c r="BS265" s="29">
        <v>1793.61</v>
      </c>
      <c r="BT265" s="29">
        <v>1903.27</v>
      </c>
      <c r="BU265" s="29">
        <v>14642.83</v>
      </c>
      <c r="BV265" s="29">
        <v>2451.9</v>
      </c>
      <c r="BW265" s="29">
        <v>3749.51</v>
      </c>
      <c r="BX265" s="29">
        <v>13291.36</v>
      </c>
      <c r="BY265" s="28"/>
      <c r="BZ265" s="28"/>
      <c r="CA265" s="28"/>
      <c r="CB265" s="28"/>
      <c r="CC265" s="29">
        <v>16390</v>
      </c>
      <c r="CD265" s="29">
        <v>2817.22</v>
      </c>
      <c r="CE265" s="29">
        <v>1607.94</v>
      </c>
      <c r="CF265" s="29">
        <v>889.11</v>
      </c>
      <c r="CG265" s="29">
        <v>2987.06</v>
      </c>
    </row>
    <row r="266" spans="1:85" x14ac:dyDescent="0.2">
      <c r="A266" s="24" t="s">
        <v>338</v>
      </c>
      <c r="B266" s="29">
        <v>1045936.57</v>
      </c>
      <c r="C266" s="41"/>
      <c r="D266" s="29">
        <v>29570.15</v>
      </c>
      <c r="E266" s="29">
        <v>116195.49</v>
      </c>
      <c r="F266" s="29">
        <v>240654.62</v>
      </c>
      <c r="G266" s="29">
        <v>60484.44</v>
      </c>
      <c r="H266" s="29">
        <v>65104.52</v>
      </c>
      <c r="I266" s="29">
        <v>34085.25</v>
      </c>
      <c r="J266" s="29">
        <v>102629.11</v>
      </c>
      <c r="K266" s="29">
        <v>93587.21</v>
      </c>
      <c r="L266" s="29">
        <v>32935.49</v>
      </c>
      <c r="M266" s="29">
        <v>70463.34</v>
      </c>
      <c r="N266" s="29">
        <v>60683.9</v>
      </c>
      <c r="O266" s="29">
        <v>38006.68</v>
      </c>
      <c r="P266" s="29">
        <v>37286.339999999997</v>
      </c>
      <c r="Q266" s="29">
        <v>34752.22</v>
      </c>
      <c r="R266" s="28"/>
      <c r="S266" s="28"/>
      <c r="T266" s="28"/>
      <c r="U266" s="29">
        <v>19201.39</v>
      </c>
      <c r="V266" s="29">
        <v>5494.44</v>
      </c>
      <c r="W266" s="28"/>
      <c r="X266" s="29">
        <v>28725.89</v>
      </c>
      <c r="Y266" s="29">
        <v>746.57</v>
      </c>
      <c r="Z266" s="29">
        <v>97.69</v>
      </c>
      <c r="AA266" s="29">
        <v>116195.49</v>
      </c>
      <c r="AB266" s="29">
        <v>29788.55</v>
      </c>
      <c r="AC266" s="29">
        <v>7539.22</v>
      </c>
      <c r="AD266" s="29">
        <v>2570.7199999999998</v>
      </c>
      <c r="AE266" s="29">
        <v>5550.7</v>
      </c>
      <c r="AF266" s="29">
        <v>6899.32</v>
      </c>
      <c r="AG266" s="29">
        <v>5996.49</v>
      </c>
      <c r="AH266" s="29">
        <v>34670.720000000001</v>
      </c>
      <c r="AI266" s="29">
        <v>13156.62</v>
      </c>
      <c r="AJ266" s="29">
        <v>10585.67</v>
      </c>
      <c r="AK266" s="29">
        <v>6765.82</v>
      </c>
      <c r="AL266" s="29">
        <v>19501.080000000002</v>
      </c>
      <c r="AM266" s="29">
        <v>10781.61</v>
      </c>
      <c r="AN266" s="29">
        <v>17116</v>
      </c>
      <c r="AO266" s="29">
        <v>5855.31</v>
      </c>
      <c r="AP266" s="29">
        <v>14544</v>
      </c>
      <c r="AQ266" s="29">
        <v>28179.759999999998</v>
      </c>
      <c r="AR266" s="29">
        <v>11212.81</v>
      </c>
      <c r="AS266" s="29">
        <v>4785.6499999999996</v>
      </c>
      <c r="AT266" s="29">
        <v>5154.58</v>
      </c>
      <c r="AU266" s="29">
        <v>60484.44</v>
      </c>
      <c r="AV266" s="29">
        <v>36912.31</v>
      </c>
      <c r="AW266" s="29">
        <v>28192.2</v>
      </c>
      <c r="AX266" s="29">
        <v>34085.25</v>
      </c>
      <c r="AY266" s="29">
        <v>7112.49</v>
      </c>
      <c r="AZ266" s="29">
        <v>29091.74</v>
      </c>
      <c r="BA266" s="29">
        <v>66424.87</v>
      </c>
      <c r="BB266" s="29">
        <v>53617.48</v>
      </c>
      <c r="BC266" s="29">
        <v>10982.41</v>
      </c>
      <c r="BD266" s="29">
        <v>13309.83</v>
      </c>
      <c r="BE266" s="29">
        <v>15380.21</v>
      </c>
      <c r="BF266" s="28"/>
      <c r="BG266" s="29">
        <v>32935.49</v>
      </c>
      <c r="BH266" s="29">
        <v>11469.92</v>
      </c>
      <c r="BI266" s="29">
        <v>17408.36</v>
      </c>
      <c r="BJ266" s="29">
        <v>31920.76</v>
      </c>
      <c r="BK266" s="29">
        <v>9664.31</v>
      </c>
      <c r="BL266" s="29">
        <v>25358.1</v>
      </c>
      <c r="BM266" s="29">
        <v>32976.33</v>
      </c>
      <c r="BN266" s="29">
        <v>2349.4699999999998</v>
      </c>
      <c r="BO266" s="29">
        <v>38006.68</v>
      </c>
      <c r="BP266" s="29">
        <v>6054.62</v>
      </c>
      <c r="BQ266" s="29">
        <v>5965.11</v>
      </c>
      <c r="BR266" s="29">
        <v>21625.3</v>
      </c>
      <c r="BS266" s="29">
        <v>1797.34</v>
      </c>
      <c r="BT266" s="29">
        <v>1843.97</v>
      </c>
      <c r="BU266" s="29">
        <v>14996.32</v>
      </c>
      <c r="BV266" s="29">
        <v>2466.63</v>
      </c>
      <c r="BW266" s="29">
        <v>3912.77</v>
      </c>
      <c r="BX266" s="29">
        <v>13376.5</v>
      </c>
      <c r="BY266" s="28"/>
      <c r="BZ266" s="28"/>
      <c r="CA266" s="28"/>
      <c r="CB266" s="28"/>
      <c r="CC266" s="29">
        <v>16341.2</v>
      </c>
      <c r="CD266" s="29">
        <v>2860.19</v>
      </c>
      <c r="CE266" s="29">
        <v>1608.28</v>
      </c>
      <c r="CF266" s="29">
        <v>910.84</v>
      </c>
      <c r="CG266" s="29">
        <v>2975.32</v>
      </c>
    </row>
    <row r="267" spans="1:85" x14ac:dyDescent="0.2">
      <c r="A267" s="24" t="s">
        <v>339</v>
      </c>
      <c r="B267" s="29">
        <v>1054347.98</v>
      </c>
      <c r="C267" s="41"/>
      <c r="D267" s="29">
        <v>29716.19</v>
      </c>
      <c r="E267" s="29">
        <v>116959.27</v>
      </c>
      <c r="F267" s="29">
        <v>241022.04</v>
      </c>
      <c r="G267" s="29">
        <v>60459.199999999997</v>
      </c>
      <c r="H267" s="29">
        <v>66580.75</v>
      </c>
      <c r="I267" s="29">
        <v>34429.79</v>
      </c>
      <c r="J267" s="29">
        <v>103994.6</v>
      </c>
      <c r="K267" s="29">
        <v>93829.35</v>
      </c>
      <c r="L267" s="29">
        <v>33983.31</v>
      </c>
      <c r="M267" s="29">
        <v>71237.31</v>
      </c>
      <c r="N267" s="29">
        <v>61281.16</v>
      </c>
      <c r="O267" s="29">
        <v>38114.58</v>
      </c>
      <c r="P267" s="29">
        <v>37569.550000000003</v>
      </c>
      <c r="Q267" s="29">
        <v>35339.99</v>
      </c>
      <c r="R267" s="28"/>
      <c r="S267" s="28"/>
      <c r="T267" s="28"/>
      <c r="U267" s="29">
        <v>19274.32</v>
      </c>
      <c r="V267" s="29">
        <v>5578.95</v>
      </c>
      <c r="W267" s="28"/>
      <c r="X267" s="29">
        <v>28868.76</v>
      </c>
      <c r="Y267" s="29">
        <v>733.84</v>
      </c>
      <c r="Z267" s="29">
        <v>113.59</v>
      </c>
      <c r="AA267" s="29">
        <v>116959.27</v>
      </c>
      <c r="AB267" s="29">
        <v>29878.560000000001</v>
      </c>
      <c r="AC267" s="29">
        <v>7458.53</v>
      </c>
      <c r="AD267" s="29">
        <v>2570.69</v>
      </c>
      <c r="AE267" s="29">
        <v>5638.76</v>
      </c>
      <c r="AF267" s="29">
        <v>6900.99</v>
      </c>
      <c r="AG267" s="29">
        <v>5925.64</v>
      </c>
      <c r="AH267" s="29">
        <v>34365.4</v>
      </c>
      <c r="AI267" s="29">
        <v>13073.76</v>
      </c>
      <c r="AJ267" s="29">
        <v>10616.57</v>
      </c>
      <c r="AK267" s="29">
        <v>6742.55</v>
      </c>
      <c r="AL267" s="29">
        <v>19459.5</v>
      </c>
      <c r="AM267" s="29">
        <v>11023.5</v>
      </c>
      <c r="AN267" s="29">
        <v>17102.669999999998</v>
      </c>
      <c r="AO267" s="29">
        <v>5925.15</v>
      </c>
      <c r="AP267" s="29">
        <v>14619.53</v>
      </c>
      <c r="AQ267" s="29">
        <v>28471.1</v>
      </c>
      <c r="AR267" s="29">
        <v>11239.34</v>
      </c>
      <c r="AS267" s="29">
        <v>4759.5600000000004</v>
      </c>
      <c r="AT267" s="29">
        <v>5250.25</v>
      </c>
      <c r="AU267" s="29">
        <v>60459.199999999997</v>
      </c>
      <c r="AV267" s="29">
        <v>37497.410000000003</v>
      </c>
      <c r="AW267" s="29">
        <v>29083.33</v>
      </c>
      <c r="AX267" s="29">
        <v>34429.79</v>
      </c>
      <c r="AY267" s="29">
        <v>7351.61</v>
      </c>
      <c r="AZ267" s="29">
        <v>29380.77</v>
      </c>
      <c r="BA267" s="29">
        <v>67262.210000000006</v>
      </c>
      <c r="BB267" s="29">
        <v>53434.04</v>
      </c>
      <c r="BC267" s="29">
        <v>10785.59</v>
      </c>
      <c r="BD267" s="29">
        <v>13532.5</v>
      </c>
      <c r="BE267" s="29">
        <v>15702.18</v>
      </c>
      <c r="BF267" s="28"/>
      <c r="BG267" s="29">
        <v>33983.31</v>
      </c>
      <c r="BH267" s="29">
        <v>11410.23</v>
      </c>
      <c r="BI267" s="29">
        <v>17739.87</v>
      </c>
      <c r="BJ267" s="29">
        <v>32203.27</v>
      </c>
      <c r="BK267" s="29">
        <v>9883.93</v>
      </c>
      <c r="BL267" s="29">
        <v>25585.59</v>
      </c>
      <c r="BM267" s="29">
        <v>33224.199999999997</v>
      </c>
      <c r="BN267" s="29">
        <v>2471.36</v>
      </c>
      <c r="BO267" s="29">
        <v>38114.58</v>
      </c>
      <c r="BP267" s="29">
        <v>6527.84</v>
      </c>
      <c r="BQ267" s="29">
        <v>6007.16</v>
      </c>
      <c r="BR267" s="29">
        <v>21420.3</v>
      </c>
      <c r="BS267" s="29">
        <v>1830.53</v>
      </c>
      <c r="BT267" s="29">
        <v>1783.72</v>
      </c>
      <c r="BU267" s="29">
        <v>15348.06</v>
      </c>
      <c r="BV267" s="29">
        <v>2475.15</v>
      </c>
      <c r="BW267" s="29">
        <v>4017.22</v>
      </c>
      <c r="BX267" s="29">
        <v>13499.55</v>
      </c>
      <c r="BY267" s="28"/>
      <c r="BZ267" s="28"/>
      <c r="CA267" s="28"/>
      <c r="CB267" s="28"/>
      <c r="CC267" s="29">
        <v>16350.61</v>
      </c>
      <c r="CD267" s="29">
        <v>2923.71</v>
      </c>
      <c r="CE267" s="29">
        <v>1604.94</v>
      </c>
      <c r="CF267" s="29">
        <v>940.81</v>
      </c>
      <c r="CG267" s="29">
        <v>3033.19</v>
      </c>
    </row>
    <row r="268" spans="1:85" x14ac:dyDescent="0.2">
      <c r="A268" s="24" t="s">
        <v>340</v>
      </c>
      <c r="B268" s="29">
        <v>1065467.6200000001</v>
      </c>
      <c r="C268" s="41"/>
      <c r="D268" s="29">
        <v>29673.4</v>
      </c>
      <c r="E268" s="29">
        <v>118061.86</v>
      </c>
      <c r="F268" s="29">
        <v>242232.7</v>
      </c>
      <c r="G268" s="29">
        <v>60678.61</v>
      </c>
      <c r="H268" s="29">
        <v>68141.16</v>
      </c>
      <c r="I268" s="29">
        <v>34504.46</v>
      </c>
      <c r="J268" s="29">
        <v>105630.22</v>
      </c>
      <c r="K268" s="29">
        <v>94656.55</v>
      </c>
      <c r="L268" s="29">
        <v>35591.24</v>
      </c>
      <c r="M268" s="29">
        <v>72088.2</v>
      </c>
      <c r="N268" s="29">
        <v>62407.93</v>
      </c>
      <c r="O268" s="29">
        <v>38070.870000000003</v>
      </c>
      <c r="P268" s="29">
        <v>37795.61</v>
      </c>
      <c r="Q268" s="29">
        <v>35753.65</v>
      </c>
      <c r="R268" s="28"/>
      <c r="S268" s="28"/>
      <c r="T268" s="28"/>
      <c r="U268" s="29">
        <v>19281.900000000001</v>
      </c>
      <c r="V268" s="29">
        <v>5728.97</v>
      </c>
      <c r="W268" s="28"/>
      <c r="X268" s="29">
        <v>28822.84</v>
      </c>
      <c r="Y268" s="29">
        <v>721.31</v>
      </c>
      <c r="Z268" s="29">
        <v>129.25</v>
      </c>
      <c r="AA268" s="29">
        <v>118061.86</v>
      </c>
      <c r="AB268" s="29">
        <v>30070.3</v>
      </c>
      <c r="AC268" s="29">
        <v>7423.37</v>
      </c>
      <c r="AD268" s="29">
        <v>2590.27</v>
      </c>
      <c r="AE268" s="29">
        <v>5723.24</v>
      </c>
      <c r="AF268" s="29">
        <v>6890.01</v>
      </c>
      <c r="AG268" s="29">
        <v>5883.71</v>
      </c>
      <c r="AH268" s="29">
        <v>34246.080000000002</v>
      </c>
      <c r="AI268" s="29">
        <v>13032.64</v>
      </c>
      <c r="AJ268" s="29">
        <v>10775.92</v>
      </c>
      <c r="AK268" s="29">
        <v>6752.33</v>
      </c>
      <c r="AL268" s="29">
        <v>19443.75</v>
      </c>
      <c r="AM268" s="29">
        <v>11217.46</v>
      </c>
      <c r="AN268" s="29">
        <v>17150.650000000001</v>
      </c>
      <c r="AO268" s="29">
        <v>6015.93</v>
      </c>
      <c r="AP268" s="29">
        <v>14688.55</v>
      </c>
      <c r="AQ268" s="29">
        <v>28912.97</v>
      </c>
      <c r="AR268" s="29">
        <v>11299.96</v>
      </c>
      <c r="AS268" s="29">
        <v>4751.0200000000004</v>
      </c>
      <c r="AT268" s="29">
        <v>5364.56</v>
      </c>
      <c r="AU268" s="29">
        <v>60678.61</v>
      </c>
      <c r="AV268" s="29">
        <v>38365.72</v>
      </c>
      <c r="AW268" s="29">
        <v>29775.439999999999</v>
      </c>
      <c r="AX268" s="29">
        <v>34504.46</v>
      </c>
      <c r="AY268" s="29">
        <v>7511.9</v>
      </c>
      <c r="AZ268" s="29">
        <v>29745.32</v>
      </c>
      <c r="BA268" s="29">
        <v>68373</v>
      </c>
      <c r="BB268" s="29">
        <v>53394.400000000001</v>
      </c>
      <c r="BC268" s="29">
        <v>10596.8</v>
      </c>
      <c r="BD268" s="29">
        <v>13929.64</v>
      </c>
      <c r="BE268" s="29">
        <v>16283.78</v>
      </c>
      <c r="BF268" s="28"/>
      <c r="BG268" s="29">
        <v>35591.24</v>
      </c>
      <c r="BH268" s="29">
        <v>11324.92</v>
      </c>
      <c r="BI268" s="29">
        <v>18021.86</v>
      </c>
      <c r="BJ268" s="29">
        <v>32681.91</v>
      </c>
      <c r="BK268" s="29">
        <v>10059.51</v>
      </c>
      <c r="BL268" s="29">
        <v>25884.06</v>
      </c>
      <c r="BM268" s="29">
        <v>33935.97</v>
      </c>
      <c r="BN268" s="29">
        <v>2587.89</v>
      </c>
      <c r="BO268" s="29">
        <v>38070.870000000003</v>
      </c>
      <c r="BP268" s="29">
        <v>6922.16</v>
      </c>
      <c r="BQ268" s="29">
        <v>6077.23</v>
      </c>
      <c r="BR268" s="29">
        <v>21232.2</v>
      </c>
      <c r="BS268" s="29">
        <v>1857.6</v>
      </c>
      <c r="BT268" s="29">
        <v>1706.41</v>
      </c>
      <c r="BU268" s="29">
        <v>15481.69</v>
      </c>
      <c r="BV268" s="29">
        <v>2488.4899999999998</v>
      </c>
      <c r="BW268" s="29">
        <v>4181.12</v>
      </c>
      <c r="BX268" s="29">
        <v>13602.35</v>
      </c>
      <c r="BY268" s="28"/>
      <c r="BZ268" s="28"/>
      <c r="CA268" s="28"/>
      <c r="CB268" s="28"/>
      <c r="CC268" s="29">
        <v>16298.6</v>
      </c>
      <c r="CD268" s="29">
        <v>2983.3</v>
      </c>
      <c r="CE268" s="29">
        <v>1618.07</v>
      </c>
      <c r="CF268" s="29">
        <v>976.25</v>
      </c>
      <c r="CG268" s="29">
        <v>3134.65</v>
      </c>
    </row>
    <row r="269" spans="1:85" x14ac:dyDescent="0.2">
      <c r="A269" s="24" t="s">
        <v>341</v>
      </c>
      <c r="B269" s="29">
        <v>1076612.2</v>
      </c>
      <c r="C269" s="41"/>
      <c r="D269" s="29">
        <v>29833.24</v>
      </c>
      <c r="E269" s="29">
        <v>119115.41</v>
      </c>
      <c r="F269" s="29">
        <v>242420.38</v>
      </c>
      <c r="G269" s="29">
        <v>61053.21</v>
      </c>
      <c r="H269" s="29">
        <v>69755.31</v>
      </c>
      <c r="I269" s="29">
        <v>34706.769999999997</v>
      </c>
      <c r="J269" s="29">
        <v>107050.28</v>
      </c>
      <c r="K269" s="29">
        <v>97374.41</v>
      </c>
      <c r="L269" s="29">
        <v>36369.599999999999</v>
      </c>
      <c r="M269" s="29">
        <v>72714.59</v>
      </c>
      <c r="N269" s="29">
        <v>63319.74</v>
      </c>
      <c r="O269" s="29">
        <v>38079.53</v>
      </c>
      <c r="P269" s="29">
        <v>37724.400000000001</v>
      </c>
      <c r="Q269" s="29">
        <v>36774.46</v>
      </c>
      <c r="R269" s="28"/>
      <c r="S269" s="28"/>
      <c r="T269" s="28"/>
      <c r="U269" s="29">
        <v>19204.73</v>
      </c>
      <c r="V269" s="29">
        <v>5755.63</v>
      </c>
      <c r="W269" s="28"/>
      <c r="X269" s="29">
        <v>28980.91</v>
      </c>
      <c r="Y269" s="29">
        <v>708.25</v>
      </c>
      <c r="Z269" s="29">
        <v>144.08000000000001</v>
      </c>
      <c r="AA269" s="29">
        <v>119115.41</v>
      </c>
      <c r="AB269" s="29">
        <v>30193.02</v>
      </c>
      <c r="AC269" s="29">
        <v>7351.14</v>
      </c>
      <c r="AD269" s="29">
        <v>2585.79</v>
      </c>
      <c r="AE269" s="29">
        <v>5769.72</v>
      </c>
      <c r="AF269" s="29">
        <v>6871.74</v>
      </c>
      <c r="AG269" s="29">
        <v>5824.51</v>
      </c>
      <c r="AH269" s="29">
        <v>33977.22</v>
      </c>
      <c r="AI269" s="29">
        <v>12953.48</v>
      </c>
      <c r="AJ269" s="29">
        <v>10800.54</v>
      </c>
      <c r="AK269" s="29">
        <v>6750.49</v>
      </c>
      <c r="AL269" s="29">
        <v>19409.12</v>
      </c>
      <c r="AM269" s="29">
        <v>11314.47</v>
      </c>
      <c r="AN269" s="29">
        <v>17164.939999999999</v>
      </c>
      <c r="AO269" s="29">
        <v>6123.27</v>
      </c>
      <c r="AP269" s="29">
        <v>14708.15</v>
      </c>
      <c r="AQ269" s="29">
        <v>29064.25</v>
      </c>
      <c r="AR269" s="29">
        <v>11343.67</v>
      </c>
      <c r="AS269" s="29">
        <v>4757.54</v>
      </c>
      <c r="AT269" s="29">
        <v>5457.33</v>
      </c>
      <c r="AU269" s="29">
        <v>61053.21</v>
      </c>
      <c r="AV269" s="29">
        <v>39190.39</v>
      </c>
      <c r="AW269" s="29">
        <v>30564.92</v>
      </c>
      <c r="AX269" s="29">
        <v>34706.769999999997</v>
      </c>
      <c r="AY269" s="29">
        <v>7697.9</v>
      </c>
      <c r="AZ269" s="29">
        <v>30115.8</v>
      </c>
      <c r="BA269" s="29">
        <v>69236.59</v>
      </c>
      <c r="BB269" s="29">
        <v>53914.39</v>
      </c>
      <c r="BC269" s="29">
        <v>10399.049999999999</v>
      </c>
      <c r="BD269" s="29">
        <v>15178.75</v>
      </c>
      <c r="BE269" s="29">
        <v>17338.560000000001</v>
      </c>
      <c r="BF269" s="28"/>
      <c r="BG269" s="29">
        <v>36369.599999999999</v>
      </c>
      <c r="BH269" s="29">
        <v>11219.61</v>
      </c>
      <c r="BI269" s="29">
        <v>18245.189999999999</v>
      </c>
      <c r="BJ269" s="29">
        <v>33055.1</v>
      </c>
      <c r="BK269" s="29">
        <v>10194.68</v>
      </c>
      <c r="BL269" s="29">
        <v>26143.200000000001</v>
      </c>
      <c r="BM269" s="29">
        <v>34505.300000000003</v>
      </c>
      <c r="BN269" s="29">
        <v>2671.24</v>
      </c>
      <c r="BO269" s="29">
        <v>38079.53</v>
      </c>
      <c r="BP269" s="29">
        <v>7065.7</v>
      </c>
      <c r="BQ269" s="29">
        <v>6168.09</v>
      </c>
      <c r="BR269" s="29">
        <v>21014.959999999999</v>
      </c>
      <c r="BS269" s="29">
        <v>1864.56</v>
      </c>
      <c r="BT269" s="29">
        <v>1611.09</v>
      </c>
      <c r="BU269" s="29">
        <v>16092.98</v>
      </c>
      <c r="BV269" s="29">
        <v>2503.6799999999998</v>
      </c>
      <c r="BW269" s="29">
        <v>4429.63</v>
      </c>
      <c r="BX269" s="29">
        <v>13748.17</v>
      </c>
      <c r="BY269" s="28"/>
      <c r="BZ269" s="28"/>
      <c r="CA269" s="28"/>
      <c r="CB269" s="28"/>
      <c r="CC269" s="29">
        <v>16186.96</v>
      </c>
      <c r="CD269" s="29">
        <v>3017.78</v>
      </c>
      <c r="CE269" s="29">
        <v>1608.5</v>
      </c>
      <c r="CF269" s="29">
        <v>1005.32</v>
      </c>
      <c r="CG269" s="29">
        <v>3141.81</v>
      </c>
    </row>
    <row r="270" spans="1:85" x14ac:dyDescent="0.2">
      <c r="A270" s="24" t="s">
        <v>342</v>
      </c>
      <c r="B270" s="29">
        <v>1084999.75</v>
      </c>
      <c r="C270" s="41"/>
      <c r="D270" s="29">
        <v>29907.84</v>
      </c>
      <c r="E270" s="29">
        <v>120343.2</v>
      </c>
      <c r="F270" s="29">
        <v>242476.79999999999</v>
      </c>
      <c r="G270" s="29">
        <v>61210.21</v>
      </c>
      <c r="H270" s="29">
        <v>70830.62</v>
      </c>
      <c r="I270" s="29">
        <v>34982.1</v>
      </c>
      <c r="J270" s="29">
        <v>108670.9</v>
      </c>
      <c r="K270" s="29">
        <v>98984.46</v>
      </c>
      <c r="L270" s="29">
        <v>36952.480000000003</v>
      </c>
      <c r="M270" s="29">
        <v>73079.91</v>
      </c>
      <c r="N270" s="29">
        <v>63786.04</v>
      </c>
      <c r="O270" s="29">
        <v>38076.9</v>
      </c>
      <c r="P270" s="29">
        <v>37695.81</v>
      </c>
      <c r="Q270" s="29">
        <v>37554.339999999997</v>
      </c>
      <c r="R270" s="28"/>
      <c r="S270" s="28"/>
      <c r="T270" s="28"/>
      <c r="U270" s="29">
        <v>19107.34</v>
      </c>
      <c r="V270" s="29">
        <v>5829.1</v>
      </c>
      <c r="W270" s="28"/>
      <c r="X270" s="29">
        <v>29055.55</v>
      </c>
      <c r="Y270" s="29">
        <v>694.09</v>
      </c>
      <c r="Z270" s="29">
        <v>158.19999999999999</v>
      </c>
      <c r="AA270" s="29">
        <v>120343.2</v>
      </c>
      <c r="AB270" s="29">
        <v>30309.33</v>
      </c>
      <c r="AC270" s="29">
        <v>7279.07</v>
      </c>
      <c r="AD270" s="29">
        <v>2639.78</v>
      </c>
      <c r="AE270" s="29">
        <v>5839.9</v>
      </c>
      <c r="AF270" s="29">
        <v>6870.13</v>
      </c>
      <c r="AG270" s="29">
        <v>5754.7</v>
      </c>
      <c r="AH270" s="29">
        <v>33682.230000000003</v>
      </c>
      <c r="AI270" s="29">
        <v>12865.47</v>
      </c>
      <c r="AJ270" s="29">
        <v>10835.23</v>
      </c>
      <c r="AK270" s="29">
        <v>6749.33</v>
      </c>
      <c r="AL270" s="29">
        <v>19323.12</v>
      </c>
      <c r="AM270" s="29">
        <v>11430.27</v>
      </c>
      <c r="AN270" s="29">
        <v>17141.77</v>
      </c>
      <c r="AO270" s="29">
        <v>6167.55</v>
      </c>
      <c r="AP270" s="29">
        <v>14731.11</v>
      </c>
      <c r="AQ270" s="29">
        <v>29159.43</v>
      </c>
      <c r="AR270" s="29">
        <v>11400.52</v>
      </c>
      <c r="AS270" s="29">
        <v>4757.42</v>
      </c>
      <c r="AT270" s="29">
        <v>5540.48</v>
      </c>
      <c r="AU270" s="29">
        <v>61210.21</v>
      </c>
      <c r="AV270" s="29">
        <v>39796.89</v>
      </c>
      <c r="AW270" s="29">
        <v>31033.73</v>
      </c>
      <c r="AX270" s="29">
        <v>34982.1</v>
      </c>
      <c r="AY270" s="29">
        <v>7833.66</v>
      </c>
      <c r="AZ270" s="29">
        <v>30616.65</v>
      </c>
      <c r="BA270" s="29">
        <v>70220.58</v>
      </c>
      <c r="BB270" s="29">
        <v>53704.03</v>
      </c>
      <c r="BC270" s="29">
        <v>10249.959999999999</v>
      </c>
      <c r="BD270" s="29">
        <v>16183</v>
      </c>
      <c r="BE270" s="29">
        <v>18213.59</v>
      </c>
      <c r="BF270" s="28"/>
      <c r="BG270" s="29">
        <v>36952.480000000003</v>
      </c>
      <c r="BH270" s="29">
        <v>11126.53</v>
      </c>
      <c r="BI270" s="29">
        <v>18457.48</v>
      </c>
      <c r="BJ270" s="29">
        <v>33052.78</v>
      </c>
      <c r="BK270" s="29">
        <v>10443.120000000001</v>
      </c>
      <c r="BL270" s="29">
        <v>26402.31</v>
      </c>
      <c r="BM270" s="29">
        <v>34609.949999999997</v>
      </c>
      <c r="BN270" s="29">
        <v>2773.78</v>
      </c>
      <c r="BO270" s="29">
        <v>38076.9</v>
      </c>
      <c r="BP270" s="29">
        <v>7268.01</v>
      </c>
      <c r="BQ270" s="29">
        <v>6250.48</v>
      </c>
      <c r="BR270" s="29">
        <v>20796.37</v>
      </c>
      <c r="BS270" s="29">
        <v>1872.66</v>
      </c>
      <c r="BT270" s="29">
        <v>1508.29</v>
      </c>
      <c r="BU270" s="29">
        <v>16615.27</v>
      </c>
      <c r="BV270" s="29">
        <v>2518.71</v>
      </c>
      <c r="BW270" s="29">
        <v>4613.03</v>
      </c>
      <c r="BX270" s="29">
        <v>13807.34</v>
      </c>
      <c r="BY270" s="28"/>
      <c r="BZ270" s="28"/>
      <c r="CA270" s="28"/>
      <c r="CB270" s="28"/>
      <c r="CC270" s="29">
        <v>16053.34</v>
      </c>
      <c r="CD270" s="29">
        <v>3054</v>
      </c>
      <c r="CE270" s="29">
        <v>1619.4</v>
      </c>
      <c r="CF270" s="29">
        <v>1041.75</v>
      </c>
      <c r="CG270" s="29">
        <v>3167.95</v>
      </c>
    </row>
    <row r="271" spans="1:85" x14ac:dyDescent="0.2">
      <c r="A271" s="24" t="s">
        <v>343</v>
      </c>
      <c r="B271" s="29">
        <v>1093657.17</v>
      </c>
      <c r="C271" s="41"/>
      <c r="D271" s="29">
        <v>29883.21</v>
      </c>
      <c r="E271" s="29">
        <v>121564.46</v>
      </c>
      <c r="F271" s="29">
        <v>242677.98</v>
      </c>
      <c r="G271" s="29">
        <v>61394.34</v>
      </c>
      <c r="H271" s="29">
        <v>71973.960000000006</v>
      </c>
      <c r="I271" s="29">
        <v>35457.97</v>
      </c>
      <c r="J271" s="29">
        <v>110366.17</v>
      </c>
      <c r="K271" s="29">
        <v>100104.04</v>
      </c>
      <c r="L271" s="29">
        <v>37596.199999999997</v>
      </c>
      <c r="M271" s="29">
        <v>73365.73</v>
      </c>
      <c r="N271" s="29">
        <v>64220.72</v>
      </c>
      <c r="O271" s="29">
        <v>38334.160000000003</v>
      </c>
      <c r="P271" s="29">
        <v>37784.67</v>
      </c>
      <c r="Q271" s="29">
        <v>38273.42</v>
      </c>
      <c r="R271" s="28"/>
      <c r="S271" s="28"/>
      <c r="T271" s="28"/>
      <c r="U271" s="29">
        <v>19063.830000000002</v>
      </c>
      <c r="V271" s="29">
        <v>5877.1</v>
      </c>
      <c r="W271" s="28"/>
      <c r="X271" s="29">
        <v>29031.83</v>
      </c>
      <c r="Y271" s="29">
        <v>680.33</v>
      </c>
      <c r="Z271" s="29">
        <v>171.06</v>
      </c>
      <c r="AA271" s="29">
        <v>121564.46</v>
      </c>
      <c r="AB271" s="29">
        <v>30516.95</v>
      </c>
      <c r="AC271" s="29">
        <v>7246.19</v>
      </c>
      <c r="AD271" s="29">
        <v>2661.95</v>
      </c>
      <c r="AE271" s="29">
        <v>5873.78</v>
      </c>
      <c r="AF271" s="29">
        <v>6875.4</v>
      </c>
      <c r="AG271" s="29">
        <v>5705.47</v>
      </c>
      <c r="AH271" s="29">
        <v>33354.01</v>
      </c>
      <c r="AI271" s="29">
        <v>12770.05</v>
      </c>
      <c r="AJ271" s="29">
        <v>10846.89</v>
      </c>
      <c r="AK271" s="29">
        <v>6764.92</v>
      </c>
      <c r="AL271" s="29">
        <v>19283.93</v>
      </c>
      <c r="AM271" s="29">
        <v>11684.93</v>
      </c>
      <c r="AN271" s="29">
        <v>17031.419999999998</v>
      </c>
      <c r="AO271" s="29">
        <v>6246.2</v>
      </c>
      <c r="AP271" s="29">
        <v>14734.81</v>
      </c>
      <c r="AQ271" s="29">
        <v>29305.77</v>
      </c>
      <c r="AR271" s="29">
        <v>11438.37</v>
      </c>
      <c r="AS271" s="29">
        <v>4734.6099999999997</v>
      </c>
      <c r="AT271" s="29">
        <v>5602.33</v>
      </c>
      <c r="AU271" s="29">
        <v>61394.34</v>
      </c>
      <c r="AV271" s="29">
        <v>40493.660000000003</v>
      </c>
      <c r="AW271" s="29">
        <v>31480.3</v>
      </c>
      <c r="AX271" s="29">
        <v>35457.97</v>
      </c>
      <c r="AY271" s="29">
        <v>7941.52</v>
      </c>
      <c r="AZ271" s="29">
        <v>31028.5</v>
      </c>
      <c r="BA271" s="29">
        <v>71396.149999999994</v>
      </c>
      <c r="BB271" s="29">
        <v>53539.91</v>
      </c>
      <c r="BC271" s="29">
        <v>10135.75</v>
      </c>
      <c r="BD271" s="29">
        <v>16483.27</v>
      </c>
      <c r="BE271" s="29">
        <v>19197.57</v>
      </c>
      <c r="BF271" s="28"/>
      <c r="BG271" s="29">
        <v>37596.199999999997</v>
      </c>
      <c r="BH271" s="29">
        <v>11033.67</v>
      </c>
      <c r="BI271" s="29">
        <v>18693.560000000001</v>
      </c>
      <c r="BJ271" s="29">
        <v>33054.67</v>
      </c>
      <c r="BK271" s="29">
        <v>10583.82</v>
      </c>
      <c r="BL271" s="29">
        <v>26364.52</v>
      </c>
      <c r="BM271" s="29">
        <v>34984.769999999997</v>
      </c>
      <c r="BN271" s="29">
        <v>2871.42</v>
      </c>
      <c r="BO271" s="29">
        <v>38334.160000000003</v>
      </c>
      <c r="BP271" s="29">
        <v>7459.49</v>
      </c>
      <c r="BQ271" s="29">
        <v>6358.08</v>
      </c>
      <c r="BR271" s="29">
        <v>20646.93</v>
      </c>
      <c r="BS271" s="29">
        <v>1890.76</v>
      </c>
      <c r="BT271" s="29">
        <v>1429.41</v>
      </c>
      <c r="BU271" s="29">
        <v>17008.3</v>
      </c>
      <c r="BV271" s="29">
        <v>2550.86</v>
      </c>
      <c r="BW271" s="29">
        <v>4791.67</v>
      </c>
      <c r="BX271" s="29">
        <v>13922.59</v>
      </c>
      <c r="BY271" s="28"/>
      <c r="BZ271" s="28"/>
      <c r="CA271" s="28"/>
      <c r="CB271" s="28"/>
      <c r="CC271" s="29">
        <v>15962.03</v>
      </c>
      <c r="CD271" s="29">
        <v>3101.8</v>
      </c>
      <c r="CE271" s="29">
        <v>1625.06</v>
      </c>
      <c r="CF271" s="29">
        <v>1071.23</v>
      </c>
      <c r="CG271" s="29">
        <v>3180.81</v>
      </c>
    </row>
    <row r="272" spans="1:85" x14ac:dyDescent="0.2">
      <c r="A272" s="24" t="s">
        <v>344</v>
      </c>
      <c r="B272" s="29">
        <v>1105500.42</v>
      </c>
      <c r="C272" s="41"/>
      <c r="D272" s="29">
        <v>29679.51</v>
      </c>
      <c r="E272" s="29">
        <v>122727.67999999999</v>
      </c>
      <c r="F272" s="29">
        <v>243492.99</v>
      </c>
      <c r="G272" s="29">
        <v>61793.47</v>
      </c>
      <c r="H272" s="29">
        <v>73023.740000000005</v>
      </c>
      <c r="I272" s="29">
        <v>35951.25</v>
      </c>
      <c r="J272" s="29">
        <v>112026.99</v>
      </c>
      <c r="K272" s="29">
        <v>101985.64</v>
      </c>
      <c r="L272" s="29">
        <v>38341.17</v>
      </c>
      <c r="M272" s="29">
        <v>73953.279999999999</v>
      </c>
      <c r="N272" s="29">
        <v>66359.240000000005</v>
      </c>
      <c r="O272" s="29">
        <v>38432.44</v>
      </c>
      <c r="P272" s="29">
        <v>37991.769999999997</v>
      </c>
      <c r="Q272" s="29">
        <v>38825.620000000003</v>
      </c>
      <c r="R272" s="28"/>
      <c r="S272" s="28"/>
      <c r="T272" s="28"/>
      <c r="U272" s="29">
        <v>19069.63</v>
      </c>
      <c r="V272" s="29">
        <v>5953.77</v>
      </c>
      <c r="W272" s="28"/>
      <c r="X272" s="29">
        <v>28829.599999999999</v>
      </c>
      <c r="Y272" s="29">
        <v>667.05</v>
      </c>
      <c r="Z272" s="29">
        <v>182.85</v>
      </c>
      <c r="AA272" s="29">
        <v>122727.67999999999</v>
      </c>
      <c r="AB272" s="29">
        <v>30684.79</v>
      </c>
      <c r="AC272" s="29">
        <v>7191.42</v>
      </c>
      <c r="AD272" s="29">
        <v>2677.73</v>
      </c>
      <c r="AE272" s="29">
        <v>5906.1</v>
      </c>
      <c r="AF272" s="29">
        <v>6896.25</v>
      </c>
      <c r="AG272" s="29">
        <v>5673.61</v>
      </c>
      <c r="AH272" s="29">
        <v>33124.32</v>
      </c>
      <c r="AI272" s="29">
        <v>12703.93</v>
      </c>
      <c r="AJ272" s="29">
        <v>10913.25</v>
      </c>
      <c r="AK272" s="29">
        <v>6813.57</v>
      </c>
      <c r="AL272" s="29">
        <v>19285.11</v>
      </c>
      <c r="AM272" s="29">
        <v>12008.97</v>
      </c>
      <c r="AN272" s="29">
        <v>16952.48</v>
      </c>
      <c r="AO272" s="29">
        <v>6195.56</v>
      </c>
      <c r="AP272" s="29">
        <v>14785.21</v>
      </c>
      <c r="AQ272" s="29">
        <v>29652.49</v>
      </c>
      <c r="AR272" s="29">
        <v>11577.95</v>
      </c>
      <c r="AS272" s="29">
        <v>4763.8999999999996</v>
      </c>
      <c r="AT272" s="29">
        <v>5686.37</v>
      </c>
      <c r="AU272" s="29">
        <v>61793.47</v>
      </c>
      <c r="AV272" s="29">
        <v>41047.050000000003</v>
      </c>
      <c r="AW272" s="29">
        <v>31976.69</v>
      </c>
      <c r="AX272" s="29">
        <v>35951.25</v>
      </c>
      <c r="AY272" s="29">
        <v>8058.99</v>
      </c>
      <c r="AZ272" s="29">
        <v>31436.1</v>
      </c>
      <c r="BA272" s="29">
        <v>72531.899999999994</v>
      </c>
      <c r="BB272" s="29">
        <v>53594.35</v>
      </c>
      <c r="BC272" s="29">
        <v>10021.540000000001</v>
      </c>
      <c r="BD272" s="29">
        <v>17159.61</v>
      </c>
      <c r="BE272" s="29">
        <v>20351.560000000001</v>
      </c>
      <c r="BF272" s="28"/>
      <c r="BG272" s="29">
        <v>38341.17</v>
      </c>
      <c r="BH272" s="29">
        <v>10964.17</v>
      </c>
      <c r="BI272" s="29">
        <v>18972.57</v>
      </c>
      <c r="BJ272" s="29">
        <v>33160.69</v>
      </c>
      <c r="BK272" s="29">
        <v>10855.84</v>
      </c>
      <c r="BL272" s="29">
        <v>27549.45</v>
      </c>
      <c r="BM272" s="29">
        <v>35840.589999999997</v>
      </c>
      <c r="BN272" s="29">
        <v>2969.2</v>
      </c>
      <c r="BO272" s="29">
        <v>38432.44</v>
      </c>
      <c r="BP272" s="29">
        <v>7702.11</v>
      </c>
      <c r="BQ272" s="29">
        <v>6430.28</v>
      </c>
      <c r="BR272" s="29">
        <v>20553.990000000002</v>
      </c>
      <c r="BS272" s="29">
        <v>1919.61</v>
      </c>
      <c r="BT272" s="29">
        <v>1385.78</v>
      </c>
      <c r="BU272" s="29">
        <v>17230.68</v>
      </c>
      <c r="BV272" s="29">
        <v>2585.73</v>
      </c>
      <c r="BW272" s="29">
        <v>4991.26</v>
      </c>
      <c r="BX272" s="29">
        <v>14017.95</v>
      </c>
      <c r="BY272" s="28"/>
      <c r="BZ272" s="28"/>
      <c r="CA272" s="28"/>
      <c r="CB272" s="28"/>
      <c r="CC272" s="29">
        <v>15907.79</v>
      </c>
      <c r="CD272" s="29">
        <v>3161.83</v>
      </c>
      <c r="CE272" s="29">
        <v>1621.36</v>
      </c>
      <c r="CF272" s="29">
        <v>1103.75</v>
      </c>
      <c r="CG272" s="29">
        <v>3228.66</v>
      </c>
    </row>
    <row r="273" spans="1:85" x14ac:dyDescent="0.2">
      <c r="A273" s="24" t="s">
        <v>345</v>
      </c>
      <c r="B273" s="29">
        <v>1115189.31</v>
      </c>
      <c r="C273" s="41"/>
      <c r="D273" s="29">
        <v>29645.919999999998</v>
      </c>
      <c r="E273" s="29">
        <v>123421.96</v>
      </c>
      <c r="F273" s="29">
        <v>242989.18</v>
      </c>
      <c r="G273" s="29">
        <v>61949.41</v>
      </c>
      <c r="H273" s="29">
        <v>74773.279999999999</v>
      </c>
      <c r="I273" s="29">
        <v>36293.71</v>
      </c>
      <c r="J273" s="29">
        <v>113648.35</v>
      </c>
      <c r="K273" s="29">
        <v>103941.92</v>
      </c>
      <c r="L273" s="29">
        <v>39115.81</v>
      </c>
      <c r="M273" s="29">
        <v>74920.88</v>
      </c>
      <c r="N273" s="29">
        <v>67066.23</v>
      </c>
      <c r="O273" s="29">
        <v>38574.68</v>
      </c>
      <c r="P273" s="29">
        <v>38297.589999999997</v>
      </c>
      <c r="Q273" s="29">
        <v>39484.800000000003</v>
      </c>
      <c r="R273" s="28"/>
      <c r="S273" s="28"/>
      <c r="T273" s="28"/>
      <c r="U273" s="29">
        <v>19051.89</v>
      </c>
      <c r="V273" s="29">
        <v>5984.99</v>
      </c>
      <c r="W273" s="28"/>
      <c r="X273" s="29">
        <v>28801.49</v>
      </c>
      <c r="Y273" s="29">
        <v>650.21</v>
      </c>
      <c r="Z273" s="29">
        <v>194.21</v>
      </c>
      <c r="AA273" s="29">
        <v>123421.96</v>
      </c>
      <c r="AB273" s="29">
        <v>30773.64</v>
      </c>
      <c r="AC273" s="29">
        <v>7129.98</v>
      </c>
      <c r="AD273" s="29">
        <v>2697.35</v>
      </c>
      <c r="AE273" s="29">
        <v>5887.69</v>
      </c>
      <c r="AF273" s="29">
        <v>6883.19</v>
      </c>
      <c r="AG273" s="29">
        <v>5599.61</v>
      </c>
      <c r="AH273" s="29">
        <v>32699.31</v>
      </c>
      <c r="AI273" s="29">
        <v>12623.2</v>
      </c>
      <c r="AJ273" s="29">
        <v>10964.08</v>
      </c>
      <c r="AK273" s="29">
        <v>6822.68</v>
      </c>
      <c r="AL273" s="29">
        <v>19262.61</v>
      </c>
      <c r="AM273" s="29">
        <v>12183.62</v>
      </c>
      <c r="AN273" s="29">
        <v>16845.349999999999</v>
      </c>
      <c r="AO273" s="29">
        <v>6141.64</v>
      </c>
      <c r="AP273" s="29">
        <v>14724.41</v>
      </c>
      <c r="AQ273" s="29">
        <v>29661.69</v>
      </c>
      <c r="AR273" s="29">
        <v>11611.4</v>
      </c>
      <c r="AS273" s="29">
        <v>4757.1000000000004</v>
      </c>
      <c r="AT273" s="29">
        <v>5720.64</v>
      </c>
      <c r="AU273" s="29">
        <v>61949.41</v>
      </c>
      <c r="AV273" s="29">
        <v>42102.43</v>
      </c>
      <c r="AW273" s="29">
        <v>32670.85</v>
      </c>
      <c r="AX273" s="29">
        <v>36293.71</v>
      </c>
      <c r="AY273" s="29">
        <v>8229.94</v>
      </c>
      <c r="AZ273" s="29">
        <v>31939.05</v>
      </c>
      <c r="BA273" s="29">
        <v>73479.360000000001</v>
      </c>
      <c r="BB273" s="29">
        <v>53157.97</v>
      </c>
      <c r="BC273" s="29">
        <v>9817.1200000000008</v>
      </c>
      <c r="BD273" s="29">
        <v>18699.919999999998</v>
      </c>
      <c r="BE273" s="29">
        <v>21283.61</v>
      </c>
      <c r="BF273" s="28"/>
      <c r="BG273" s="29">
        <v>39115.81</v>
      </c>
      <c r="BH273" s="29">
        <v>10851.94</v>
      </c>
      <c r="BI273" s="29">
        <v>19258.669999999998</v>
      </c>
      <c r="BJ273" s="29">
        <v>33863.040000000001</v>
      </c>
      <c r="BK273" s="29">
        <v>10947.23</v>
      </c>
      <c r="BL273" s="29">
        <v>27751.61</v>
      </c>
      <c r="BM273" s="29">
        <v>36274.79</v>
      </c>
      <c r="BN273" s="29">
        <v>3039.83</v>
      </c>
      <c r="BO273" s="29">
        <v>38574.68</v>
      </c>
      <c r="BP273" s="29">
        <v>8043.79</v>
      </c>
      <c r="BQ273" s="29">
        <v>6459.17</v>
      </c>
      <c r="BR273" s="29">
        <v>20443.419999999998</v>
      </c>
      <c r="BS273" s="29">
        <v>1965.46</v>
      </c>
      <c r="BT273" s="29">
        <v>1385.75</v>
      </c>
      <c r="BU273" s="29">
        <v>17615.919999999998</v>
      </c>
      <c r="BV273" s="29">
        <v>2621.55</v>
      </c>
      <c r="BW273" s="29">
        <v>5117.25</v>
      </c>
      <c r="BX273" s="29">
        <v>14130.08</v>
      </c>
      <c r="BY273" s="28"/>
      <c r="BZ273" s="28"/>
      <c r="CA273" s="28"/>
      <c r="CB273" s="28"/>
      <c r="CC273" s="29">
        <v>15837.85</v>
      </c>
      <c r="CD273" s="29">
        <v>3214.04</v>
      </c>
      <c r="CE273" s="29">
        <v>1619.89</v>
      </c>
      <c r="CF273" s="29">
        <v>1123.7</v>
      </c>
      <c r="CG273" s="29">
        <v>3241.4</v>
      </c>
    </row>
    <row r="274" spans="1:85" x14ac:dyDescent="0.2">
      <c r="A274" s="24" t="s">
        <v>346</v>
      </c>
      <c r="B274" s="29">
        <v>1122557.6000000001</v>
      </c>
      <c r="C274" s="41"/>
      <c r="D274" s="29">
        <v>29567.279999999999</v>
      </c>
      <c r="E274" s="29">
        <v>123784.87</v>
      </c>
      <c r="F274" s="29">
        <v>242439.1</v>
      </c>
      <c r="G274" s="29">
        <v>62037.42</v>
      </c>
      <c r="H274" s="29">
        <v>75972.31</v>
      </c>
      <c r="I274" s="29">
        <v>36646.97</v>
      </c>
      <c r="J274" s="29">
        <v>114551.07</v>
      </c>
      <c r="K274" s="29">
        <v>105289.60000000001</v>
      </c>
      <c r="L274" s="29">
        <v>39968.04</v>
      </c>
      <c r="M274" s="29">
        <v>75766.66</v>
      </c>
      <c r="N274" s="29">
        <v>67580.63</v>
      </c>
      <c r="O274" s="29">
        <v>38732.019999999997</v>
      </c>
      <c r="P274" s="29">
        <v>38625.730000000003</v>
      </c>
      <c r="Q274" s="29">
        <v>40317.4</v>
      </c>
      <c r="R274" s="28"/>
      <c r="S274" s="28"/>
      <c r="T274" s="28"/>
      <c r="U274" s="29">
        <v>19138.919999999998</v>
      </c>
      <c r="V274" s="29">
        <v>5996.55</v>
      </c>
      <c r="W274" s="28"/>
      <c r="X274" s="29">
        <v>28728.12</v>
      </c>
      <c r="Y274" s="29">
        <v>632.84</v>
      </c>
      <c r="Z274" s="29">
        <v>206.32</v>
      </c>
      <c r="AA274" s="29">
        <v>123784.87</v>
      </c>
      <c r="AB274" s="29">
        <v>30792.34</v>
      </c>
      <c r="AC274" s="29">
        <v>7070.09</v>
      </c>
      <c r="AD274" s="29">
        <v>2686.34</v>
      </c>
      <c r="AE274" s="29">
        <v>5884.19</v>
      </c>
      <c r="AF274" s="29">
        <v>6886.65</v>
      </c>
      <c r="AG274" s="29">
        <v>5544.58</v>
      </c>
      <c r="AH274" s="29">
        <v>32421.41</v>
      </c>
      <c r="AI274" s="29">
        <v>12580.95</v>
      </c>
      <c r="AJ274" s="29">
        <v>11010.43</v>
      </c>
      <c r="AK274" s="29">
        <v>6830.12</v>
      </c>
      <c r="AL274" s="29">
        <v>19131.740000000002</v>
      </c>
      <c r="AM274" s="29">
        <v>12223.06</v>
      </c>
      <c r="AN274" s="29">
        <v>16728.88</v>
      </c>
      <c r="AO274" s="29">
        <v>6114.44</v>
      </c>
      <c r="AP274" s="29">
        <v>14653.06</v>
      </c>
      <c r="AQ274" s="29">
        <v>29727.71</v>
      </c>
      <c r="AR274" s="29">
        <v>11668.87</v>
      </c>
      <c r="AS274" s="29">
        <v>4735.8900000000003</v>
      </c>
      <c r="AT274" s="29">
        <v>5748.37</v>
      </c>
      <c r="AU274" s="29">
        <v>62037.42</v>
      </c>
      <c r="AV274" s="29">
        <v>42784.62</v>
      </c>
      <c r="AW274" s="29">
        <v>33187.69</v>
      </c>
      <c r="AX274" s="29">
        <v>36646.97</v>
      </c>
      <c r="AY274" s="29">
        <v>8419.6</v>
      </c>
      <c r="AZ274" s="29">
        <v>32260.77</v>
      </c>
      <c r="BA274" s="29">
        <v>73870.7</v>
      </c>
      <c r="BB274" s="29">
        <v>52842.79</v>
      </c>
      <c r="BC274" s="29">
        <v>9695</v>
      </c>
      <c r="BD274" s="29">
        <v>19545.13</v>
      </c>
      <c r="BE274" s="29">
        <v>22155.89</v>
      </c>
      <c r="BF274" s="28"/>
      <c r="BG274" s="29">
        <v>39968.04</v>
      </c>
      <c r="BH274" s="29">
        <v>10745.96</v>
      </c>
      <c r="BI274" s="29">
        <v>19552.13</v>
      </c>
      <c r="BJ274" s="29">
        <v>34412.019999999997</v>
      </c>
      <c r="BK274" s="29">
        <v>11056.56</v>
      </c>
      <c r="BL274" s="29">
        <v>27969.85</v>
      </c>
      <c r="BM274" s="29">
        <v>36473.65</v>
      </c>
      <c r="BN274" s="29">
        <v>3137.13</v>
      </c>
      <c r="BO274" s="29">
        <v>38732.019999999997</v>
      </c>
      <c r="BP274" s="29">
        <v>8353.4599999999991</v>
      </c>
      <c r="BQ274" s="29">
        <v>6469.41</v>
      </c>
      <c r="BR274" s="29">
        <v>20368.22</v>
      </c>
      <c r="BS274" s="29">
        <v>2016.56</v>
      </c>
      <c r="BT274" s="29">
        <v>1418.08</v>
      </c>
      <c r="BU274" s="29">
        <v>18215.84</v>
      </c>
      <c r="BV274" s="29">
        <v>2653.8</v>
      </c>
      <c r="BW274" s="29">
        <v>5222.2</v>
      </c>
      <c r="BX274" s="29">
        <v>14225.55</v>
      </c>
      <c r="BY274" s="28"/>
      <c r="BZ274" s="28"/>
      <c r="CA274" s="28"/>
      <c r="CB274" s="28"/>
      <c r="CC274" s="29">
        <v>15841.48</v>
      </c>
      <c r="CD274" s="29">
        <v>3297.45</v>
      </c>
      <c r="CE274" s="29">
        <v>1623.33</v>
      </c>
      <c r="CF274" s="29">
        <v>1141.0899999999999</v>
      </c>
      <c r="CG274" s="29">
        <v>3232.13</v>
      </c>
    </row>
    <row r="275" spans="1:85" x14ac:dyDescent="0.2">
      <c r="A275" s="24" t="s">
        <v>347</v>
      </c>
      <c r="B275" s="29">
        <v>1131062.8799999999</v>
      </c>
      <c r="C275" s="41"/>
      <c r="D275" s="29">
        <v>29457.72</v>
      </c>
      <c r="E275" s="29">
        <v>123778.36</v>
      </c>
      <c r="F275" s="29">
        <v>242003.71</v>
      </c>
      <c r="G275" s="29">
        <v>62590.13</v>
      </c>
      <c r="H275" s="29">
        <v>77558.009999999995</v>
      </c>
      <c r="I275" s="29">
        <v>36953.050000000003</v>
      </c>
      <c r="J275" s="29">
        <v>115801.85</v>
      </c>
      <c r="K275" s="29">
        <v>106857.46</v>
      </c>
      <c r="L275" s="29">
        <v>40741.4</v>
      </c>
      <c r="M275" s="29">
        <v>76818.53</v>
      </c>
      <c r="N275" s="29">
        <v>68148.47</v>
      </c>
      <c r="O275" s="29">
        <v>38961.67</v>
      </c>
      <c r="P275" s="29">
        <v>38916.22</v>
      </c>
      <c r="Q275" s="29">
        <v>40983.910000000003</v>
      </c>
      <c r="R275" s="28"/>
      <c r="S275" s="28"/>
      <c r="T275" s="28"/>
      <c r="U275" s="29">
        <v>19106.43</v>
      </c>
      <c r="V275" s="29">
        <v>6033.24</v>
      </c>
      <c r="W275" s="28"/>
      <c r="X275" s="29">
        <v>28620.57</v>
      </c>
      <c r="Y275" s="29">
        <v>616.66999999999996</v>
      </c>
      <c r="Z275" s="29">
        <v>220.48</v>
      </c>
      <c r="AA275" s="29">
        <v>123778.36</v>
      </c>
      <c r="AB275" s="29">
        <v>30818.959999999999</v>
      </c>
      <c r="AC275" s="29">
        <v>7002.75</v>
      </c>
      <c r="AD275" s="29">
        <v>2669.61</v>
      </c>
      <c r="AE275" s="29">
        <v>5876.28</v>
      </c>
      <c r="AF275" s="29">
        <v>6892.57</v>
      </c>
      <c r="AG275" s="29">
        <v>5486.86</v>
      </c>
      <c r="AH275" s="29">
        <v>32184.65</v>
      </c>
      <c r="AI275" s="29">
        <v>12547.5</v>
      </c>
      <c r="AJ275" s="29">
        <v>11039.99</v>
      </c>
      <c r="AK275" s="29">
        <v>6877.39</v>
      </c>
      <c r="AL275" s="29">
        <v>19030.97</v>
      </c>
      <c r="AM275" s="29">
        <v>12281.18</v>
      </c>
      <c r="AN275" s="29">
        <v>16521.53</v>
      </c>
      <c r="AO275" s="29">
        <v>6072</v>
      </c>
      <c r="AP275" s="29">
        <v>14632.8</v>
      </c>
      <c r="AQ275" s="29">
        <v>29910.54</v>
      </c>
      <c r="AR275" s="29">
        <v>11707.43</v>
      </c>
      <c r="AS275" s="29">
        <v>4700.63</v>
      </c>
      <c r="AT275" s="29">
        <v>5750.07</v>
      </c>
      <c r="AU275" s="29">
        <v>62590.13</v>
      </c>
      <c r="AV275" s="29">
        <v>43747.18</v>
      </c>
      <c r="AW275" s="29">
        <v>33810.839999999997</v>
      </c>
      <c r="AX275" s="29">
        <v>36953.050000000003</v>
      </c>
      <c r="AY275" s="29">
        <v>8664.7199999999993</v>
      </c>
      <c r="AZ275" s="29">
        <v>32605.1</v>
      </c>
      <c r="BA275" s="29">
        <v>74532.03</v>
      </c>
      <c r="BB275" s="29">
        <v>52938.92</v>
      </c>
      <c r="BC275" s="29">
        <v>9608.1200000000008</v>
      </c>
      <c r="BD275" s="29">
        <v>20091.5</v>
      </c>
      <c r="BE275" s="29">
        <v>23093.98</v>
      </c>
      <c r="BF275" s="28"/>
      <c r="BG275" s="29">
        <v>40741.4</v>
      </c>
      <c r="BH275" s="29">
        <v>10649.6</v>
      </c>
      <c r="BI275" s="29">
        <v>19787.43</v>
      </c>
      <c r="BJ275" s="29">
        <v>35202.78</v>
      </c>
      <c r="BK275" s="29">
        <v>11178.72</v>
      </c>
      <c r="BL275" s="29">
        <v>28057.87</v>
      </c>
      <c r="BM275" s="29">
        <v>36861.33</v>
      </c>
      <c r="BN275" s="29">
        <v>3229.27</v>
      </c>
      <c r="BO275" s="29">
        <v>38961.67</v>
      </c>
      <c r="BP275" s="29">
        <v>8626.6200000000008</v>
      </c>
      <c r="BQ275" s="29">
        <v>6465.77</v>
      </c>
      <c r="BR275" s="29">
        <v>20314.14</v>
      </c>
      <c r="BS275" s="29">
        <v>2062.48</v>
      </c>
      <c r="BT275" s="29">
        <v>1447.21</v>
      </c>
      <c r="BU275" s="29">
        <v>18660.22</v>
      </c>
      <c r="BV275" s="29">
        <v>2676.92</v>
      </c>
      <c r="BW275" s="29">
        <v>5313.96</v>
      </c>
      <c r="BX275" s="29">
        <v>14332.81</v>
      </c>
      <c r="BY275" s="28"/>
      <c r="BZ275" s="28"/>
      <c r="CA275" s="28"/>
      <c r="CB275" s="28"/>
      <c r="CC275" s="29">
        <v>15759.11</v>
      </c>
      <c r="CD275" s="29">
        <v>3347.32</v>
      </c>
      <c r="CE275" s="29">
        <v>1637.06</v>
      </c>
      <c r="CF275" s="29">
        <v>1161.56</v>
      </c>
      <c r="CG275" s="29">
        <v>3234.62</v>
      </c>
    </row>
    <row r="276" spans="1:85" x14ac:dyDescent="0.2">
      <c r="A276" s="24" t="s">
        <v>348</v>
      </c>
      <c r="B276" s="29">
        <v>1140875.28</v>
      </c>
      <c r="C276" s="41"/>
      <c r="D276" s="29">
        <v>29214.9</v>
      </c>
      <c r="E276" s="29">
        <v>123532.11</v>
      </c>
      <c r="F276" s="29">
        <v>242469.99</v>
      </c>
      <c r="G276" s="29">
        <v>63007.59</v>
      </c>
      <c r="H276" s="29">
        <v>79475.820000000007</v>
      </c>
      <c r="I276" s="29">
        <v>37175.69</v>
      </c>
      <c r="J276" s="29">
        <v>117289.67</v>
      </c>
      <c r="K276" s="29">
        <v>108407.43</v>
      </c>
      <c r="L276" s="29">
        <v>41640.69</v>
      </c>
      <c r="M276" s="29">
        <v>77941.649999999994</v>
      </c>
      <c r="N276" s="29">
        <v>69138.490000000005</v>
      </c>
      <c r="O276" s="29">
        <v>39133.65</v>
      </c>
      <c r="P276" s="29">
        <v>39101.58</v>
      </c>
      <c r="Q276" s="29">
        <v>41572.32</v>
      </c>
      <c r="R276" s="28"/>
      <c r="S276" s="28"/>
      <c r="T276" s="28"/>
      <c r="U276" s="29">
        <v>19127.63</v>
      </c>
      <c r="V276" s="29">
        <v>6106.82</v>
      </c>
      <c r="W276" s="28"/>
      <c r="X276" s="29">
        <v>28376.880000000001</v>
      </c>
      <c r="Y276" s="29">
        <v>600.65</v>
      </c>
      <c r="Z276" s="29">
        <v>237.37</v>
      </c>
      <c r="AA276" s="29">
        <v>123532.11</v>
      </c>
      <c r="AB276" s="29">
        <v>30876.2</v>
      </c>
      <c r="AC276" s="29">
        <v>6929.69</v>
      </c>
      <c r="AD276" s="29">
        <v>2648.39</v>
      </c>
      <c r="AE276" s="29">
        <v>5898.71</v>
      </c>
      <c r="AF276" s="29">
        <v>6968.77</v>
      </c>
      <c r="AG276" s="29">
        <v>5455.76</v>
      </c>
      <c r="AH276" s="29">
        <v>32163.14</v>
      </c>
      <c r="AI276" s="29">
        <v>12562.94</v>
      </c>
      <c r="AJ276" s="29">
        <v>11109.4</v>
      </c>
      <c r="AK276" s="29">
        <v>6974.69</v>
      </c>
      <c r="AL276" s="29">
        <v>18969.25</v>
      </c>
      <c r="AM276" s="29">
        <v>12404.68</v>
      </c>
      <c r="AN276" s="29">
        <v>16426.330000000002</v>
      </c>
      <c r="AO276" s="29">
        <v>6052.74</v>
      </c>
      <c r="AP276" s="29">
        <v>14603.04</v>
      </c>
      <c r="AQ276" s="29">
        <v>30125.43</v>
      </c>
      <c r="AR276" s="29">
        <v>11816.78</v>
      </c>
      <c r="AS276" s="29">
        <v>4695.54</v>
      </c>
      <c r="AT276" s="29">
        <v>5788.52</v>
      </c>
      <c r="AU276" s="29">
        <v>63007.59</v>
      </c>
      <c r="AV276" s="29">
        <v>44932.93</v>
      </c>
      <c r="AW276" s="29">
        <v>34542.89</v>
      </c>
      <c r="AX276" s="29">
        <v>37175.69</v>
      </c>
      <c r="AY276" s="29">
        <v>8940.27</v>
      </c>
      <c r="AZ276" s="29">
        <v>32984.1</v>
      </c>
      <c r="BA276" s="29">
        <v>75365.3</v>
      </c>
      <c r="BB276" s="29">
        <v>52948.55</v>
      </c>
      <c r="BC276" s="29">
        <v>9475.94</v>
      </c>
      <c r="BD276" s="29">
        <v>20345.47</v>
      </c>
      <c r="BE276" s="29">
        <v>24450.080000000002</v>
      </c>
      <c r="BF276" s="28"/>
      <c r="BG276" s="29">
        <v>41640.69</v>
      </c>
      <c r="BH276" s="29">
        <v>10684.88</v>
      </c>
      <c r="BI276" s="29">
        <v>20055.21</v>
      </c>
      <c r="BJ276" s="29">
        <v>35910.949999999997</v>
      </c>
      <c r="BK276" s="29">
        <v>11290.61</v>
      </c>
      <c r="BL276" s="29">
        <v>28486.93</v>
      </c>
      <c r="BM276" s="29">
        <v>37323.230000000003</v>
      </c>
      <c r="BN276" s="29">
        <v>3328.33</v>
      </c>
      <c r="BO276" s="29">
        <v>39133.65</v>
      </c>
      <c r="BP276" s="29">
        <v>8817.0499999999993</v>
      </c>
      <c r="BQ276" s="29">
        <v>6456.62</v>
      </c>
      <c r="BR276" s="29">
        <v>20277.04</v>
      </c>
      <c r="BS276" s="29">
        <v>2087.17</v>
      </c>
      <c r="BT276" s="29">
        <v>1463.71</v>
      </c>
      <c r="BU276" s="29">
        <v>19057.810000000001</v>
      </c>
      <c r="BV276" s="29">
        <v>2677.02</v>
      </c>
      <c r="BW276" s="29">
        <v>5441.45</v>
      </c>
      <c r="BX276" s="29">
        <v>14396.03</v>
      </c>
      <c r="BY276" s="28"/>
      <c r="BZ276" s="28"/>
      <c r="CA276" s="28"/>
      <c r="CB276" s="28"/>
      <c r="CC276" s="29">
        <v>15714.24</v>
      </c>
      <c r="CD276" s="29">
        <v>3413.39</v>
      </c>
      <c r="CE276" s="29">
        <v>1651.08</v>
      </c>
      <c r="CF276" s="29">
        <v>1193.19</v>
      </c>
      <c r="CG276" s="29">
        <v>3262.55</v>
      </c>
    </row>
    <row r="277" spans="1:85" x14ac:dyDescent="0.2">
      <c r="A277" s="24" t="s">
        <v>349</v>
      </c>
      <c r="B277" s="29">
        <v>1150412.6399999999</v>
      </c>
      <c r="C277" s="41"/>
      <c r="D277" s="29">
        <v>29230.66</v>
      </c>
      <c r="E277" s="29">
        <v>123086.84</v>
      </c>
      <c r="F277" s="29">
        <v>241847.67999999999</v>
      </c>
      <c r="G277" s="29">
        <v>63453.37</v>
      </c>
      <c r="H277" s="29">
        <v>81258.36</v>
      </c>
      <c r="I277" s="29">
        <v>37536.9</v>
      </c>
      <c r="J277" s="29">
        <v>118604.52</v>
      </c>
      <c r="K277" s="29">
        <v>110280.75</v>
      </c>
      <c r="L277" s="29">
        <v>42516.2</v>
      </c>
      <c r="M277" s="29">
        <v>79763.67</v>
      </c>
      <c r="N277" s="29">
        <v>69725.86</v>
      </c>
      <c r="O277" s="29">
        <v>39492.559999999998</v>
      </c>
      <c r="P277" s="29">
        <v>39526.160000000003</v>
      </c>
      <c r="Q277" s="29">
        <v>42173.41</v>
      </c>
      <c r="R277" s="28"/>
      <c r="S277" s="28"/>
      <c r="T277" s="28"/>
      <c r="U277" s="29">
        <v>19086.419999999998</v>
      </c>
      <c r="V277" s="29">
        <v>6171.86</v>
      </c>
      <c r="W277" s="28"/>
      <c r="X277" s="29">
        <v>28377.85</v>
      </c>
      <c r="Y277" s="29">
        <v>597.1</v>
      </c>
      <c r="Z277" s="29">
        <v>255.71</v>
      </c>
      <c r="AA277" s="29">
        <v>123086.84</v>
      </c>
      <c r="AB277" s="29">
        <v>30921.46</v>
      </c>
      <c r="AC277" s="29">
        <v>6881.15</v>
      </c>
      <c r="AD277" s="29">
        <v>2631.41</v>
      </c>
      <c r="AE277" s="29">
        <v>5892.47</v>
      </c>
      <c r="AF277" s="29">
        <v>6987.32</v>
      </c>
      <c r="AG277" s="29">
        <v>5372.76</v>
      </c>
      <c r="AH277" s="29">
        <v>31889.33</v>
      </c>
      <c r="AI277" s="29">
        <v>12479.44</v>
      </c>
      <c r="AJ277" s="29">
        <v>11112.17</v>
      </c>
      <c r="AK277" s="29">
        <v>6989.97</v>
      </c>
      <c r="AL277" s="29">
        <v>18835.02</v>
      </c>
      <c r="AM277" s="29">
        <v>12519.4</v>
      </c>
      <c r="AN277" s="29">
        <v>16349.55</v>
      </c>
      <c r="AO277" s="29">
        <v>5996</v>
      </c>
      <c r="AP277" s="29">
        <v>14548.97</v>
      </c>
      <c r="AQ277" s="29">
        <v>30116.95</v>
      </c>
      <c r="AR277" s="29">
        <v>11830.95</v>
      </c>
      <c r="AS277" s="29">
        <v>4675.34</v>
      </c>
      <c r="AT277" s="29">
        <v>5818.04</v>
      </c>
      <c r="AU277" s="29">
        <v>63453.37</v>
      </c>
      <c r="AV277" s="29">
        <v>46119.07</v>
      </c>
      <c r="AW277" s="29">
        <v>35139.29</v>
      </c>
      <c r="AX277" s="29">
        <v>37536.9</v>
      </c>
      <c r="AY277" s="29">
        <v>9053.65</v>
      </c>
      <c r="AZ277" s="29">
        <v>33249.68</v>
      </c>
      <c r="BA277" s="29">
        <v>76301.19</v>
      </c>
      <c r="BB277" s="29">
        <v>53097.29</v>
      </c>
      <c r="BC277" s="29">
        <v>9249.4599999999991</v>
      </c>
      <c r="BD277" s="29">
        <v>20931.39</v>
      </c>
      <c r="BE277" s="29">
        <v>25689.4</v>
      </c>
      <c r="BF277" s="28"/>
      <c r="BG277" s="29">
        <v>42516.2</v>
      </c>
      <c r="BH277" s="29">
        <v>10638.95</v>
      </c>
      <c r="BI277" s="29">
        <v>20256.68</v>
      </c>
      <c r="BJ277" s="29">
        <v>37264.75</v>
      </c>
      <c r="BK277" s="29">
        <v>11603.29</v>
      </c>
      <c r="BL277" s="29">
        <v>28557.95</v>
      </c>
      <c r="BM277" s="29">
        <v>37689.64</v>
      </c>
      <c r="BN277" s="29">
        <v>3478.27</v>
      </c>
      <c r="BO277" s="29">
        <v>39492.559999999998</v>
      </c>
      <c r="BP277" s="29">
        <v>9258.89</v>
      </c>
      <c r="BQ277" s="29">
        <v>6473.66</v>
      </c>
      <c r="BR277" s="29">
        <v>20175.45</v>
      </c>
      <c r="BS277" s="29">
        <v>2132.81</v>
      </c>
      <c r="BT277" s="29">
        <v>1485.34</v>
      </c>
      <c r="BU277" s="29">
        <v>19495.23</v>
      </c>
      <c r="BV277" s="29">
        <v>2671.32</v>
      </c>
      <c r="BW277" s="29">
        <v>5534.5</v>
      </c>
      <c r="BX277" s="29">
        <v>14472.36</v>
      </c>
      <c r="BY277" s="28"/>
      <c r="BZ277" s="28"/>
      <c r="CA277" s="28"/>
      <c r="CB277" s="28"/>
      <c r="CC277" s="29">
        <v>15630.38</v>
      </c>
      <c r="CD277" s="29">
        <v>3456.05</v>
      </c>
      <c r="CE277" s="29">
        <v>1649.78</v>
      </c>
      <c r="CF277" s="29">
        <v>1233.28</v>
      </c>
      <c r="CG277" s="29">
        <v>3288.8</v>
      </c>
    </row>
    <row r="278" spans="1:85" x14ac:dyDescent="0.2">
      <c r="A278" s="24" t="s">
        <v>350</v>
      </c>
      <c r="B278" s="29">
        <v>1159237.92</v>
      </c>
      <c r="C278" s="41"/>
      <c r="D278" s="29">
        <v>29211.37</v>
      </c>
      <c r="E278" s="29">
        <v>122663.39</v>
      </c>
      <c r="F278" s="29">
        <v>241258.68</v>
      </c>
      <c r="G278" s="29">
        <v>63290.6</v>
      </c>
      <c r="H278" s="29">
        <v>82550.95</v>
      </c>
      <c r="I278" s="29">
        <v>37826.6</v>
      </c>
      <c r="J278" s="29">
        <v>119386.19</v>
      </c>
      <c r="K278" s="29">
        <v>112028.98</v>
      </c>
      <c r="L278" s="29">
        <v>43268.7</v>
      </c>
      <c r="M278" s="29">
        <v>83311.490000000005</v>
      </c>
      <c r="N278" s="29">
        <v>70082.06</v>
      </c>
      <c r="O278" s="29">
        <v>39858.5</v>
      </c>
      <c r="P278" s="29">
        <v>39661.22</v>
      </c>
      <c r="Q278" s="29">
        <v>42742.13</v>
      </c>
      <c r="R278" s="28"/>
      <c r="S278" s="28"/>
      <c r="T278" s="28"/>
      <c r="U278" s="29">
        <v>19046.37</v>
      </c>
      <c r="V278" s="29">
        <v>6235.23</v>
      </c>
      <c r="W278" s="28"/>
      <c r="X278" s="29">
        <v>28342.9</v>
      </c>
      <c r="Y278" s="29">
        <v>595.33000000000004</v>
      </c>
      <c r="Z278" s="29">
        <v>273.13</v>
      </c>
      <c r="AA278" s="29">
        <v>122663.39</v>
      </c>
      <c r="AB278" s="29">
        <v>30926.16</v>
      </c>
      <c r="AC278" s="29">
        <v>6827.89</v>
      </c>
      <c r="AD278" s="29">
        <v>2632.88</v>
      </c>
      <c r="AE278" s="29">
        <v>5894.16</v>
      </c>
      <c r="AF278" s="29">
        <v>6993.6</v>
      </c>
      <c r="AG278" s="29">
        <v>5291.36</v>
      </c>
      <c r="AH278" s="29">
        <v>31681.33</v>
      </c>
      <c r="AI278" s="29">
        <v>12411.08</v>
      </c>
      <c r="AJ278" s="29">
        <v>11128.98</v>
      </c>
      <c r="AK278" s="29">
        <v>7005.48</v>
      </c>
      <c r="AL278" s="29">
        <v>18713.59</v>
      </c>
      <c r="AM278" s="29">
        <v>12701.84</v>
      </c>
      <c r="AN278" s="29">
        <v>16287.45</v>
      </c>
      <c r="AO278" s="29">
        <v>5944.05</v>
      </c>
      <c r="AP278" s="29">
        <v>14498.28</v>
      </c>
      <c r="AQ278" s="29">
        <v>30001.53</v>
      </c>
      <c r="AR278" s="29">
        <v>11813.84</v>
      </c>
      <c r="AS278" s="29">
        <v>4660.9799999999996</v>
      </c>
      <c r="AT278" s="29">
        <v>5844.18</v>
      </c>
      <c r="AU278" s="29">
        <v>63290.6</v>
      </c>
      <c r="AV278" s="29">
        <v>46982.080000000002</v>
      </c>
      <c r="AW278" s="29">
        <v>35568.870000000003</v>
      </c>
      <c r="AX278" s="29">
        <v>37826.6</v>
      </c>
      <c r="AY278" s="29">
        <v>9115.27</v>
      </c>
      <c r="AZ278" s="29">
        <v>33573.4</v>
      </c>
      <c r="BA278" s="29">
        <v>76697.52</v>
      </c>
      <c r="BB278" s="29">
        <v>53040.43</v>
      </c>
      <c r="BC278" s="29">
        <v>9071.42</v>
      </c>
      <c r="BD278" s="29">
        <v>21807.7</v>
      </c>
      <c r="BE278" s="29">
        <v>26693.360000000001</v>
      </c>
      <c r="BF278" s="28"/>
      <c r="BG278" s="29">
        <v>43268.7</v>
      </c>
      <c r="BH278" s="29">
        <v>10587.04</v>
      </c>
      <c r="BI278" s="29">
        <v>20429.099999999999</v>
      </c>
      <c r="BJ278" s="29">
        <v>40426.160000000003</v>
      </c>
      <c r="BK278" s="29">
        <v>11869.2</v>
      </c>
      <c r="BL278" s="29">
        <v>28673.7</v>
      </c>
      <c r="BM278" s="29">
        <v>37766.6</v>
      </c>
      <c r="BN278" s="29">
        <v>3641.76</v>
      </c>
      <c r="BO278" s="29">
        <v>39858.5</v>
      </c>
      <c r="BP278" s="29">
        <v>9405.1200000000008</v>
      </c>
      <c r="BQ278" s="29">
        <v>6519.34</v>
      </c>
      <c r="BR278" s="29">
        <v>20090.22</v>
      </c>
      <c r="BS278" s="29">
        <v>2149.96</v>
      </c>
      <c r="BT278" s="29">
        <v>1496.58</v>
      </c>
      <c r="BU278" s="29">
        <v>19964.47</v>
      </c>
      <c r="BV278" s="29">
        <v>2658</v>
      </c>
      <c r="BW278" s="29">
        <v>5590.52</v>
      </c>
      <c r="BX278" s="29">
        <v>14529.14</v>
      </c>
      <c r="BY278" s="28"/>
      <c r="BZ278" s="28"/>
      <c r="CA278" s="28"/>
      <c r="CB278" s="28"/>
      <c r="CC278" s="29">
        <v>15544.53</v>
      </c>
      <c r="CD278" s="29">
        <v>3501.84</v>
      </c>
      <c r="CE278" s="29">
        <v>1653.94</v>
      </c>
      <c r="CF278" s="29">
        <v>1266.46</v>
      </c>
      <c r="CG278" s="29">
        <v>3314.83</v>
      </c>
    </row>
    <row r="279" spans="1:85" x14ac:dyDescent="0.2">
      <c r="A279" s="24" t="s">
        <v>351</v>
      </c>
      <c r="B279" s="29">
        <v>1166011.1200000001</v>
      </c>
      <c r="C279" s="41"/>
      <c r="D279" s="29">
        <v>29139.85</v>
      </c>
      <c r="E279" s="29">
        <v>122314.51</v>
      </c>
      <c r="F279" s="29">
        <v>240838.41</v>
      </c>
      <c r="G279" s="29">
        <v>63312.72</v>
      </c>
      <c r="H279" s="29">
        <v>84022.14</v>
      </c>
      <c r="I279" s="29">
        <v>38089.120000000003</v>
      </c>
      <c r="J279" s="29">
        <v>120367.64</v>
      </c>
      <c r="K279" s="29">
        <v>113504.39</v>
      </c>
      <c r="L279" s="29">
        <v>43772.639999999999</v>
      </c>
      <c r="M279" s="29">
        <v>84701.55</v>
      </c>
      <c r="N279" s="29">
        <v>70414.2</v>
      </c>
      <c r="O279" s="29">
        <v>40305.300000000003</v>
      </c>
      <c r="P279" s="29">
        <v>39777.19</v>
      </c>
      <c r="Q279" s="29">
        <v>43239.83</v>
      </c>
      <c r="R279" s="28"/>
      <c r="S279" s="28"/>
      <c r="T279" s="28"/>
      <c r="U279" s="29">
        <v>18989.560000000001</v>
      </c>
      <c r="V279" s="29">
        <v>6248.26</v>
      </c>
      <c r="W279" s="28"/>
      <c r="X279" s="29">
        <v>28256.720000000001</v>
      </c>
      <c r="Y279" s="29">
        <v>597.92999999999995</v>
      </c>
      <c r="Z279" s="29">
        <v>285.20999999999998</v>
      </c>
      <c r="AA279" s="29">
        <v>122314.51</v>
      </c>
      <c r="AB279" s="29">
        <v>30966.59</v>
      </c>
      <c r="AC279" s="29">
        <v>6752.97</v>
      </c>
      <c r="AD279" s="29">
        <v>2623.67</v>
      </c>
      <c r="AE279" s="29">
        <v>5875.96</v>
      </c>
      <c r="AF279" s="29">
        <v>7022.81</v>
      </c>
      <c r="AG279" s="29">
        <v>5219.6000000000004</v>
      </c>
      <c r="AH279" s="29">
        <v>31430.81</v>
      </c>
      <c r="AI279" s="29">
        <v>12338.6</v>
      </c>
      <c r="AJ279" s="29">
        <v>11117.66</v>
      </c>
      <c r="AK279" s="29">
        <v>7043.86</v>
      </c>
      <c r="AL279" s="29">
        <v>18621.28</v>
      </c>
      <c r="AM279" s="29">
        <v>12793.73</v>
      </c>
      <c r="AN279" s="29">
        <v>16294.05</v>
      </c>
      <c r="AO279" s="29">
        <v>5891.03</v>
      </c>
      <c r="AP279" s="29">
        <v>14449.53</v>
      </c>
      <c r="AQ279" s="29">
        <v>30036.67</v>
      </c>
      <c r="AR279" s="29">
        <v>11809.24</v>
      </c>
      <c r="AS279" s="29">
        <v>4647.74</v>
      </c>
      <c r="AT279" s="29">
        <v>5902.61</v>
      </c>
      <c r="AU279" s="29">
        <v>63312.72</v>
      </c>
      <c r="AV279" s="29">
        <v>48007.360000000001</v>
      </c>
      <c r="AW279" s="29">
        <v>36014.78</v>
      </c>
      <c r="AX279" s="29">
        <v>38089.120000000003</v>
      </c>
      <c r="AY279" s="29">
        <v>9190.24</v>
      </c>
      <c r="AZ279" s="29">
        <v>33817.78</v>
      </c>
      <c r="BA279" s="29">
        <v>77359.62</v>
      </c>
      <c r="BB279" s="29">
        <v>52995.16</v>
      </c>
      <c r="BC279" s="29">
        <v>9044.17</v>
      </c>
      <c r="BD279" s="29">
        <v>22011.78</v>
      </c>
      <c r="BE279" s="29">
        <v>27930.77</v>
      </c>
      <c r="BF279" s="28"/>
      <c r="BG279" s="29">
        <v>43772.639999999999</v>
      </c>
      <c r="BH279" s="29">
        <v>10554.81</v>
      </c>
      <c r="BI279" s="29">
        <v>20601.439999999999</v>
      </c>
      <c r="BJ279" s="29">
        <v>41331.120000000003</v>
      </c>
      <c r="BK279" s="29">
        <v>12214.19</v>
      </c>
      <c r="BL279" s="29">
        <v>28813.49</v>
      </c>
      <c r="BM279" s="29">
        <v>37803.26</v>
      </c>
      <c r="BN279" s="29">
        <v>3797.45</v>
      </c>
      <c r="BO279" s="29">
        <v>40305.300000000003</v>
      </c>
      <c r="BP279" s="29">
        <v>9525.01</v>
      </c>
      <c r="BQ279" s="29">
        <v>6597.94</v>
      </c>
      <c r="BR279" s="29">
        <v>19972.82</v>
      </c>
      <c r="BS279" s="29">
        <v>2172.31</v>
      </c>
      <c r="BT279" s="29">
        <v>1509.13</v>
      </c>
      <c r="BU279" s="29">
        <v>20318.23</v>
      </c>
      <c r="BV279" s="29">
        <v>2649.08</v>
      </c>
      <c r="BW279" s="29">
        <v>5667.24</v>
      </c>
      <c r="BX279" s="29">
        <v>14605.28</v>
      </c>
      <c r="BY279" s="28"/>
      <c r="BZ279" s="28"/>
      <c r="CA279" s="28"/>
      <c r="CB279" s="28"/>
      <c r="CC279" s="29">
        <v>15439.88</v>
      </c>
      <c r="CD279" s="29">
        <v>3549.68</v>
      </c>
      <c r="CE279" s="29">
        <v>1663.94</v>
      </c>
      <c r="CF279" s="29">
        <v>1289.73</v>
      </c>
      <c r="CG279" s="29">
        <v>3294.6</v>
      </c>
    </row>
    <row r="280" spans="1:85" x14ac:dyDescent="0.2">
      <c r="A280" s="24" t="s">
        <v>352</v>
      </c>
      <c r="B280" s="29">
        <v>1176258.74</v>
      </c>
      <c r="C280" s="41"/>
      <c r="D280" s="29">
        <v>28948.04</v>
      </c>
      <c r="E280" s="29">
        <v>122110.75</v>
      </c>
      <c r="F280" s="29">
        <v>241041.68</v>
      </c>
      <c r="G280" s="29">
        <v>63454.49</v>
      </c>
      <c r="H280" s="29">
        <v>85607.3</v>
      </c>
      <c r="I280" s="29">
        <v>38543.050000000003</v>
      </c>
      <c r="J280" s="29">
        <v>121702.35</v>
      </c>
      <c r="K280" s="29">
        <v>115772.26</v>
      </c>
      <c r="L280" s="29">
        <v>44139.27</v>
      </c>
      <c r="M280" s="29">
        <v>86655.09</v>
      </c>
      <c r="N280" s="29">
        <v>71194.06</v>
      </c>
      <c r="O280" s="29">
        <v>40898.65</v>
      </c>
      <c r="P280" s="29">
        <v>40021.53</v>
      </c>
      <c r="Q280" s="29">
        <v>43855.12</v>
      </c>
      <c r="R280" s="28"/>
      <c r="S280" s="28"/>
      <c r="T280" s="28"/>
      <c r="U280" s="29">
        <v>18887.23</v>
      </c>
      <c r="V280" s="29">
        <v>6308.78</v>
      </c>
      <c r="W280" s="28"/>
      <c r="X280" s="29">
        <v>28057.95</v>
      </c>
      <c r="Y280" s="29">
        <v>600.97</v>
      </c>
      <c r="Z280" s="29">
        <v>289.12</v>
      </c>
      <c r="AA280" s="29">
        <v>122110.75</v>
      </c>
      <c r="AB280" s="29">
        <v>31057.77</v>
      </c>
      <c r="AC280" s="29">
        <v>6675.17</v>
      </c>
      <c r="AD280" s="29">
        <v>2617.11</v>
      </c>
      <c r="AE280" s="29">
        <v>5882.63</v>
      </c>
      <c r="AF280" s="29">
        <v>7058.19</v>
      </c>
      <c r="AG280" s="29">
        <v>5200.28</v>
      </c>
      <c r="AH280" s="29">
        <v>31357.33</v>
      </c>
      <c r="AI280" s="29">
        <v>12314.61</v>
      </c>
      <c r="AJ280" s="29">
        <v>11132.53</v>
      </c>
      <c r="AK280" s="29">
        <v>7088.87</v>
      </c>
      <c r="AL280" s="29">
        <v>18540.38</v>
      </c>
      <c r="AM280" s="29">
        <v>12889.05</v>
      </c>
      <c r="AN280" s="29">
        <v>16373.61</v>
      </c>
      <c r="AO280" s="29">
        <v>5843.34</v>
      </c>
      <c r="AP280" s="29">
        <v>14406.53</v>
      </c>
      <c r="AQ280" s="29">
        <v>30150.35</v>
      </c>
      <c r="AR280" s="29">
        <v>11840.41</v>
      </c>
      <c r="AS280" s="29">
        <v>4620.18</v>
      </c>
      <c r="AT280" s="29">
        <v>5993.34</v>
      </c>
      <c r="AU280" s="29">
        <v>63454.49</v>
      </c>
      <c r="AV280" s="29">
        <v>49070.2</v>
      </c>
      <c r="AW280" s="29">
        <v>36537.1</v>
      </c>
      <c r="AX280" s="29">
        <v>38543.050000000003</v>
      </c>
      <c r="AY280" s="29">
        <v>9256.68</v>
      </c>
      <c r="AZ280" s="29">
        <v>34027.47</v>
      </c>
      <c r="BA280" s="29">
        <v>78418.2</v>
      </c>
      <c r="BB280" s="29">
        <v>52922.83</v>
      </c>
      <c r="BC280" s="29">
        <v>9145.11</v>
      </c>
      <c r="BD280" s="29">
        <v>22390.720000000001</v>
      </c>
      <c r="BE280" s="29">
        <v>29692.66</v>
      </c>
      <c r="BF280" s="28"/>
      <c r="BG280" s="29">
        <v>44139.27</v>
      </c>
      <c r="BH280" s="29">
        <v>10528.84</v>
      </c>
      <c r="BI280" s="29">
        <v>20786.98</v>
      </c>
      <c r="BJ280" s="29">
        <v>42579.81</v>
      </c>
      <c r="BK280" s="29">
        <v>12759.45</v>
      </c>
      <c r="BL280" s="29">
        <v>29114.31</v>
      </c>
      <c r="BM280" s="29">
        <v>38063.370000000003</v>
      </c>
      <c r="BN280" s="29">
        <v>4016.38</v>
      </c>
      <c r="BO280" s="29">
        <v>40898.65</v>
      </c>
      <c r="BP280" s="29">
        <v>9693.6</v>
      </c>
      <c r="BQ280" s="29">
        <v>6697.66</v>
      </c>
      <c r="BR280" s="29">
        <v>19897.7</v>
      </c>
      <c r="BS280" s="29">
        <v>2205.29</v>
      </c>
      <c r="BT280" s="29">
        <v>1527.28</v>
      </c>
      <c r="BU280" s="29">
        <v>20738.939999999999</v>
      </c>
      <c r="BV280" s="29">
        <v>2640.14</v>
      </c>
      <c r="BW280" s="29">
        <v>5776.05</v>
      </c>
      <c r="BX280" s="29">
        <v>14699.99</v>
      </c>
      <c r="BY280" s="28"/>
      <c r="BZ280" s="28"/>
      <c r="CA280" s="28"/>
      <c r="CB280" s="28"/>
      <c r="CC280" s="29">
        <v>15300.8</v>
      </c>
      <c r="CD280" s="29">
        <v>3586.43</v>
      </c>
      <c r="CE280" s="29">
        <v>1669.38</v>
      </c>
      <c r="CF280" s="29">
        <v>1294.43</v>
      </c>
      <c r="CG280" s="29">
        <v>3344.96</v>
      </c>
    </row>
    <row r="281" spans="1:85" x14ac:dyDescent="0.2">
      <c r="A281" s="24" t="s">
        <v>353</v>
      </c>
      <c r="B281" s="29">
        <v>1185238.18</v>
      </c>
      <c r="C281" s="41"/>
      <c r="D281" s="29">
        <v>29112.99</v>
      </c>
      <c r="E281" s="29">
        <v>121996.26</v>
      </c>
      <c r="F281" s="29">
        <v>240236.11</v>
      </c>
      <c r="G281" s="29">
        <v>63538.71</v>
      </c>
      <c r="H281" s="29">
        <v>86094.63</v>
      </c>
      <c r="I281" s="29">
        <v>39224.980000000003</v>
      </c>
      <c r="J281" s="29">
        <v>122407.98</v>
      </c>
      <c r="K281" s="29">
        <v>118666.69</v>
      </c>
      <c r="L281" s="29">
        <v>44383.29</v>
      </c>
      <c r="M281" s="29">
        <v>88996.81</v>
      </c>
      <c r="N281" s="29">
        <v>71745.02</v>
      </c>
      <c r="O281" s="29">
        <v>41583.269999999997</v>
      </c>
      <c r="P281" s="29">
        <v>40339.82</v>
      </c>
      <c r="Q281" s="29">
        <v>44322</v>
      </c>
      <c r="R281" s="28"/>
      <c r="S281" s="28"/>
      <c r="T281" s="28"/>
      <c r="U281" s="29">
        <v>18863.09</v>
      </c>
      <c r="V281" s="29">
        <v>6444.04</v>
      </c>
      <c r="W281" s="28"/>
      <c r="X281" s="29">
        <v>28225.46</v>
      </c>
      <c r="Y281" s="29">
        <v>602.01</v>
      </c>
      <c r="Z281" s="29">
        <v>285.52</v>
      </c>
      <c r="AA281" s="29">
        <v>121996.26</v>
      </c>
      <c r="AB281" s="29">
        <v>30994.880000000001</v>
      </c>
      <c r="AC281" s="29">
        <v>6592.03</v>
      </c>
      <c r="AD281" s="29">
        <v>2614.6</v>
      </c>
      <c r="AE281" s="29">
        <v>5856.47</v>
      </c>
      <c r="AF281" s="29">
        <v>7065.7</v>
      </c>
      <c r="AG281" s="29">
        <v>5151</v>
      </c>
      <c r="AH281" s="29">
        <v>31087.54</v>
      </c>
      <c r="AI281" s="29">
        <v>12251.54</v>
      </c>
      <c r="AJ281" s="29">
        <v>11103.75</v>
      </c>
      <c r="AK281" s="29">
        <v>7079.18</v>
      </c>
      <c r="AL281" s="29">
        <v>18456.12</v>
      </c>
      <c r="AM281" s="29">
        <v>12901.04</v>
      </c>
      <c r="AN281" s="29">
        <v>16368.05</v>
      </c>
      <c r="AO281" s="29">
        <v>5942.27</v>
      </c>
      <c r="AP281" s="29">
        <v>14300.28</v>
      </c>
      <c r="AQ281" s="29">
        <v>30043.83</v>
      </c>
      <c r="AR281" s="29">
        <v>11784.14</v>
      </c>
      <c r="AS281" s="29">
        <v>4585.66</v>
      </c>
      <c r="AT281" s="29">
        <v>6058.03</v>
      </c>
      <c r="AU281" s="29">
        <v>63538.71</v>
      </c>
      <c r="AV281" s="29">
        <v>48979.199999999997</v>
      </c>
      <c r="AW281" s="29">
        <v>37115.43</v>
      </c>
      <c r="AX281" s="29">
        <v>39224.980000000003</v>
      </c>
      <c r="AY281" s="29">
        <v>9320.24</v>
      </c>
      <c r="AZ281" s="29">
        <v>34245.129999999997</v>
      </c>
      <c r="BA281" s="29">
        <v>78842.61</v>
      </c>
      <c r="BB281" s="29">
        <v>53638.99</v>
      </c>
      <c r="BC281" s="29">
        <v>8964.85</v>
      </c>
      <c r="BD281" s="29">
        <v>22706.77</v>
      </c>
      <c r="BE281" s="29">
        <v>31565.93</v>
      </c>
      <c r="BF281" s="28"/>
      <c r="BG281" s="29">
        <v>44383.29</v>
      </c>
      <c r="BH281" s="29">
        <v>10481.98</v>
      </c>
      <c r="BI281" s="29">
        <v>21003.88</v>
      </c>
      <c r="BJ281" s="29">
        <v>44298.45</v>
      </c>
      <c r="BK281" s="29">
        <v>13212.49</v>
      </c>
      <c r="BL281" s="29">
        <v>29178.65</v>
      </c>
      <c r="BM281" s="29">
        <v>38399.32</v>
      </c>
      <c r="BN281" s="29">
        <v>4167.05</v>
      </c>
      <c r="BO281" s="29">
        <v>41583.269999999997</v>
      </c>
      <c r="BP281" s="29">
        <v>9881.2800000000007</v>
      </c>
      <c r="BQ281" s="29">
        <v>6795.37</v>
      </c>
      <c r="BR281" s="29">
        <v>19836.650000000001</v>
      </c>
      <c r="BS281" s="29">
        <v>2260.12</v>
      </c>
      <c r="BT281" s="29">
        <v>1566.39</v>
      </c>
      <c r="BU281" s="29">
        <v>20996.46</v>
      </c>
      <c r="BV281" s="29">
        <v>2642.23</v>
      </c>
      <c r="BW281" s="29">
        <v>5876.83</v>
      </c>
      <c r="BX281" s="29">
        <v>14806.47</v>
      </c>
      <c r="BY281" s="28"/>
      <c r="BZ281" s="28"/>
      <c r="CA281" s="28"/>
      <c r="CB281" s="28"/>
      <c r="CC281" s="29">
        <v>15214.73</v>
      </c>
      <c r="CD281" s="29">
        <v>3648.36</v>
      </c>
      <c r="CE281" s="29">
        <v>1664.34</v>
      </c>
      <c r="CF281" s="29">
        <v>1279.8399999999999</v>
      </c>
      <c r="CG281" s="29">
        <v>3499.85</v>
      </c>
    </row>
    <row r="282" spans="1:85" x14ac:dyDescent="0.2">
      <c r="A282" s="24" t="s">
        <v>354</v>
      </c>
      <c r="B282" s="29">
        <v>1194198.6100000001</v>
      </c>
      <c r="C282" s="41"/>
      <c r="D282" s="29">
        <v>29254.07</v>
      </c>
      <c r="E282" s="29">
        <v>121934.44</v>
      </c>
      <c r="F282" s="29">
        <v>239619.98</v>
      </c>
      <c r="G282" s="29">
        <v>63413.91</v>
      </c>
      <c r="H282" s="29">
        <v>86279.67</v>
      </c>
      <c r="I282" s="29">
        <v>39609</v>
      </c>
      <c r="J282" s="29">
        <v>122761.82</v>
      </c>
      <c r="K282" s="29">
        <v>122357.37</v>
      </c>
      <c r="L282" s="29">
        <v>44525.25</v>
      </c>
      <c r="M282" s="29">
        <v>90656.08</v>
      </c>
      <c r="N282" s="29">
        <v>72910.039999999994</v>
      </c>
      <c r="O282" s="29">
        <v>41999.91</v>
      </c>
      <c r="P282" s="29">
        <v>40740.54</v>
      </c>
      <c r="Q282" s="29">
        <v>45160.32</v>
      </c>
      <c r="R282" s="28"/>
      <c r="S282" s="28"/>
      <c r="T282" s="28"/>
      <c r="U282" s="29">
        <v>18799.04</v>
      </c>
      <c r="V282" s="29">
        <v>6739.12</v>
      </c>
      <c r="W282" s="28"/>
      <c r="X282" s="29">
        <v>28373.5</v>
      </c>
      <c r="Y282" s="29">
        <v>598.33000000000004</v>
      </c>
      <c r="Z282" s="29">
        <v>282.23</v>
      </c>
      <c r="AA282" s="29">
        <v>121934.44</v>
      </c>
      <c r="AB282" s="29">
        <v>30980.62</v>
      </c>
      <c r="AC282" s="29">
        <v>6553.75</v>
      </c>
      <c r="AD282" s="29">
        <v>2607.44</v>
      </c>
      <c r="AE282" s="29">
        <v>5839.78</v>
      </c>
      <c r="AF282" s="29">
        <v>7075.99</v>
      </c>
      <c r="AG282" s="29">
        <v>5092.3100000000004</v>
      </c>
      <c r="AH282" s="29">
        <v>30907.13</v>
      </c>
      <c r="AI282" s="29">
        <v>12209.91</v>
      </c>
      <c r="AJ282" s="29">
        <v>11053.77</v>
      </c>
      <c r="AK282" s="29">
        <v>7122.44</v>
      </c>
      <c r="AL282" s="29">
        <v>18308.77</v>
      </c>
      <c r="AM282" s="29">
        <v>12928.12</v>
      </c>
      <c r="AN282" s="29">
        <v>16292.32</v>
      </c>
      <c r="AO282" s="29">
        <v>5985.43</v>
      </c>
      <c r="AP282" s="29">
        <v>14208.6</v>
      </c>
      <c r="AQ282" s="29">
        <v>30012.31</v>
      </c>
      <c r="AR282" s="29">
        <v>11762.22</v>
      </c>
      <c r="AS282" s="29">
        <v>4558.8599999999997</v>
      </c>
      <c r="AT282" s="29">
        <v>6120.22</v>
      </c>
      <c r="AU282" s="29">
        <v>63413.91</v>
      </c>
      <c r="AV282" s="29">
        <v>48919.34</v>
      </c>
      <c r="AW282" s="29">
        <v>37360.33</v>
      </c>
      <c r="AX282" s="29">
        <v>39609</v>
      </c>
      <c r="AY282" s="29">
        <v>9373.6</v>
      </c>
      <c r="AZ282" s="29">
        <v>34457.94</v>
      </c>
      <c r="BA282" s="29">
        <v>78930.28</v>
      </c>
      <c r="BB282" s="29">
        <v>54015.78</v>
      </c>
      <c r="BC282" s="29">
        <v>8715.66</v>
      </c>
      <c r="BD282" s="29">
        <v>24531.57</v>
      </c>
      <c r="BE282" s="29">
        <v>33148.25</v>
      </c>
      <c r="BF282" s="28"/>
      <c r="BG282" s="29">
        <v>44525.25</v>
      </c>
      <c r="BH282" s="29">
        <v>10421.01</v>
      </c>
      <c r="BI282" s="29">
        <v>21178.7</v>
      </c>
      <c r="BJ282" s="29">
        <v>45412.95</v>
      </c>
      <c r="BK282" s="29">
        <v>13643.42</v>
      </c>
      <c r="BL282" s="29">
        <v>29300.39</v>
      </c>
      <c r="BM282" s="29">
        <v>39294.730000000003</v>
      </c>
      <c r="BN282" s="29">
        <v>4314.92</v>
      </c>
      <c r="BO282" s="29">
        <v>41999.91</v>
      </c>
      <c r="BP282" s="29">
        <v>10138.01</v>
      </c>
      <c r="BQ282" s="29">
        <v>6905.36</v>
      </c>
      <c r="BR282" s="29">
        <v>19752.87</v>
      </c>
      <c r="BS282" s="29">
        <v>2326.19</v>
      </c>
      <c r="BT282" s="29">
        <v>1618.11</v>
      </c>
      <c r="BU282" s="29">
        <v>21718.01</v>
      </c>
      <c r="BV282" s="29">
        <v>2647.26</v>
      </c>
      <c r="BW282" s="29">
        <v>5949.12</v>
      </c>
      <c r="BX282" s="29">
        <v>14845.93</v>
      </c>
      <c r="BY282" s="28"/>
      <c r="BZ282" s="28"/>
      <c r="CA282" s="28"/>
      <c r="CB282" s="28"/>
      <c r="CC282" s="29">
        <v>15096.56</v>
      </c>
      <c r="CD282" s="29">
        <v>3702.48</v>
      </c>
      <c r="CE282" s="29">
        <v>1664.82</v>
      </c>
      <c r="CF282" s="29">
        <v>1265.3499999999999</v>
      </c>
      <c r="CG282" s="29">
        <v>3808.94</v>
      </c>
    </row>
    <row r="283" spans="1:85" x14ac:dyDescent="0.2">
      <c r="A283" s="24" t="s">
        <v>355</v>
      </c>
      <c r="B283" s="29">
        <v>1201238.3799999999</v>
      </c>
      <c r="C283" s="41"/>
      <c r="D283" s="29">
        <v>29353.119999999999</v>
      </c>
      <c r="E283" s="29">
        <v>122078.29</v>
      </c>
      <c r="F283" s="29">
        <v>238715.25</v>
      </c>
      <c r="G283" s="29">
        <v>63434.05</v>
      </c>
      <c r="H283" s="29">
        <v>86816.48</v>
      </c>
      <c r="I283" s="29">
        <v>40240.949999999997</v>
      </c>
      <c r="J283" s="29">
        <v>123296.14</v>
      </c>
      <c r="K283" s="29">
        <v>125003.81</v>
      </c>
      <c r="L283" s="29">
        <v>44676.68</v>
      </c>
      <c r="M283" s="29">
        <v>91968.93</v>
      </c>
      <c r="N283" s="29">
        <v>73313.119999999995</v>
      </c>
      <c r="O283" s="29">
        <v>42423.38</v>
      </c>
      <c r="P283" s="29">
        <v>41231.96</v>
      </c>
      <c r="Q283" s="29">
        <v>45596.83</v>
      </c>
      <c r="R283" s="28"/>
      <c r="S283" s="28"/>
      <c r="T283" s="28"/>
      <c r="U283" s="29">
        <v>18800.03</v>
      </c>
      <c r="V283" s="29">
        <v>6751.88</v>
      </c>
      <c r="W283" s="28"/>
      <c r="X283" s="29">
        <v>28467.31</v>
      </c>
      <c r="Y283" s="29">
        <v>595.32000000000005</v>
      </c>
      <c r="Z283" s="29">
        <v>290.48</v>
      </c>
      <c r="AA283" s="29">
        <v>122078.29</v>
      </c>
      <c r="AB283" s="29">
        <v>30958.97</v>
      </c>
      <c r="AC283" s="29">
        <v>6477.45</v>
      </c>
      <c r="AD283" s="29">
        <v>2613.5100000000002</v>
      </c>
      <c r="AE283" s="29">
        <v>5815.1</v>
      </c>
      <c r="AF283" s="29">
        <v>7087.81</v>
      </c>
      <c r="AG283" s="29">
        <v>5071.66</v>
      </c>
      <c r="AH283" s="29">
        <v>30690.49</v>
      </c>
      <c r="AI283" s="29">
        <v>12154.33</v>
      </c>
      <c r="AJ283" s="29">
        <v>11015.62</v>
      </c>
      <c r="AK283" s="29">
        <v>7113.78</v>
      </c>
      <c r="AL283" s="29">
        <v>18165.939999999999</v>
      </c>
      <c r="AM283" s="29">
        <v>12919.94</v>
      </c>
      <c r="AN283" s="29">
        <v>16216.89</v>
      </c>
      <c r="AO283" s="29">
        <v>5940.7</v>
      </c>
      <c r="AP283" s="29">
        <v>14095.43</v>
      </c>
      <c r="AQ283" s="29">
        <v>29957.1</v>
      </c>
      <c r="AR283" s="29">
        <v>11724.96</v>
      </c>
      <c r="AS283" s="29">
        <v>4531.29</v>
      </c>
      <c r="AT283" s="29">
        <v>6164.27</v>
      </c>
      <c r="AU283" s="29">
        <v>63434.05</v>
      </c>
      <c r="AV283" s="29">
        <v>48878.13</v>
      </c>
      <c r="AW283" s="29">
        <v>37938.35</v>
      </c>
      <c r="AX283" s="29">
        <v>40240.949999999997</v>
      </c>
      <c r="AY283" s="29">
        <v>9437.11</v>
      </c>
      <c r="AZ283" s="29">
        <v>34601.129999999997</v>
      </c>
      <c r="BA283" s="29">
        <v>79257.899999999994</v>
      </c>
      <c r="BB283" s="29">
        <v>53871.95</v>
      </c>
      <c r="BC283" s="29">
        <v>8764.56</v>
      </c>
      <c r="BD283" s="29">
        <v>25438.720000000001</v>
      </c>
      <c r="BE283" s="29">
        <v>34838.25</v>
      </c>
      <c r="BF283" s="28"/>
      <c r="BG283" s="29">
        <v>44676.68</v>
      </c>
      <c r="BH283" s="29">
        <v>10363.969999999999</v>
      </c>
      <c r="BI283" s="29">
        <v>21391.599999999999</v>
      </c>
      <c r="BJ283" s="29">
        <v>46433.09</v>
      </c>
      <c r="BK283" s="29">
        <v>13780.27</v>
      </c>
      <c r="BL283" s="29">
        <v>29362.97</v>
      </c>
      <c r="BM283" s="29">
        <v>39468.86</v>
      </c>
      <c r="BN283" s="29">
        <v>4481.29</v>
      </c>
      <c r="BO283" s="29">
        <v>42423.38</v>
      </c>
      <c r="BP283" s="29">
        <v>10385.67</v>
      </c>
      <c r="BQ283" s="29">
        <v>7027.21</v>
      </c>
      <c r="BR283" s="29">
        <v>19738.12</v>
      </c>
      <c r="BS283" s="29">
        <v>2397.2399999999998</v>
      </c>
      <c r="BT283" s="29">
        <v>1683.73</v>
      </c>
      <c r="BU283" s="29">
        <v>21948.06</v>
      </c>
      <c r="BV283" s="29">
        <v>2665.66</v>
      </c>
      <c r="BW283" s="29">
        <v>6016.41</v>
      </c>
      <c r="BX283" s="29">
        <v>14966.69</v>
      </c>
      <c r="BY283" s="28"/>
      <c r="BZ283" s="28"/>
      <c r="CA283" s="28"/>
      <c r="CB283" s="28"/>
      <c r="CC283" s="29">
        <v>15016.98</v>
      </c>
      <c r="CD283" s="29">
        <v>3783.05</v>
      </c>
      <c r="CE283" s="29">
        <v>1662.96</v>
      </c>
      <c r="CF283" s="29">
        <v>1235.83</v>
      </c>
      <c r="CG283" s="29">
        <v>3853.09</v>
      </c>
    </row>
    <row r="284" spans="1:85" x14ac:dyDescent="0.2">
      <c r="A284" s="24" t="s">
        <v>356</v>
      </c>
      <c r="B284" s="29">
        <v>1207951.7</v>
      </c>
      <c r="C284" s="41"/>
      <c r="D284" s="29">
        <v>29356.51</v>
      </c>
      <c r="E284" s="29">
        <v>122361.74</v>
      </c>
      <c r="F284" s="29">
        <v>238441.82</v>
      </c>
      <c r="G284" s="29">
        <v>63544.54</v>
      </c>
      <c r="H284" s="29">
        <v>87544.13</v>
      </c>
      <c r="I284" s="29">
        <v>40825.75</v>
      </c>
      <c r="J284" s="29">
        <v>124704.26</v>
      </c>
      <c r="K284" s="29">
        <v>125135.79</v>
      </c>
      <c r="L284" s="29">
        <v>44824.88</v>
      </c>
      <c r="M284" s="29">
        <v>93106.11</v>
      </c>
      <c r="N284" s="29">
        <v>74426.81</v>
      </c>
      <c r="O284" s="29">
        <v>42804.4</v>
      </c>
      <c r="P284" s="29">
        <v>41731.480000000003</v>
      </c>
      <c r="Q284" s="29">
        <v>45876.14</v>
      </c>
      <c r="R284" s="28"/>
      <c r="S284" s="28"/>
      <c r="T284" s="28"/>
      <c r="U284" s="29">
        <v>18796.73</v>
      </c>
      <c r="V284" s="29">
        <v>6801.5</v>
      </c>
      <c r="W284" s="28"/>
      <c r="X284" s="29">
        <v>28445.38</v>
      </c>
      <c r="Y284" s="29">
        <v>592.07000000000005</v>
      </c>
      <c r="Z284" s="29">
        <v>319.05</v>
      </c>
      <c r="AA284" s="29">
        <v>122361.74</v>
      </c>
      <c r="AB284" s="29">
        <v>30959.62</v>
      </c>
      <c r="AC284" s="29">
        <v>6388.58</v>
      </c>
      <c r="AD284" s="29">
        <v>2613.96</v>
      </c>
      <c r="AE284" s="29">
        <v>5805.96</v>
      </c>
      <c r="AF284" s="29">
        <v>7111.53</v>
      </c>
      <c r="AG284" s="29">
        <v>5053.01</v>
      </c>
      <c r="AH284" s="29">
        <v>30530.26</v>
      </c>
      <c r="AI284" s="29">
        <v>12103.96</v>
      </c>
      <c r="AJ284" s="29">
        <v>10965.53</v>
      </c>
      <c r="AK284" s="29">
        <v>7140.7</v>
      </c>
      <c r="AL284" s="29">
        <v>18025.91</v>
      </c>
      <c r="AM284" s="29">
        <v>12933.68</v>
      </c>
      <c r="AN284" s="29">
        <v>16111.09</v>
      </c>
      <c r="AO284" s="29">
        <v>5910.41</v>
      </c>
      <c r="AP284" s="29">
        <v>14015.16</v>
      </c>
      <c r="AQ284" s="29">
        <v>30292.62</v>
      </c>
      <c r="AR284" s="29">
        <v>11763.79</v>
      </c>
      <c r="AS284" s="29">
        <v>4505.99</v>
      </c>
      <c r="AT284" s="29">
        <v>6210.05</v>
      </c>
      <c r="AU284" s="29">
        <v>63544.54</v>
      </c>
      <c r="AV284" s="29">
        <v>48905.58</v>
      </c>
      <c r="AW284" s="29">
        <v>38638.559999999998</v>
      </c>
      <c r="AX284" s="29">
        <v>40825.75</v>
      </c>
      <c r="AY284" s="29">
        <v>9786.2199999999993</v>
      </c>
      <c r="AZ284" s="29">
        <v>34807.93</v>
      </c>
      <c r="BA284" s="29">
        <v>80110.11</v>
      </c>
      <c r="BB284" s="29">
        <v>53796.84</v>
      </c>
      <c r="BC284" s="29">
        <v>8429.7900000000009</v>
      </c>
      <c r="BD284" s="29">
        <v>25614.94</v>
      </c>
      <c r="BE284" s="29">
        <v>35079.75</v>
      </c>
      <c r="BF284" s="28"/>
      <c r="BG284" s="29">
        <v>44824.88</v>
      </c>
      <c r="BH284" s="29">
        <v>10325.92</v>
      </c>
      <c r="BI284" s="29">
        <v>21609.62</v>
      </c>
      <c r="BJ284" s="29">
        <v>47349.22</v>
      </c>
      <c r="BK284" s="29">
        <v>13821.35</v>
      </c>
      <c r="BL284" s="29">
        <v>29775.75</v>
      </c>
      <c r="BM284" s="29">
        <v>40017.49</v>
      </c>
      <c r="BN284" s="29">
        <v>4633.57</v>
      </c>
      <c r="BO284" s="29">
        <v>42804.4</v>
      </c>
      <c r="BP284" s="29">
        <v>10709.01</v>
      </c>
      <c r="BQ284" s="29">
        <v>7122.19</v>
      </c>
      <c r="BR284" s="29">
        <v>19693.36</v>
      </c>
      <c r="BS284" s="29">
        <v>2464.1999999999998</v>
      </c>
      <c r="BT284" s="29">
        <v>1742.72</v>
      </c>
      <c r="BU284" s="29">
        <v>22129.34</v>
      </c>
      <c r="BV284" s="29">
        <v>2677.26</v>
      </c>
      <c r="BW284" s="29">
        <v>5987.21</v>
      </c>
      <c r="BX284" s="29">
        <v>15082.33</v>
      </c>
      <c r="BY284" s="28"/>
      <c r="BZ284" s="28"/>
      <c r="CA284" s="28"/>
      <c r="CB284" s="28"/>
      <c r="CC284" s="29">
        <v>14931.39</v>
      </c>
      <c r="CD284" s="29">
        <v>3865.33</v>
      </c>
      <c r="CE284" s="29">
        <v>1678.65</v>
      </c>
      <c r="CF284" s="29">
        <v>1223.54</v>
      </c>
      <c r="CG284" s="29">
        <v>3899.3</v>
      </c>
    </row>
    <row r="285" spans="1:85" x14ac:dyDescent="0.2">
      <c r="A285" s="24" t="s">
        <v>357</v>
      </c>
      <c r="B285" s="29">
        <v>1212840.79</v>
      </c>
      <c r="C285" s="41"/>
      <c r="D285" s="29">
        <v>29632.38</v>
      </c>
      <c r="E285" s="29">
        <v>122656.35</v>
      </c>
      <c r="F285" s="29">
        <v>237011.89</v>
      </c>
      <c r="G285" s="29">
        <v>63495.65</v>
      </c>
      <c r="H285" s="29">
        <v>88394.98</v>
      </c>
      <c r="I285" s="29">
        <v>41231.03</v>
      </c>
      <c r="J285" s="29">
        <v>125230.02</v>
      </c>
      <c r="K285" s="29">
        <v>127002.24000000001</v>
      </c>
      <c r="L285" s="29">
        <v>44745.74</v>
      </c>
      <c r="M285" s="29">
        <v>93823.64</v>
      </c>
      <c r="N285" s="29">
        <v>74973.87</v>
      </c>
      <c r="O285" s="29">
        <v>42959.81</v>
      </c>
      <c r="P285" s="29">
        <v>41849.07</v>
      </c>
      <c r="Q285" s="29">
        <v>46254.57</v>
      </c>
      <c r="R285" s="28"/>
      <c r="S285" s="28"/>
      <c r="T285" s="28"/>
      <c r="U285" s="29">
        <v>18797.5</v>
      </c>
      <c r="V285" s="29">
        <v>7007.44</v>
      </c>
      <c r="W285" s="28"/>
      <c r="X285" s="29">
        <v>28680.94</v>
      </c>
      <c r="Y285" s="29">
        <v>589.13</v>
      </c>
      <c r="Z285" s="29">
        <v>362.3</v>
      </c>
      <c r="AA285" s="29">
        <v>122656.35</v>
      </c>
      <c r="AB285" s="29">
        <v>30846.27</v>
      </c>
      <c r="AC285" s="29">
        <v>6284.52</v>
      </c>
      <c r="AD285" s="29">
        <v>2584.6799999999998</v>
      </c>
      <c r="AE285" s="29">
        <v>5763</v>
      </c>
      <c r="AF285" s="29">
        <v>7096.63</v>
      </c>
      <c r="AG285" s="29">
        <v>5006.72</v>
      </c>
      <c r="AH285" s="29">
        <v>30202.86</v>
      </c>
      <c r="AI285" s="29">
        <v>11975.44</v>
      </c>
      <c r="AJ285" s="29">
        <v>10880.46</v>
      </c>
      <c r="AK285" s="29">
        <v>7187.57</v>
      </c>
      <c r="AL285" s="29">
        <v>17847.23</v>
      </c>
      <c r="AM285" s="29">
        <v>12928.8</v>
      </c>
      <c r="AN285" s="29">
        <v>16018.55</v>
      </c>
      <c r="AO285" s="29">
        <v>5848.95</v>
      </c>
      <c r="AP285" s="29">
        <v>13889.9</v>
      </c>
      <c r="AQ285" s="29">
        <v>30245.759999999998</v>
      </c>
      <c r="AR285" s="29">
        <v>11713.64</v>
      </c>
      <c r="AS285" s="29">
        <v>4489.3100000000004</v>
      </c>
      <c r="AT285" s="29">
        <v>6201.61</v>
      </c>
      <c r="AU285" s="29">
        <v>63495.65</v>
      </c>
      <c r="AV285" s="29">
        <v>48985.41</v>
      </c>
      <c r="AW285" s="29">
        <v>39409.57</v>
      </c>
      <c r="AX285" s="29">
        <v>41231.03</v>
      </c>
      <c r="AY285" s="29">
        <v>9876.1</v>
      </c>
      <c r="AZ285" s="29">
        <v>34761.19</v>
      </c>
      <c r="BA285" s="29">
        <v>80592.73</v>
      </c>
      <c r="BB285" s="29">
        <v>53913.02</v>
      </c>
      <c r="BC285" s="29">
        <v>8213.19</v>
      </c>
      <c r="BD285" s="29">
        <v>26091.360000000001</v>
      </c>
      <c r="BE285" s="29">
        <v>36518.19</v>
      </c>
      <c r="BF285" s="28"/>
      <c r="BG285" s="29">
        <v>44745.74</v>
      </c>
      <c r="BH285" s="29">
        <v>10274.969999999999</v>
      </c>
      <c r="BI285" s="29">
        <v>21824.57</v>
      </c>
      <c r="BJ285" s="29">
        <v>47924.54</v>
      </c>
      <c r="BK285" s="29">
        <v>13799.56</v>
      </c>
      <c r="BL285" s="29">
        <v>29735.85</v>
      </c>
      <c r="BM285" s="29">
        <v>40525.82</v>
      </c>
      <c r="BN285" s="29">
        <v>4712.21</v>
      </c>
      <c r="BO285" s="29">
        <v>42959.81</v>
      </c>
      <c r="BP285" s="29">
        <v>10815.51</v>
      </c>
      <c r="BQ285" s="29">
        <v>7165.02</v>
      </c>
      <c r="BR285" s="29">
        <v>19629.13</v>
      </c>
      <c r="BS285" s="29">
        <v>2476.52</v>
      </c>
      <c r="BT285" s="29">
        <v>1762.89</v>
      </c>
      <c r="BU285" s="29">
        <v>22467.78</v>
      </c>
      <c r="BV285" s="29">
        <v>2660.59</v>
      </c>
      <c r="BW285" s="29">
        <v>6003.74</v>
      </c>
      <c r="BX285" s="29">
        <v>15122.46</v>
      </c>
      <c r="BY285" s="28"/>
      <c r="BZ285" s="28"/>
      <c r="CA285" s="28"/>
      <c r="CB285" s="28"/>
      <c r="CC285" s="29">
        <v>14847.22</v>
      </c>
      <c r="CD285" s="29">
        <v>3950.28</v>
      </c>
      <c r="CE285" s="29">
        <v>1674.55</v>
      </c>
      <c r="CF285" s="29">
        <v>1259.73</v>
      </c>
      <c r="CG285" s="29">
        <v>4073.16</v>
      </c>
    </row>
    <row r="286" spans="1:85" x14ac:dyDescent="0.2">
      <c r="A286" s="24" t="s">
        <v>358</v>
      </c>
      <c r="B286" s="29">
        <v>1219252.95</v>
      </c>
      <c r="C286" s="41"/>
      <c r="D286" s="29">
        <v>29824.52</v>
      </c>
      <c r="E286" s="29">
        <v>122966.96</v>
      </c>
      <c r="F286" s="29">
        <v>235945.85</v>
      </c>
      <c r="G286" s="29">
        <v>63373.84</v>
      </c>
      <c r="H286" s="29">
        <v>88738.59</v>
      </c>
      <c r="I286" s="29">
        <v>41690.49</v>
      </c>
      <c r="J286" s="29">
        <v>125452.75</v>
      </c>
      <c r="K286" s="29">
        <v>130554.89</v>
      </c>
      <c r="L286" s="29">
        <v>44899.51</v>
      </c>
      <c r="M286" s="29">
        <v>94107.66</v>
      </c>
      <c r="N286" s="29">
        <v>75841.960000000006</v>
      </c>
      <c r="O286" s="29">
        <v>43174.8</v>
      </c>
      <c r="P286" s="29">
        <v>42001.33</v>
      </c>
      <c r="Q286" s="29">
        <v>46740.55</v>
      </c>
      <c r="R286" s="28"/>
      <c r="S286" s="28"/>
      <c r="T286" s="28"/>
      <c r="U286" s="29">
        <v>18817.52</v>
      </c>
      <c r="V286" s="29">
        <v>7206.82</v>
      </c>
      <c r="W286" s="28"/>
      <c r="X286" s="29">
        <v>28824.19</v>
      </c>
      <c r="Y286" s="29">
        <v>584.16</v>
      </c>
      <c r="Z286" s="29">
        <v>416.17</v>
      </c>
      <c r="AA286" s="29">
        <v>122966.96</v>
      </c>
      <c r="AB286" s="29">
        <v>30819.42</v>
      </c>
      <c r="AC286" s="29">
        <v>6200.41</v>
      </c>
      <c r="AD286" s="29">
        <v>2628.67</v>
      </c>
      <c r="AE286" s="29">
        <v>5737.05</v>
      </c>
      <c r="AF286" s="29">
        <v>7089.87</v>
      </c>
      <c r="AG286" s="29">
        <v>4986.59</v>
      </c>
      <c r="AH286" s="29">
        <v>29963.96</v>
      </c>
      <c r="AI286" s="29">
        <v>11864.26</v>
      </c>
      <c r="AJ286" s="29">
        <v>10834.77</v>
      </c>
      <c r="AK286" s="29">
        <v>7202.65</v>
      </c>
      <c r="AL286" s="29">
        <v>17682.87</v>
      </c>
      <c r="AM286" s="29">
        <v>12931.97</v>
      </c>
      <c r="AN286" s="29">
        <v>15846.82</v>
      </c>
      <c r="AO286" s="29">
        <v>5823.21</v>
      </c>
      <c r="AP286" s="29">
        <v>13794.51</v>
      </c>
      <c r="AQ286" s="29">
        <v>30155.43</v>
      </c>
      <c r="AR286" s="29">
        <v>11719.86</v>
      </c>
      <c r="AS286" s="29">
        <v>4478.09</v>
      </c>
      <c r="AT286" s="29">
        <v>6185.44</v>
      </c>
      <c r="AU286" s="29">
        <v>63373.84</v>
      </c>
      <c r="AV286" s="29">
        <v>48928.08</v>
      </c>
      <c r="AW286" s="29">
        <v>39810.51</v>
      </c>
      <c r="AX286" s="29">
        <v>41690.49</v>
      </c>
      <c r="AY286" s="29">
        <v>9858.6299999999992</v>
      </c>
      <c r="AZ286" s="29">
        <v>34682.78</v>
      </c>
      <c r="BA286" s="29">
        <v>80911.34</v>
      </c>
      <c r="BB286" s="29">
        <v>53851.26</v>
      </c>
      <c r="BC286" s="29">
        <v>8165.3</v>
      </c>
      <c r="BD286" s="29">
        <v>28561.06</v>
      </c>
      <c r="BE286" s="29">
        <v>37675.32</v>
      </c>
      <c r="BF286" s="28"/>
      <c r="BG286" s="29">
        <v>44899.51</v>
      </c>
      <c r="BH286" s="29">
        <v>10233.5</v>
      </c>
      <c r="BI286" s="29">
        <v>22049.24</v>
      </c>
      <c r="BJ286" s="29">
        <v>48014.35</v>
      </c>
      <c r="BK286" s="29">
        <v>13810.57</v>
      </c>
      <c r="BL286" s="29">
        <v>30466.6</v>
      </c>
      <c r="BM286" s="29">
        <v>40549.33</v>
      </c>
      <c r="BN286" s="29">
        <v>4826.03</v>
      </c>
      <c r="BO286" s="29">
        <v>43174.8</v>
      </c>
      <c r="BP286" s="29">
        <v>10945.86</v>
      </c>
      <c r="BQ286" s="29">
        <v>7219.36</v>
      </c>
      <c r="BR286" s="29">
        <v>19561.53</v>
      </c>
      <c r="BS286" s="29">
        <v>2492.6999999999998</v>
      </c>
      <c r="BT286" s="29">
        <v>1781.88</v>
      </c>
      <c r="BU286" s="29">
        <v>22927.5</v>
      </c>
      <c r="BV286" s="29">
        <v>2646.86</v>
      </c>
      <c r="BW286" s="29">
        <v>6008.58</v>
      </c>
      <c r="BX286" s="29">
        <v>15157.62</v>
      </c>
      <c r="BY286" s="28"/>
      <c r="BZ286" s="28"/>
      <c r="CA286" s="28"/>
      <c r="CB286" s="28"/>
      <c r="CC286" s="29">
        <v>14777.55</v>
      </c>
      <c r="CD286" s="29">
        <v>4039.97</v>
      </c>
      <c r="CE286" s="29">
        <v>1676.07</v>
      </c>
      <c r="CF286" s="29">
        <v>1311.1</v>
      </c>
      <c r="CG286" s="29">
        <v>4219.6499999999996</v>
      </c>
    </row>
    <row r="287" spans="1:85" x14ac:dyDescent="0.2">
      <c r="A287" s="24" t="s">
        <v>359</v>
      </c>
      <c r="B287" s="29">
        <v>1224602.1100000001</v>
      </c>
      <c r="C287" s="41"/>
      <c r="D287" s="29">
        <v>29949.88</v>
      </c>
      <c r="E287" s="29">
        <v>123256.24</v>
      </c>
      <c r="F287" s="29">
        <v>235046.82</v>
      </c>
      <c r="G287" s="29">
        <v>63450.8</v>
      </c>
      <c r="H287" s="29">
        <v>89197.34</v>
      </c>
      <c r="I287" s="29">
        <v>42334.33</v>
      </c>
      <c r="J287" s="29">
        <v>126226.81</v>
      </c>
      <c r="K287" s="29">
        <v>132882.78</v>
      </c>
      <c r="L287" s="29">
        <v>45033.25</v>
      </c>
      <c r="M287" s="29">
        <v>94326.99</v>
      </c>
      <c r="N287" s="29">
        <v>76068.27</v>
      </c>
      <c r="O287" s="29">
        <v>43537.23</v>
      </c>
      <c r="P287" s="29">
        <v>42004.91</v>
      </c>
      <c r="Q287" s="29">
        <v>47401.22</v>
      </c>
      <c r="R287" s="28"/>
      <c r="S287" s="28"/>
      <c r="T287" s="28"/>
      <c r="U287" s="29">
        <v>18620.11</v>
      </c>
      <c r="V287" s="29">
        <v>7239.46</v>
      </c>
      <c r="W287" s="28"/>
      <c r="X287" s="29">
        <v>28903.45</v>
      </c>
      <c r="Y287" s="29">
        <v>582.27</v>
      </c>
      <c r="Z287" s="29">
        <v>464.16</v>
      </c>
      <c r="AA287" s="29">
        <v>123256.24</v>
      </c>
      <c r="AB287" s="29">
        <v>30811.67</v>
      </c>
      <c r="AC287" s="29">
        <v>6144.05</v>
      </c>
      <c r="AD287" s="29">
        <v>2645.09</v>
      </c>
      <c r="AE287" s="29">
        <v>5735.44</v>
      </c>
      <c r="AF287" s="29">
        <v>7065.56</v>
      </c>
      <c r="AG287" s="29">
        <v>4939.24</v>
      </c>
      <c r="AH287" s="29">
        <v>29720.04</v>
      </c>
      <c r="AI287" s="29">
        <v>11755.83</v>
      </c>
      <c r="AJ287" s="29">
        <v>10819.25</v>
      </c>
      <c r="AK287" s="29">
        <v>7221.25</v>
      </c>
      <c r="AL287" s="29">
        <v>17516.13</v>
      </c>
      <c r="AM287" s="29">
        <v>12960.91</v>
      </c>
      <c r="AN287" s="29">
        <v>15682.56</v>
      </c>
      <c r="AO287" s="29">
        <v>5791.28</v>
      </c>
      <c r="AP287" s="29">
        <v>13700.74</v>
      </c>
      <c r="AQ287" s="29">
        <v>30166.639999999999</v>
      </c>
      <c r="AR287" s="29">
        <v>11732.05</v>
      </c>
      <c r="AS287" s="29">
        <v>4475.2</v>
      </c>
      <c r="AT287" s="29">
        <v>6163.88</v>
      </c>
      <c r="AU287" s="29">
        <v>63450.8</v>
      </c>
      <c r="AV287" s="29">
        <v>48890.76</v>
      </c>
      <c r="AW287" s="29">
        <v>40306.58</v>
      </c>
      <c r="AX287" s="29">
        <v>42334.33</v>
      </c>
      <c r="AY287" s="29">
        <v>9876.75</v>
      </c>
      <c r="AZ287" s="29">
        <v>34758.129999999997</v>
      </c>
      <c r="BA287" s="29">
        <v>81591.929999999993</v>
      </c>
      <c r="BB287" s="29">
        <v>53750.71</v>
      </c>
      <c r="BC287" s="29">
        <v>7921.81</v>
      </c>
      <c r="BD287" s="29">
        <v>29773.68</v>
      </c>
      <c r="BE287" s="29">
        <v>39078.97</v>
      </c>
      <c r="BF287" s="28"/>
      <c r="BG287" s="29">
        <v>45033.25</v>
      </c>
      <c r="BH287" s="29">
        <v>10179.25</v>
      </c>
      <c r="BI287" s="29">
        <v>22182.27</v>
      </c>
      <c r="BJ287" s="29">
        <v>48179.11</v>
      </c>
      <c r="BK287" s="29">
        <v>13786.36</v>
      </c>
      <c r="BL287" s="29">
        <v>30655.35</v>
      </c>
      <c r="BM287" s="29">
        <v>40463.06</v>
      </c>
      <c r="BN287" s="29">
        <v>4949.8599999999997</v>
      </c>
      <c r="BO287" s="29">
        <v>43537.23</v>
      </c>
      <c r="BP287" s="29">
        <v>11016.36</v>
      </c>
      <c r="BQ287" s="29">
        <v>7252.04</v>
      </c>
      <c r="BR287" s="29">
        <v>19446.580000000002</v>
      </c>
      <c r="BS287" s="29">
        <v>2496.5300000000002</v>
      </c>
      <c r="BT287" s="29">
        <v>1793.4</v>
      </c>
      <c r="BU287" s="29">
        <v>23537.62</v>
      </c>
      <c r="BV287" s="29">
        <v>2627.7</v>
      </c>
      <c r="BW287" s="29">
        <v>6029.28</v>
      </c>
      <c r="BX287" s="29">
        <v>15206.62</v>
      </c>
      <c r="BY287" s="28"/>
      <c r="BZ287" s="28"/>
      <c r="CA287" s="28"/>
      <c r="CB287" s="28"/>
      <c r="CC287" s="29">
        <v>14549.6</v>
      </c>
      <c r="CD287" s="29">
        <v>4070.51</v>
      </c>
      <c r="CE287" s="29">
        <v>1681.02</v>
      </c>
      <c r="CF287" s="29">
        <v>1346.05</v>
      </c>
      <c r="CG287" s="29">
        <v>4212.38</v>
      </c>
    </row>
    <row r="288" spans="1:85" x14ac:dyDescent="0.2">
      <c r="A288" s="24" t="s">
        <v>360</v>
      </c>
      <c r="B288" s="29">
        <v>1233662.8500000001</v>
      </c>
      <c r="C288" s="41"/>
      <c r="D288" s="29">
        <v>29905.3</v>
      </c>
      <c r="E288" s="29">
        <v>123391.32</v>
      </c>
      <c r="F288" s="29">
        <v>234635.51</v>
      </c>
      <c r="G288" s="29">
        <v>63626.97</v>
      </c>
      <c r="H288" s="29">
        <v>90127.28</v>
      </c>
      <c r="I288" s="29">
        <v>43086.62</v>
      </c>
      <c r="J288" s="29">
        <v>127452.17</v>
      </c>
      <c r="K288" s="29">
        <v>137375.41</v>
      </c>
      <c r="L288" s="29">
        <v>45109.61</v>
      </c>
      <c r="M288" s="29">
        <v>94984.63</v>
      </c>
      <c r="N288" s="29">
        <v>76328.89</v>
      </c>
      <c r="O288" s="29">
        <v>43840.83</v>
      </c>
      <c r="P288" s="29">
        <v>42143.5</v>
      </c>
      <c r="Q288" s="29">
        <v>47778.04</v>
      </c>
      <c r="R288" s="28"/>
      <c r="S288" s="28"/>
      <c r="T288" s="28"/>
      <c r="U288" s="29">
        <v>18533.259999999998</v>
      </c>
      <c r="V288" s="29">
        <v>7238.29</v>
      </c>
      <c r="W288" s="28"/>
      <c r="X288" s="29">
        <v>28831.03</v>
      </c>
      <c r="Y288" s="29">
        <v>580.34</v>
      </c>
      <c r="Z288" s="29">
        <v>493.93</v>
      </c>
      <c r="AA288" s="29">
        <v>123391.32</v>
      </c>
      <c r="AB288" s="29">
        <v>30848.87</v>
      </c>
      <c r="AC288" s="29">
        <v>6045.4</v>
      </c>
      <c r="AD288" s="29">
        <v>2640.31</v>
      </c>
      <c r="AE288" s="29">
        <v>5751.3</v>
      </c>
      <c r="AF288" s="29">
        <v>7040.92</v>
      </c>
      <c r="AG288" s="29">
        <v>4958.67</v>
      </c>
      <c r="AH288" s="29">
        <v>29636.32</v>
      </c>
      <c r="AI288" s="29">
        <v>11699.99</v>
      </c>
      <c r="AJ288" s="29">
        <v>10810.88</v>
      </c>
      <c r="AK288" s="29">
        <v>7282.79</v>
      </c>
      <c r="AL288" s="29">
        <v>17395.099999999999</v>
      </c>
      <c r="AM288" s="29">
        <v>13004.76</v>
      </c>
      <c r="AN288" s="29">
        <v>15544.24</v>
      </c>
      <c r="AO288" s="29">
        <v>5734.49</v>
      </c>
      <c r="AP288" s="29">
        <v>13622.39</v>
      </c>
      <c r="AQ288" s="29">
        <v>30179.54</v>
      </c>
      <c r="AR288" s="29">
        <v>11790.26</v>
      </c>
      <c r="AS288" s="29">
        <v>4486.68</v>
      </c>
      <c r="AT288" s="29">
        <v>6162.6</v>
      </c>
      <c r="AU288" s="29">
        <v>63626.97</v>
      </c>
      <c r="AV288" s="29">
        <v>49165</v>
      </c>
      <c r="AW288" s="29">
        <v>40962.28</v>
      </c>
      <c r="AX288" s="29">
        <v>43086.62</v>
      </c>
      <c r="AY288" s="29">
        <v>10058.94</v>
      </c>
      <c r="AZ288" s="29">
        <v>34886.980000000003</v>
      </c>
      <c r="BA288" s="29">
        <v>82506.25</v>
      </c>
      <c r="BB288" s="29">
        <v>53857.67</v>
      </c>
      <c r="BC288" s="29">
        <v>7688.49</v>
      </c>
      <c r="BD288" s="29">
        <v>30551.95</v>
      </c>
      <c r="BE288" s="29">
        <v>42856.61</v>
      </c>
      <c r="BF288" s="28"/>
      <c r="BG288" s="29">
        <v>45109.61</v>
      </c>
      <c r="BH288" s="29">
        <v>10129.77</v>
      </c>
      <c r="BI288" s="29">
        <v>22381.4</v>
      </c>
      <c r="BJ288" s="29">
        <v>48639.39</v>
      </c>
      <c r="BK288" s="29">
        <v>13834.07</v>
      </c>
      <c r="BL288" s="29">
        <v>30825.33</v>
      </c>
      <c r="BM288" s="29">
        <v>40417.67</v>
      </c>
      <c r="BN288" s="29">
        <v>5085.8999999999996</v>
      </c>
      <c r="BO288" s="29">
        <v>43840.83</v>
      </c>
      <c r="BP288" s="29">
        <v>11157.98</v>
      </c>
      <c r="BQ288" s="29">
        <v>7311.28</v>
      </c>
      <c r="BR288" s="29">
        <v>19345.28</v>
      </c>
      <c r="BS288" s="29">
        <v>2516.6999999999998</v>
      </c>
      <c r="BT288" s="29">
        <v>1812.26</v>
      </c>
      <c r="BU288" s="29">
        <v>23798.880000000001</v>
      </c>
      <c r="BV288" s="29">
        <v>2611.4</v>
      </c>
      <c r="BW288" s="29">
        <v>6081.28</v>
      </c>
      <c r="BX288" s="29">
        <v>15286.47</v>
      </c>
      <c r="BY288" s="28"/>
      <c r="BZ288" s="28"/>
      <c r="CA288" s="28"/>
      <c r="CB288" s="28"/>
      <c r="CC288" s="29">
        <v>14416.61</v>
      </c>
      <c r="CD288" s="29">
        <v>4116.66</v>
      </c>
      <c r="CE288" s="29">
        <v>1671.13</v>
      </c>
      <c r="CF288" s="29">
        <v>1367.01</v>
      </c>
      <c r="CG288" s="29">
        <v>4200.1499999999996</v>
      </c>
    </row>
    <row r="289" spans="1:85" x14ac:dyDescent="0.2">
      <c r="A289" s="24" t="s">
        <v>361</v>
      </c>
      <c r="B289" s="29">
        <v>1241305.58</v>
      </c>
      <c r="C289" s="41"/>
      <c r="D289" s="29">
        <v>30136.05</v>
      </c>
      <c r="E289" s="29">
        <v>123400.99</v>
      </c>
      <c r="F289" s="29">
        <v>233534.96</v>
      </c>
      <c r="G289" s="29">
        <v>63768.84</v>
      </c>
      <c r="H289" s="29">
        <v>91072.77</v>
      </c>
      <c r="I289" s="29">
        <v>43720.81</v>
      </c>
      <c r="J289" s="29">
        <v>128116.66</v>
      </c>
      <c r="K289" s="29">
        <v>142433.85</v>
      </c>
      <c r="L289" s="29">
        <v>45191.14</v>
      </c>
      <c r="M289" s="29">
        <v>95086.6</v>
      </c>
      <c r="N289" s="29">
        <v>76735.03</v>
      </c>
      <c r="O289" s="29">
        <v>44123.62</v>
      </c>
      <c r="P289" s="29">
        <v>42130.239999999998</v>
      </c>
      <c r="Q289" s="29">
        <v>47939.26</v>
      </c>
      <c r="R289" s="28"/>
      <c r="S289" s="28"/>
      <c r="T289" s="28"/>
      <c r="U289" s="29">
        <v>18510.55</v>
      </c>
      <c r="V289" s="29">
        <v>7155.26</v>
      </c>
      <c r="W289" s="28"/>
      <c r="X289" s="29">
        <v>29067.47</v>
      </c>
      <c r="Y289" s="29">
        <v>577.08000000000004</v>
      </c>
      <c r="Z289" s="29">
        <v>491.49</v>
      </c>
      <c r="AA289" s="29">
        <v>123400.99</v>
      </c>
      <c r="AB289" s="29">
        <v>30816.13</v>
      </c>
      <c r="AC289" s="29">
        <v>5972.29</v>
      </c>
      <c r="AD289" s="29">
        <v>2627.87</v>
      </c>
      <c r="AE289" s="29">
        <v>5751.41</v>
      </c>
      <c r="AF289" s="29">
        <v>7039.09</v>
      </c>
      <c r="AG289" s="29">
        <v>4928.3599999999997</v>
      </c>
      <c r="AH289" s="29">
        <v>29362.47</v>
      </c>
      <c r="AI289" s="29">
        <v>11634.04</v>
      </c>
      <c r="AJ289" s="29">
        <v>10791.08</v>
      </c>
      <c r="AK289" s="29">
        <v>7330.32</v>
      </c>
      <c r="AL289" s="29">
        <v>17219.939999999999</v>
      </c>
      <c r="AM289" s="29">
        <v>13011.93</v>
      </c>
      <c r="AN289" s="29">
        <v>15293.1</v>
      </c>
      <c r="AO289" s="29">
        <v>5690.6</v>
      </c>
      <c r="AP289" s="29">
        <v>13495.15</v>
      </c>
      <c r="AQ289" s="29">
        <v>30103.200000000001</v>
      </c>
      <c r="AR289" s="29">
        <v>11770.11</v>
      </c>
      <c r="AS289" s="29">
        <v>4550.1499999999996</v>
      </c>
      <c r="AT289" s="29">
        <v>6147.74</v>
      </c>
      <c r="AU289" s="29">
        <v>63768.84</v>
      </c>
      <c r="AV289" s="29">
        <v>49210.92</v>
      </c>
      <c r="AW289" s="29">
        <v>41861.85</v>
      </c>
      <c r="AX289" s="29">
        <v>43720.81</v>
      </c>
      <c r="AY289" s="29">
        <v>10202.81</v>
      </c>
      <c r="AZ289" s="29">
        <v>34922.94</v>
      </c>
      <c r="BA289" s="29">
        <v>82990.899999999994</v>
      </c>
      <c r="BB289" s="29">
        <v>54758.03</v>
      </c>
      <c r="BC289" s="29">
        <v>7499.85</v>
      </c>
      <c r="BD289" s="29">
        <v>31307.89</v>
      </c>
      <c r="BE289" s="29">
        <v>46362.96</v>
      </c>
      <c r="BF289" s="28"/>
      <c r="BG289" s="29">
        <v>45191.14</v>
      </c>
      <c r="BH289" s="29">
        <v>10093.459999999999</v>
      </c>
      <c r="BI289" s="29">
        <v>22621.65</v>
      </c>
      <c r="BJ289" s="29">
        <v>48556.61</v>
      </c>
      <c r="BK289" s="29">
        <v>13814.88</v>
      </c>
      <c r="BL289" s="29">
        <v>31196.62</v>
      </c>
      <c r="BM289" s="29">
        <v>40351.89</v>
      </c>
      <c r="BN289" s="29">
        <v>5186.51</v>
      </c>
      <c r="BO289" s="29">
        <v>44123.62</v>
      </c>
      <c r="BP289" s="29">
        <v>11301.65</v>
      </c>
      <c r="BQ289" s="29">
        <v>7310.99</v>
      </c>
      <c r="BR289" s="29">
        <v>19165.13</v>
      </c>
      <c r="BS289" s="29">
        <v>2520.88</v>
      </c>
      <c r="BT289" s="29">
        <v>1831.6</v>
      </c>
      <c r="BU289" s="29">
        <v>23871.51</v>
      </c>
      <c r="BV289" s="29">
        <v>2575.9</v>
      </c>
      <c r="BW289" s="29">
        <v>6133.64</v>
      </c>
      <c r="BX289" s="29">
        <v>15358.21</v>
      </c>
      <c r="BY289" s="28"/>
      <c r="BZ289" s="28"/>
      <c r="CA289" s="28"/>
      <c r="CB289" s="28"/>
      <c r="CC289" s="29">
        <v>14322.22</v>
      </c>
      <c r="CD289" s="29">
        <v>4188.33</v>
      </c>
      <c r="CE289" s="29">
        <v>1658.02</v>
      </c>
      <c r="CF289" s="29">
        <v>1352.23</v>
      </c>
      <c r="CG289" s="29">
        <v>4145</v>
      </c>
    </row>
    <row r="290" spans="1:85" x14ac:dyDescent="0.2">
      <c r="A290" s="24" t="s">
        <v>362</v>
      </c>
      <c r="B290" s="29">
        <v>1245845.95</v>
      </c>
      <c r="C290" s="41"/>
      <c r="D290" s="29">
        <v>30280.95</v>
      </c>
      <c r="E290" s="29">
        <v>123281.57</v>
      </c>
      <c r="F290" s="29">
        <v>232278.88</v>
      </c>
      <c r="G290" s="29">
        <v>63794.68</v>
      </c>
      <c r="H290" s="29">
        <v>91660.98</v>
      </c>
      <c r="I290" s="29">
        <v>44268.31</v>
      </c>
      <c r="J290" s="29">
        <v>128618.58</v>
      </c>
      <c r="K290" s="29">
        <v>146190.84</v>
      </c>
      <c r="L290" s="29">
        <v>45224.18</v>
      </c>
      <c r="M290" s="29">
        <v>94860.46</v>
      </c>
      <c r="N290" s="29">
        <v>76391.02</v>
      </c>
      <c r="O290" s="29">
        <v>44434.41</v>
      </c>
      <c r="P290" s="29">
        <v>42183.93</v>
      </c>
      <c r="Q290" s="29">
        <v>48387.69</v>
      </c>
      <c r="R290" s="28"/>
      <c r="S290" s="28"/>
      <c r="T290" s="28"/>
      <c r="U290" s="29">
        <v>18416.650000000001</v>
      </c>
      <c r="V290" s="29">
        <v>7091.74</v>
      </c>
      <c r="W290" s="28"/>
      <c r="X290" s="29">
        <v>29236.66</v>
      </c>
      <c r="Y290" s="29">
        <v>574.64</v>
      </c>
      <c r="Z290" s="29">
        <v>469.66</v>
      </c>
      <c r="AA290" s="29">
        <v>123281.57</v>
      </c>
      <c r="AB290" s="29">
        <v>30775.47</v>
      </c>
      <c r="AC290" s="29">
        <v>5877.4</v>
      </c>
      <c r="AD290" s="29">
        <v>2608.3000000000002</v>
      </c>
      <c r="AE290" s="29">
        <v>5769.02</v>
      </c>
      <c r="AF290" s="29">
        <v>7033.39</v>
      </c>
      <c r="AG290" s="29">
        <v>4900.9799999999996</v>
      </c>
      <c r="AH290" s="29">
        <v>29076.47</v>
      </c>
      <c r="AI290" s="29">
        <v>11579.04</v>
      </c>
      <c r="AJ290" s="29">
        <v>10734.26</v>
      </c>
      <c r="AK290" s="29">
        <v>7332.44</v>
      </c>
      <c r="AL290" s="29">
        <v>17003.82</v>
      </c>
      <c r="AM290" s="29">
        <v>12990.89</v>
      </c>
      <c r="AN290" s="29">
        <v>15094.29</v>
      </c>
      <c r="AO290" s="29">
        <v>5631.68</v>
      </c>
      <c r="AP290" s="29">
        <v>13382.72</v>
      </c>
      <c r="AQ290" s="29">
        <v>29959.62</v>
      </c>
      <c r="AR290" s="29">
        <v>11757.85</v>
      </c>
      <c r="AS290" s="29">
        <v>4636.84</v>
      </c>
      <c r="AT290" s="29">
        <v>6134.4</v>
      </c>
      <c r="AU290" s="29">
        <v>63794.68</v>
      </c>
      <c r="AV290" s="29">
        <v>49211.23</v>
      </c>
      <c r="AW290" s="29">
        <v>42449.74</v>
      </c>
      <c r="AX290" s="29">
        <v>44268.31</v>
      </c>
      <c r="AY290" s="29">
        <v>10327.77</v>
      </c>
      <c r="AZ290" s="29">
        <v>35062.86</v>
      </c>
      <c r="BA290" s="29">
        <v>83227.95</v>
      </c>
      <c r="BB290" s="29">
        <v>55273.79</v>
      </c>
      <c r="BC290" s="29">
        <v>7318.6</v>
      </c>
      <c r="BD290" s="29">
        <v>32306.87</v>
      </c>
      <c r="BE290" s="29">
        <v>48683.49</v>
      </c>
      <c r="BF290" s="28"/>
      <c r="BG290" s="29">
        <v>45224.18</v>
      </c>
      <c r="BH290" s="29">
        <v>10033.540000000001</v>
      </c>
      <c r="BI290" s="29">
        <v>22814.28</v>
      </c>
      <c r="BJ290" s="29">
        <v>48249.72</v>
      </c>
      <c r="BK290" s="29">
        <v>13762.92</v>
      </c>
      <c r="BL290" s="29">
        <v>31056.14</v>
      </c>
      <c r="BM290" s="29">
        <v>40065.449999999997</v>
      </c>
      <c r="BN290" s="29">
        <v>5269.44</v>
      </c>
      <c r="BO290" s="29">
        <v>44434.41</v>
      </c>
      <c r="BP290" s="29">
        <v>11536.68</v>
      </c>
      <c r="BQ290" s="29">
        <v>7334.1</v>
      </c>
      <c r="BR290" s="29">
        <v>18901.47</v>
      </c>
      <c r="BS290" s="29">
        <v>2542.0500000000002</v>
      </c>
      <c r="BT290" s="29">
        <v>1869.63</v>
      </c>
      <c r="BU290" s="29">
        <v>24236.22</v>
      </c>
      <c r="BV290" s="29">
        <v>2545.7600000000002</v>
      </c>
      <c r="BW290" s="29">
        <v>6171.7</v>
      </c>
      <c r="BX290" s="29">
        <v>15434.02</v>
      </c>
      <c r="BY290" s="28"/>
      <c r="BZ290" s="28"/>
      <c r="CA290" s="28"/>
      <c r="CB290" s="28"/>
      <c r="CC290" s="29">
        <v>14186.95</v>
      </c>
      <c r="CD290" s="29">
        <v>4229.7</v>
      </c>
      <c r="CE290" s="29">
        <v>1649.42</v>
      </c>
      <c r="CF290" s="29">
        <v>1319.88</v>
      </c>
      <c r="CG290" s="29">
        <v>4122.4399999999996</v>
      </c>
    </row>
    <row r="291" spans="1:85" x14ac:dyDescent="0.2">
      <c r="A291" s="24" t="s">
        <v>363</v>
      </c>
      <c r="B291" s="29">
        <v>1249786.49</v>
      </c>
      <c r="C291" s="41"/>
      <c r="D291" s="29">
        <v>30345.68</v>
      </c>
      <c r="E291" s="29">
        <v>122998.39</v>
      </c>
      <c r="F291" s="29">
        <v>231078.22</v>
      </c>
      <c r="G291" s="29">
        <v>63924.33</v>
      </c>
      <c r="H291" s="29">
        <v>92341.36</v>
      </c>
      <c r="I291" s="29">
        <v>44895.26</v>
      </c>
      <c r="J291" s="29">
        <v>129006.38</v>
      </c>
      <c r="K291" s="29">
        <v>149084.04</v>
      </c>
      <c r="L291" s="29">
        <v>45229.34</v>
      </c>
      <c r="M291" s="29">
        <v>94583.42</v>
      </c>
      <c r="N291" s="29">
        <v>76787.67</v>
      </c>
      <c r="O291" s="29">
        <v>44634.45</v>
      </c>
      <c r="P291" s="29">
        <v>42231.55</v>
      </c>
      <c r="Q291" s="29">
        <v>48702.31</v>
      </c>
      <c r="R291" s="28"/>
      <c r="S291" s="28"/>
      <c r="T291" s="28"/>
      <c r="U291" s="29">
        <v>18314.75</v>
      </c>
      <c r="V291" s="29">
        <v>6927.19</v>
      </c>
      <c r="W291" s="28"/>
      <c r="X291" s="29">
        <v>29325.23</v>
      </c>
      <c r="Y291" s="29">
        <v>575.26</v>
      </c>
      <c r="Z291" s="29">
        <v>445.19</v>
      </c>
      <c r="AA291" s="29">
        <v>122998.39</v>
      </c>
      <c r="AB291" s="29">
        <v>30724.22</v>
      </c>
      <c r="AC291" s="29">
        <v>5791.87</v>
      </c>
      <c r="AD291" s="29">
        <v>2600.88</v>
      </c>
      <c r="AE291" s="29">
        <v>5796.17</v>
      </c>
      <c r="AF291" s="29">
        <v>7023.82</v>
      </c>
      <c r="AG291" s="29">
        <v>4892.2299999999996</v>
      </c>
      <c r="AH291" s="29">
        <v>28812.07</v>
      </c>
      <c r="AI291" s="29">
        <v>11535.79</v>
      </c>
      <c r="AJ291" s="29">
        <v>10727.82</v>
      </c>
      <c r="AK291" s="29">
        <v>7323.83</v>
      </c>
      <c r="AL291" s="29">
        <v>16823.169999999998</v>
      </c>
      <c r="AM291" s="29">
        <v>12969.56</v>
      </c>
      <c r="AN291" s="29">
        <v>14893.08</v>
      </c>
      <c r="AO291" s="29">
        <v>5574.77</v>
      </c>
      <c r="AP291" s="29">
        <v>13282.83</v>
      </c>
      <c r="AQ291" s="29">
        <v>29821.25</v>
      </c>
      <c r="AR291" s="29">
        <v>11737.96</v>
      </c>
      <c r="AS291" s="29">
        <v>4626.43</v>
      </c>
      <c r="AT291" s="29">
        <v>6120.47</v>
      </c>
      <c r="AU291" s="29">
        <v>63924.33</v>
      </c>
      <c r="AV291" s="29">
        <v>49283.81</v>
      </c>
      <c r="AW291" s="29">
        <v>43057.56</v>
      </c>
      <c r="AX291" s="29">
        <v>44895.26</v>
      </c>
      <c r="AY291" s="29">
        <v>10441.870000000001</v>
      </c>
      <c r="AZ291" s="29">
        <v>35163.550000000003</v>
      </c>
      <c r="BA291" s="29">
        <v>83400.960000000006</v>
      </c>
      <c r="BB291" s="29">
        <v>55600.959999999999</v>
      </c>
      <c r="BC291" s="29">
        <v>7414.44</v>
      </c>
      <c r="BD291" s="29">
        <v>32918.47</v>
      </c>
      <c r="BE291" s="29">
        <v>50448.55</v>
      </c>
      <c r="BF291" s="28"/>
      <c r="BG291" s="29">
        <v>45229.34</v>
      </c>
      <c r="BH291" s="29">
        <v>9968.1299999999992</v>
      </c>
      <c r="BI291" s="29">
        <v>23034.720000000001</v>
      </c>
      <c r="BJ291" s="29">
        <v>47919.88</v>
      </c>
      <c r="BK291" s="29">
        <v>13660.68</v>
      </c>
      <c r="BL291" s="29">
        <v>31629.87</v>
      </c>
      <c r="BM291" s="29">
        <v>39763.17</v>
      </c>
      <c r="BN291" s="29">
        <v>5394.63</v>
      </c>
      <c r="BO291" s="29">
        <v>44634.45</v>
      </c>
      <c r="BP291" s="29">
        <v>11727.9</v>
      </c>
      <c r="BQ291" s="29">
        <v>7354.42</v>
      </c>
      <c r="BR291" s="29">
        <v>18678.54</v>
      </c>
      <c r="BS291" s="29">
        <v>2563.75</v>
      </c>
      <c r="BT291" s="29">
        <v>1906.94</v>
      </c>
      <c r="BU291" s="29">
        <v>24502.49</v>
      </c>
      <c r="BV291" s="29">
        <v>2512.6999999999998</v>
      </c>
      <c r="BW291" s="29">
        <v>6188</v>
      </c>
      <c r="BX291" s="29">
        <v>15499.12</v>
      </c>
      <c r="BY291" s="28"/>
      <c r="BZ291" s="28"/>
      <c r="CA291" s="28"/>
      <c r="CB291" s="28"/>
      <c r="CC291" s="29">
        <v>14051.94</v>
      </c>
      <c r="CD291" s="29">
        <v>4262.8100000000004</v>
      </c>
      <c r="CE291" s="29">
        <v>1642.79</v>
      </c>
      <c r="CF291" s="29">
        <v>1270.04</v>
      </c>
      <c r="CG291" s="29">
        <v>4014.36</v>
      </c>
    </row>
    <row r="292" spans="1:85" x14ac:dyDescent="0.2">
      <c r="A292" s="24" t="s">
        <v>364</v>
      </c>
      <c r="B292" s="29">
        <v>1255209.57</v>
      </c>
      <c r="C292" s="41"/>
      <c r="D292" s="29">
        <v>30264.2</v>
      </c>
      <c r="E292" s="29">
        <v>122538.12</v>
      </c>
      <c r="F292" s="29">
        <v>230398.13</v>
      </c>
      <c r="G292" s="29">
        <v>63933.61</v>
      </c>
      <c r="H292" s="29">
        <v>93108.25</v>
      </c>
      <c r="I292" s="29">
        <v>45683.31</v>
      </c>
      <c r="J292" s="29">
        <v>129778.96</v>
      </c>
      <c r="K292" s="29">
        <v>152435.73000000001</v>
      </c>
      <c r="L292" s="29">
        <v>45160.72</v>
      </c>
      <c r="M292" s="29">
        <v>94499.25</v>
      </c>
      <c r="N292" s="29">
        <v>76918.2</v>
      </c>
      <c r="O292" s="29">
        <v>45001.919999999998</v>
      </c>
      <c r="P292" s="29">
        <v>42347.97</v>
      </c>
      <c r="Q292" s="29">
        <v>49114.33</v>
      </c>
      <c r="R292" s="28"/>
      <c r="S292" s="28"/>
      <c r="T292" s="28"/>
      <c r="U292" s="29">
        <v>18257.439999999999</v>
      </c>
      <c r="V292" s="29">
        <v>6900.43</v>
      </c>
      <c r="W292" s="28"/>
      <c r="X292" s="29">
        <v>29256.03</v>
      </c>
      <c r="Y292" s="29">
        <v>574.77</v>
      </c>
      <c r="Z292" s="29">
        <v>433.4</v>
      </c>
      <c r="AA292" s="29">
        <v>122538.12</v>
      </c>
      <c r="AB292" s="29">
        <v>30751.4</v>
      </c>
      <c r="AC292" s="29">
        <v>5721.18</v>
      </c>
      <c r="AD292" s="29">
        <v>2602.12</v>
      </c>
      <c r="AE292" s="29">
        <v>5935.96</v>
      </c>
      <c r="AF292" s="29">
        <v>7074.12</v>
      </c>
      <c r="AG292" s="29">
        <v>4909.37</v>
      </c>
      <c r="AH292" s="29">
        <v>28589.85</v>
      </c>
      <c r="AI292" s="29">
        <v>11504.21</v>
      </c>
      <c r="AJ292" s="29">
        <v>10717.2</v>
      </c>
      <c r="AK292" s="29">
        <v>7334.46</v>
      </c>
      <c r="AL292" s="29">
        <v>16667.5</v>
      </c>
      <c r="AM292" s="29">
        <v>12970.43</v>
      </c>
      <c r="AN292" s="29">
        <v>14675.64</v>
      </c>
      <c r="AO292" s="29">
        <v>5545.74</v>
      </c>
      <c r="AP292" s="29">
        <v>13191.34</v>
      </c>
      <c r="AQ292" s="29">
        <v>29727.03</v>
      </c>
      <c r="AR292" s="29">
        <v>11741.8</v>
      </c>
      <c r="AS292" s="29">
        <v>4636.59</v>
      </c>
      <c r="AT292" s="29">
        <v>6102.2</v>
      </c>
      <c r="AU292" s="29">
        <v>63933.61</v>
      </c>
      <c r="AV292" s="29">
        <v>49345.54</v>
      </c>
      <c r="AW292" s="29">
        <v>43762.71</v>
      </c>
      <c r="AX292" s="29">
        <v>45683.31</v>
      </c>
      <c r="AY292" s="29">
        <v>10666.33</v>
      </c>
      <c r="AZ292" s="29">
        <v>35234.28</v>
      </c>
      <c r="BA292" s="29">
        <v>83878.350000000006</v>
      </c>
      <c r="BB292" s="29">
        <v>56183.57</v>
      </c>
      <c r="BC292" s="29">
        <v>7308.19</v>
      </c>
      <c r="BD292" s="29">
        <v>32952.129999999997</v>
      </c>
      <c r="BE292" s="29">
        <v>53211.63</v>
      </c>
      <c r="BF292" s="28"/>
      <c r="BG292" s="29">
        <v>45160.72</v>
      </c>
      <c r="BH292" s="29">
        <v>9955.4699999999993</v>
      </c>
      <c r="BI292" s="29">
        <v>23217.95</v>
      </c>
      <c r="BJ292" s="29">
        <v>47715.16</v>
      </c>
      <c r="BK292" s="29">
        <v>13610.67</v>
      </c>
      <c r="BL292" s="29">
        <v>31902.71</v>
      </c>
      <c r="BM292" s="29">
        <v>39469.21</v>
      </c>
      <c r="BN292" s="29">
        <v>5546.28</v>
      </c>
      <c r="BO292" s="29">
        <v>45001.919999999998</v>
      </c>
      <c r="BP292" s="29">
        <v>11930.27</v>
      </c>
      <c r="BQ292" s="29">
        <v>7383.82</v>
      </c>
      <c r="BR292" s="29">
        <v>18495.61</v>
      </c>
      <c r="BS292" s="29">
        <v>2591.41</v>
      </c>
      <c r="BT292" s="29">
        <v>1946.86</v>
      </c>
      <c r="BU292" s="29">
        <v>24838.35</v>
      </c>
      <c r="BV292" s="29">
        <v>2486.19</v>
      </c>
      <c r="BW292" s="29">
        <v>6210.19</v>
      </c>
      <c r="BX292" s="29">
        <v>15579.6</v>
      </c>
      <c r="BY292" s="28"/>
      <c r="BZ292" s="28"/>
      <c r="CA292" s="28"/>
      <c r="CB292" s="28"/>
      <c r="CC292" s="29">
        <v>13935.23</v>
      </c>
      <c r="CD292" s="29">
        <v>4322.2</v>
      </c>
      <c r="CE292" s="29">
        <v>1663.26</v>
      </c>
      <c r="CF292" s="29">
        <v>1229.28</v>
      </c>
      <c r="CG292" s="29">
        <v>4007.88</v>
      </c>
    </row>
    <row r="293" spans="1:85" x14ac:dyDescent="0.2">
      <c r="A293" s="24" t="s">
        <v>365</v>
      </c>
      <c r="B293" s="29">
        <v>1259756.54</v>
      </c>
      <c r="C293" s="41"/>
      <c r="D293" s="29">
        <v>30505.13</v>
      </c>
      <c r="E293" s="29">
        <v>121942.5</v>
      </c>
      <c r="F293" s="29">
        <v>228896.59</v>
      </c>
      <c r="G293" s="29">
        <v>63995.24</v>
      </c>
      <c r="H293" s="29">
        <v>93922.64</v>
      </c>
      <c r="I293" s="29">
        <v>46053.53</v>
      </c>
      <c r="J293" s="29">
        <v>130573.33</v>
      </c>
      <c r="K293" s="29">
        <v>156929.31</v>
      </c>
      <c r="L293" s="29">
        <v>44975.7</v>
      </c>
      <c r="M293" s="29">
        <v>94751.4</v>
      </c>
      <c r="N293" s="29">
        <v>76618.929999999993</v>
      </c>
      <c r="O293" s="29">
        <v>45306.41</v>
      </c>
      <c r="P293" s="29">
        <v>42279.25</v>
      </c>
      <c r="Q293" s="29">
        <v>49074.26</v>
      </c>
      <c r="R293" s="28"/>
      <c r="S293" s="28"/>
      <c r="T293" s="28"/>
      <c r="U293" s="29">
        <v>18168.16</v>
      </c>
      <c r="V293" s="29">
        <v>6764.05</v>
      </c>
      <c r="W293" s="28"/>
      <c r="X293" s="29">
        <v>29480.81</v>
      </c>
      <c r="Y293" s="29">
        <v>573.69000000000005</v>
      </c>
      <c r="Z293" s="29">
        <v>450.63</v>
      </c>
      <c r="AA293" s="29">
        <v>121942.5</v>
      </c>
      <c r="AB293" s="29">
        <v>30605.43</v>
      </c>
      <c r="AC293" s="29">
        <v>5651.4</v>
      </c>
      <c r="AD293" s="29">
        <v>2644.71</v>
      </c>
      <c r="AE293" s="29">
        <v>5905.19</v>
      </c>
      <c r="AF293" s="29">
        <v>7029.69</v>
      </c>
      <c r="AG293" s="29">
        <v>4854.47</v>
      </c>
      <c r="AH293" s="29">
        <v>28296.19</v>
      </c>
      <c r="AI293" s="29">
        <v>11536.2</v>
      </c>
      <c r="AJ293" s="29">
        <v>10690.13</v>
      </c>
      <c r="AK293" s="29">
        <v>7292.03</v>
      </c>
      <c r="AL293" s="29">
        <v>16502.650000000001</v>
      </c>
      <c r="AM293" s="29">
        <v>12938.56</v>
      </c>
      <c r="AN293" s="29">
        <v>14472.51</v>
      </c>
      <c r="AO293" s="29">
        <v>5494.32</v>
      </c>
      <c r="AP293" s="29">
        <v>13070.75</v>
      </c>
      <c r="AQ293" s="29">
        <v>29526.49</v>
      </c>
      <c r="AR293" s="29">
        <v>11699.06</v>
      </c>
      <c r="AS293" s="29">
        <v>4639.78</v>
      </c>
      <c r="AT293" s="29">
        <v>6047.03</v>
      </c>
      <c r="AU293" s="29">
        <v>63995.24</v>
      </c>
      <c r="AV293" s="29">
        <v>49478.53</v>
      </c>
      <c r="AW293" s="29">
        <v>44444.11</v>
      </c>
      <c r="AX293" s="29">
        <v>46053.53</v>
      </c>
      <c r="AY293" s="29">
        <v>10723.77</v>
      </c>
      <c r="AZ293" s="29">
        <v>35230.050000000003</v>
      </c>
      <c r="BA293" s="29">
        <v>84619.5</v>
      </c>
      <c r="BB293" s="29">
        <v>56993.88</v>
      </c>
      <c r="BC293" s="29">
        <v>7185.78</v>
      </c>
      <c r="BD293" s="29">
        <v>33281.919999999998</v>
      </c>
      <c r="BE293" s="29">
        <v>56641.32</v>
      </c>
      <c r="BF293" s="28"/>
      <c r="BG293" s="29">
        <v>44975.7</v>
      </c>
      <c r="BH293" s="29">
        <v>9879.11</v>
      </c>
      <c r="BI293" s="29">
        <v>23359.46</v>
      </c>
      <c r="BJ293" s="29">
        <v>47945.67</v>
      </c>
      <c r="BK293" s="29">
        <v>13567.16</v>
      </c>
      <c r="BL293" s="29">
        <v>31822.23</v>
      </c>
      <c r="BM293" s="29">
        <v>39217.08</v>
      </c>
      <c r="BN293" s="29">
        <v>5579.62</v>
      </c>
      <c r="BO293" s="29">
        <v>45306.41</v>
      </c>
      <c r="BP293" s="29">
        <v>11940.42</v>
      </c>
      <c r="BQ293" s="29">
        <v>7399.16</v>
      </c>
      <c r="BR293" s="29">
        <v>18373.650000000001</v>
      </c>
      <c r="BS293" s="29">
        <v>2594.6999999999998</v>
      </c>
      <c r="BT293" s="29">
        <v>1971.31</v>
      </c>
      <c r="BU293" s="29">
        <v>24764.5</v>
      </c>
      <c r="BV293" s="29">
        <v>2461.79</v>
      </c>
      <c r="BW293" s="29">
        <v>6241.33</v>
      </c>
      <c r="BX293" s="29">
        <v>15606.64</v>
      </c>
      <c r="BY293" s="28"/>
      <c r="BZ293" s="28"/>
      <c r="CA293" s="28"/>
      <c r="CB293" s="28"/>
      <c r="CC293" s="29">
        <v>13808.94</v>
      </c>
      <c r="CD293" s="29">
        <v>4359.22</v>
      </c>
      <c r="CE293" s="29">
        <v>1685.93</v>
      </c>
      <c r="CF293" s="29">
        <v>1193.06</v>
      </c>
      <c r="CG293" s="29">
        <v>3885.06</v>
      </c>
    </row>
    <row r="294" spans="1:85" x14ac:dyDescent="0.2">
      <c r="A294" s="24" t="s">
        <v>366</v>
      </c>
      <c r="B294" s="29">
        <v>1261465.31</v>
      </c>
      <c r="C294" s="41"/>
      <c r="D294" s="29">
        <v>30707.11</v>
      </c>
      <c r="E294" s="29">
        <v>121970.74</v>
      </c>
      <c r="F294" s="29">
        <v>227787.56</v>
      </c>
      <c r="G294" s="29">
        <v>64078.53</v>
      </c>
      <c r="H294" s="29">
        <v>94328.09</v>
      </c>
      <c r="I294" s="29">
        <v>46170.85</v>
      </c>
      <c r="J294" s="29">
        <v>130516.83</v>
      </c>
      <c r="K294" s="29">
        <v>158601.76999999999</v>
      </c>
      <c r="L294" s="29">
        <v>44843.56</v>
      </c>
      <c r="M294" s="29">
        <v>94806.9</v>
      </c>
      <c r="N294" s="29">
        <v>76620.06</v>
      </c>
      <c r="O294" s="29">
        <v>45054.85</v>
      </c>
      <c r="P294" s="29">
        <v>42533.17</v>
      </c>
      <c r="Q294" s="29">
        <v>49462.69</v>
      </c>
      <c r="R294" s="28"/>
      <c r="S294" s="28"/>
      <c r="T294" s="28"/>
      <c r="U294" s="29">
        <v>18107.93</v>
      </c>
      <c r="V294" s="29">
        <v>6797.48</v>
      </c>
      <c r="W294" s="28"/>
      <c r="X294" s="29">
        <v>29648.25</v>
      </c>
      <c r="Y294" s="29">
        <v>572.34</v>
      </c>
      <c r="Z294" s="29">
        <v>486.51</v>
      </c>
      <c r="AA294" s="29">
        <v>121970.74</v>
      </c>
      <c r="AB294" s="29">
        <v>30514.44</v>
      </c>
      <c r="AC294" s="29">
        <v>5596.27</v>
      </c>
      <c r="AD294" s="29">
        <v>2646.67</v>
      </c>
      <c r="AE294" s="29">
        <v>5899.09</v>
      </c>
      <c r="AF294" s="29">
        <v>7015.95</v>
      </c>
      <c r="AG294" s="29">
        <v>4806.8</v>
      </c>
      <c r="AH294" s="29">
        <v>28037.57</v>
      </c>
      <c r="AI294" s="29">
        <v>11573.43</v>
      </c>
      <c r="AJ294" s="29">
        <v>10636.83</v>
      </c>
      <c r="AK294" s="29">
        <v>7282.31</v>
      </c>
      <c r="AL294" s="29">
        <v>16373.75</v>
      </c>
      <c r="AM294" s="29">
        <v>12892.06</v>
      </c>
      <c r="AN294" s="29">
        <v>14291.28</v>
      </c>
      <c r="AO294" s="29">
        <v>5456.65</v>
      </c>
      <c r="AP294" s="29">
        <v>12988.63</v>
      </c>
      <c r="AQ294" s="29">
        <v>29404.41</v>
      </c>
      <c r="AR294" s="29">
        <v>11728.02</v>
      </c>
      <c r="AS294" s="29">
        <v>4629.62</v>
      </c>
      <c r="AT294" s="29">
        <v>6013.77</v>
      </c>
      <c r="AU294" s="29">
        <v>64078.53</v>
      </c>
      <c r="AV294" s="29">
        <v>49471.62</v>
      </c>
      <c r="AW294" s="29">
        <v>44856.47</v>
      </c>
      <c r="AX294" s="29">
        <v>46170.85</v>
      </c>
      <c r="AY294" s="29">
        <v>10748.56</v>
      </c>
      <c r="AZ294" s="29">
        <v>35273.15</v>
      </c>
      <c r="BA294" s="29">
        <v>84495.11</v>
      </c>
      <c r="BB294" s="29">
        <v>57367.22</v>
      </c>
      <c r="BC294" s="29">
        <v>7123.26</v>
      </c>
      <c r="BD294" s="29">
        <v>34160.97</v>
      </c>
      <c r="BE294" s="29">
        <v>57083.83</v>
      </c>
      <c r="BF294" s="28"/>
      <c r="BG294" s="29">
        <v>44843.56</v>
      </c>
      <c r="BH294" s="29">
        <v>9818</v>
      </c>
      <c r="BI294" s="29">
        <v>23523.42</v>
      </c>
      <c r="BJ294" s="29">
        <v>47897.15</v>
      </c>
      <c r="BK294" s="29">
        <v>13568.33</v>
      </c>
      <c r="BL294" s="29">
        <v>31694.41</v>
      </c>
      <c r="BM294" s="29">
        <v>39342.129999999997</v>
      </c>
      <c r="BN294" s="29">
        <v>5583.52</v>
      </c>
      <c r="BO294" s="29">
        <v>45054.85</v>
      </c>
      <c r="BP294" s="29">
        <v>12149.73</v>
      </c>
      <c r="BQ294" s="29">
        <v>7439.98</v>
      </c>
      <c r="BR294" s="29">
        <v>18334.169999999998</v>
      </c>
      <c r="BS294" s="29">
        <v>2620.1</v>
      </c>
      <c r="BT294" s="29">
        <v>1989.19</v>
      </c>
      <c r="BU294" s="29">
        <v>25203.43</v>
      </c>
      <c r="BV294" s="29">
        <v>2450.5100000000002</v>
      </c>
      <c r="BW294" s="29">
        <v>6228.6</v>
      </c>
      <c r="BX294" s="29">
        <v>15580.15</v>
      </c>
      <c r="BY294" s="28"/>
      <c r="BZ294" s="28"/>
      <c r="CA294" s="28"/>
      <c r="CB294" s="28"/>
      <c r="CC294" s="29">
        <v>13693.77</v>
      </c>
      <c r="CD294" s="29">
        <v>4414.16</v>
      </c>
      <c r="CE294" s="29">
        <v>1721.61</v>
      </c>
      <c r="CF294" s="29">
        <v>1164.28</v>
      </c>
      <c r="CG294" s="29">
        <v>3911.58</v>
      </c>
    </row>
    <row r="295" spans="1:85" x14ac:dyDescent="0.2">
      <c r="A295" s="24" t="s">
        <v>367</v>
      </c>
      <c r="B295" s="29">
        <v>1263450.31</v>
      </c>
      <c r="C295" s="41"/>
      <c r="D295" s="29">
        <v>30827.99</v>
      </c>
      <c r="E295" s="29">
        <v>122172.85</v>
      </c>
      <c r="F295" s="29">
        <v>226729.2</v>
      </c>
      <c r="G295" s="29">
        <v>64140.57</v>
      </c>
      <c r="H295" s="29">
        <v>95109.71</v>
      </c>
      <c r="I295" s="29">
        <v>46296.45</v>
      </c>
      <c r="J295" s="29">
        <v>131218.35999999999</v>
      </c>
      <c r="K295" s="29">
        <v>159626.03</v>
      </c>
      <c r="L295" s="29">
        <v>44608.06</v>
      </c>
      <c r="M295" s="29">
        <v>94869</v>
      </c>
      <c r="N295" s="29">
        <v>76441.25</v>
      </c>
      <c r="O295" s="29">
        <v>45027.73</v>
      </c>
      <c r="P295" s="29">
        <v>42639.94</v>
      </c>
      <c r="Q295" s="29">
        <v>49687.33</v>
      </c>
      <c r="R295" s="28"/>
      <c r="S295" s="28"/>
      <c r="T295" s="28"/>
      <c r="U295" s="29">
        <v>18053.560000000001</v>
      </c>
      <c r="V295" s="29">
        <v>6766.95</v>
      </c>
      <c r="W295" s="28"/>
      <c r="X295" s="29">
        <v>29728.880000000001</v>
      </c>
      <c r="Y295" s="29">
        <v>568.57000000000005</v>
      </c>
      <c r="Z295" s="29">
        <v>530.54</v>
      </c>
      <c r="AA295" s="29">
        <v>122172.85</v>
      </c>
      <c r="AB295" s="29">
        <v>30465.27</v>
      </c>
      <c r="AC295" s="29">
        <v>5533.75</v>
      </c>
      <c r="AD295" s="29">
        <v>2639.82</v>
      </c>
      <c r="AE295" s="29">
        <v>5876.82</v>
      </c>
      <c r="AF295" s="29">
        <v>7007.79</v>
      </c>
      <c r="AG295" s="29">
        <v>4782.18</v>
      </c>
      <c r="AH295" s="29">
        <v>27812.6</v>
      </c>
      <c r="AI295" s="29">
        <v>11614.98</v>
      </c>
      <c r="AJ295" s="29">
        <v>10574.45</v>
      </c>
      <c r="AK295" s="29">
        <v>7265.57</v>
      </c>
      <c r="AL295" s="29">
        <v>16316.51</v>
      </c>
      <c r="AM295" s="29">
        <v>12864.78</v>
      </c>
      <c r="AN295" s="29">
        <v>14116.15</v>
      </c>
      <c r="AO295" s="29">
        <v>5435.62</v>
      </c>
      <c r="AP295" s="29">
        <v>12886.61</v>
      </c>
      <c r="AQ295" s="29">
        <v>29247.98</v>
      </c>
      <c r="AR295" s="29">
        <v>11696.73</v>
      </c>
      <c r="AS295" s="29">
        <v>4628.03</v>
      </c>
      <c r="AT295" s="29">
        <v>5963.56</v>
      </c>
      <c r="AU295" s="29">
        <v>64140.57</v>
      </c>
      <c r="AV295" s="29">
        <v>49724.7</v>
      </c>
      <c r="AW295" s="29">
        <v>45385</v>
      </c>
      <c r="AX295" s="29">
        <v>46296.45</v>
      </c>
      <c r="AY295" s="29">
        <v>10860.38</v>
      </c>
      <c r="AZ295" s="29">
        <v>35305.29</v>
      </c>
      <c r="BA295" s="29">
        <v>85052.69</v>
      </c>
      <c r="BB295" s="29">
        <v>57737.58</v>
      </c>
      <c r="BC295" s="29">
        <v>7012.22</v>
      </c>
      <c r="BD295" s="29">
        <v>34418.589999999997</v>
      </c>
      <c r="BE295" s="29">
        <v>57505.279999999999</v>
      </c>
      <c r="BF295" s="28"/>
      <c r="BG295" s="29">
        <v>44608.06</v>
      </c>
      <c r="BH295" s="29">
        <v>9780.33</v>
      </c>
      <c r="BI295" s="29">
        <v>23683.19</v>
      </c>
      <c r="BJ295" s="29">
        <v>47879.96</v>
      </c>
      <c r="BK295" s="29">
        <v>13525.52</v>
      </c>
      <c r="BL295" s="29">
        <v>31753.61</v>
      </c>
      <c r="BM295" s="29">
        <v>39061.81</v>
      </c>
      <c r="BN295" s="29">
        <v>5625.83</v>
      </c>
      <c r="BO295" s="29">
        <v>45027.73</v>
      </c>
      <c r="BP295" s="29">
        <v>12220.64</v>
      </c>
      <c r="BQ295" s="29">
        <v>7446.44</v>
      </c>
      <c r="BR295" s="29">
        <v>18347.310000000001</v>
      </c>
      <c r="BS295" s="29">
        <v>2626.23</v>
      </c>
      <c r="BT295" s="29">
        <v>1999.32</v>
      </c>
      <c r="BU295" s="29">
        <v>25476.11</v>
      </c>
      <c r="BV295" s="29">
        <v>2440.04</v>
      </c>
      <c r="BW295" s="29">
        <v>6218.81</v>
      </c>
      <c r="BX295" s="29">
        <v>15552.37</v>
      </c>
      <c r="BY295" s="28"/>
      <c r="BZ295" s="28"/>
      <c r="CA295" s="28"/>
      <c r="CB295" s="28"/>
      <c r="CC295" s="29">
        <v>13567.93</v>
      </c>
      <c r="CD295" s="29">
        <v>4485.6400000000003</v>
      </c>
      <c r="CE295" s="29">
        <v>1791.7</v>
      </c>
      <c r="CF295" s="29">
        <v>1130.6600000000001</v>
      </c>
      <c r="CG295" s="29">
        <v>3844.59</v>
      </c>
    </row>
    <row r="296" spans="1:85" x14ac:dyDescent="0.2">
      <c r="A296" s="24" t="s">
        <v>368</v>
      </c>
      <c r="B296" s="29">
        <v>1267137.07</v>
      </c>
      <c r="C296" s="41"/>
      <c r="D296" s="29">
        <v>30779.66</v>
      </c>
      <c r="E296" s="29">
        <v>122371.2</v>
      </c>
      <c r="F296" s="29">
        <v>226332.52</v>
      </c>
      <c r="G296" s="29">
        <v>64325.2</v>
      </c>
      <c r="H296" s="29">
        <v>96067.76</v>
      </c>
      <c r="I296" s="29">
        <v>46358.1</v>
      </c>
      <c r="J296" s="29">
        <v>132102.6</v>
      </c>
      <c r="K296" s="29">
        <v>160796.45000000001</v>
      </c>
      <c r="L296" s="29">
        <v>44473.57</v>
      </c>
      <c r="M296" s="29">
        <v>95171.65</v>
      </c>
      <c r="N296" s="29">
        <v>76867.14</v>
      </c>
      <c r="O296" s="29">
        <v>44821.33</v>
      </c>
      <c r="P296" s="29">
        <v>42748.18</v>
      </c>
      <c r="Q296" s="29">
        <v>49784.63</v>
      </c>
      <c r="R296" s="28"/>
      <c r="S296" s="28"/>
      <c r="T296" s="28"/>
      <c r="U296" s="29">
        <v>18013.41</v>
      </c>
      <c r="V296" s="29">
        <v>6765.24</v>
      </c>
      <c r="W296" s="28"/>
      <c r="X296" s="29">
        <v>29640.959999999999</v>
      </c>
      <c r="Y296" s="29">
        <v>566.99</v>
      </c>
      <c r="Z296" s="29">
        <v>571.72</v>
      </c>
      <c r="AA296" s="29">
        <v>122371.2</v>
      </c>
      <c r="AB296" s="29">
        <v>30410.67</v>
      </c>
      <c r="AC296" s="29">
        <v>5455.89</v>
      </c>
      <c r="AD296" s="29">
        <v>2651.39</v>
      </c>
      <c r="AE296" s="29">
        <v>5879.87</v>
      </c>
      <c r="AF296" s="29">
        <v>7025.03</v>
      </c>
      <c r="AG296" s="29">
        <v>4794.88</v>
      </c>
      <c r="AH296" s="29">
        <v>27625.86</v>
      </c>
      <c r="AI296" s="29">
        <v>11661.93</v>
      </c>
      <c r="AJ296" s="29">
        <v>10530.26</v>
      </c>
      <c r="AK296" s="29">
        <v>7346.33</v>
      </c>
      <c r="AL296" s="29">
        <v>16300.16</v>
      </c>
      <c r="AM296" s="29">
        <v>12863.28</v>
      </c>
      <c r="AN296" s="29">
        <v>13963.68</v>
      </c>
      <c r="AO296" s="29">
        <v>5430.55</v>
      </c>
      <c r="AP296" s="29">
        <v>12833.18</v>
      </c>
      <c r="AQ296" s="29">
        <v>29193.62</v>
      </c>
      <c r="AR296" s="29">
        <v>11755.83</v>
      </c>
      <c r="AS296" s="29">
        <v>4659.47</v>
      </c>
      <c r="AT296" s="29">
        <v>5950.65</v>
      </c>
      <c r="AU296" s="29">
        <v>64325.2</v>
      </c>
      <c r="AV296" s="29">
        <v>50068.77</v>
      </c>
      <c r="AW296" s="29">
        <v>45998.99</v>
      </c>
      <c r="AX296" s="29">
        <v>46358.1</v>
      </c>
      <c r="AY296" s="29">
        <v>11054.09</v>
      </c>
      <c r="AZ296" s="29">
        <v>35347.96</v>
      </c>
      <c r="BA296" s="29">
        <v>85700.55</v>
      </c>
      <c r="BB296" s="29">
        <v>58332.56</v>
      </c>
      <c r="BC296" s="29">
        <v>6850.87</v>
      </c>
      <c r="BD296" s="29">
        <v>34165.81</v>
      </c>
      <c r="BE296" s="29">
        <v>58471.94</v>
      </c>
      <c r="BF296" s="28"/>
      <c r="BG296" s="29">
        <v>44473.57</v>
      </c>
      <c r="BH296" s="29">
        <v>9774.67</v>
      </c>
      <c r="BI296" s="29">
        <v>23871.35</v>
      </c>
      <c r="BJ296" s="29">
        <v>48019.6</v>
      </c>
      <c r="BK296" s="29">
        <v>13506.02</v>
      </c>
      <c r="BL296" s="29">
        <v>32221.96</v>
      </c>
      <c r="BM296" s="29">
        <v>38945.67</v>
      </c>
      <c r="BN296" s="29">
        <v>5699.51</v>
      </c>
      <c r="BO296" s="29">
        <v>44821.33</v>
      </c>
      <c r="BP296" s="29">
        <v>12199.1</v>
      </c>
      <c r="BQ296" s="29">
        <v>7465.63</v>
      </c>
      <c r="BR296" s="29">
        <v>18442.97</v>
      </c>
      <c r="BS296" s="29">
        <v>2629.22</v>
      </c>
      <c r="BT296" s="29">
        <v>2011.26</v>
      </c>
      <c r="BU296" s="29">
        <v>25593.14</v>
      </c>
      <c r="BV296" s="29">
        <v>2436.5700000000002</v>
      </c>
      <c r="BW296" s="29">
        <v>6221.41</v>
      </c>
      <c r="BX296" s="29">
        <v>15533.51</v>
      </c>
      <c r="BY296" s="28"/>
      <c r="BZ296" s="28"/>
      <c r="CA296" s="28"/>
      <c r="CB296" s="28"/>
      <c r="CC296" s="29">
        <v>13446.13</v>
      </c>
      <c r="CD296" s="29">
        <v>4567.28</v>
      </c>
      <c r="CE296" s="29">
        <v>1856.86</v>
      </c>
      <c r="CF296" s="29">
        <v>1088.4100000000001</v>
      </c>
      <c r="CG296" s="29">
        <v>3819.98</v>
      </c>
    </row>
    <row r="297" spans="1:85" x14ac:dyDescent="0.2">
      <c r="A297" s="24" t="s">
        <v>369</v>
      </c>
      <c r="B297" s="29">
        <v>1268836.44</v>
      </c>
      <c r="C297" s="41"/>
      <c r="D297" s="29">
        <v>31027.599999999999</v>
      </c>
      <c r="E297" s="29">
        <v>121430.46</v>
      </c>
      <c r="F297" s="29">
        <v>225126.19</v>
      </c>
      <c r="G297" s="29">
        <v>64819.519999999997</v>
      </c>
      <c r="H297" s="29">
        <v>96893.11</v>
      </c>
      <c r="I297" s="29">
        <v>46398.93</v>
      </c>
      <c r="J297" s="29">
        <v>133095.51999999999</v>
      </c>
      <c r="K297" s="29">
        <v>161201.28</v>
      </c>
      <c r="L297" s="29">
        <v>44472.959999999999</v>
      </c>
      <c r="M297" s="29">
        <v>95444.05</v>
      </c>
      <c r="N297" s="29">
        <v>77180.41</v>
      </c>
      <c r="O297" s="29">
        <v>44782.52</v>
      </c>
      <c r="P297" s="29">
        <v>42924.06</v>
      </c>
      <c r="Q297" s="29">
        <v>49822.559999999998</v>
      </c>
      <c r="R297" s="28"/>
      <c r="S297" s="28"/>
      <c r="T297" s="28"/>
      <c r="U297" s="29">
        <v>17900.060000000001</v>
      </c>
      <c r="V297" s="29">
        <v>6748.42</v>
      </c>
      <c r="W297" s="28"/>
      <c r="X297" s="29">
        <v>29864.03</v>
      </c>
      <c r="Y297" s="29">
        <v>560.85</v>
      </c>
      <c r="Z297" s="29">
        <v>602.72</v>
      </c>
      <c r="AA297" s="29">
        <v>121430.46</v>
      </c>
      <c r="AB297" s="29">
        <v>30308.78</v>
      </c>
      <c r="AC297" s="29">
        <v>5391.92</v>
      </c>
      <c r="AD297" s="29">
        <v>2643.06</v>
      </c>
      <c r="AE297" s="29">
        <v>5867.43</v>
      </c>
      <c r="AF297" s="29">
        <v>7023.03</v>
      </c>
      <c r="AG297" s="29">
        <v>4748.7299999999996</v>
      </c>
      <c r="AH297" s="29">
        <v>27144.23</v>
      </c>
      <c r="AI297" s="29">
        <v>11685.07</v>
      </c>
      <c r="AJ297" s="29">
        <v>10440.09</v>
      </c>
      <c r="AK297" s="29">
        <v>7359.81</v>
      </c>
      <c r="AL297" s="29">
        <v>16206.78</v>
      </c>
      <c r="AM297" s="29">
        <v>12861.51</v>
      </c>
      <c r="AN297" s="29">
        <v>13860.22</v>
      </c>
      <c r="AO297" s="29">
        <v>5387.19</v>
      </c>
      <c r="AP297" s="29">
        <v>12741.1</v>
      </c>
      <c r="AQ297" s="29">
        <v>29069.52</v>
      </c>
      <c r="AR297" s="29">
        <v>11804.99</v>
      </c>
      <c r="AS297" s="29">
        <v>4658</v>
      </c>
      <c r="AT297" s="29">
        <v>5924.75</v>
      </c>
      <c r="AU297" s="29">
        <v>64819.519999999997</v>
      </c>
      <c r="AV297" s="29">
        <v>50217.84</v>
      </c>
      <c r="AW297" s="29">
        <v>46675.27</v>
      </c>
      <c r="AX297" s="29">
        <v>46398.93</v>
      </c>
      <c r="AY297" s="29">
        <v>11222.23</v>
      </c>
      <c r="AZ297" s="29">
        <v>35335.53</v>
      </c>
      <c r="BA297" s="29">
        <v>86537.77</v>
      </c>
      <c r="BB297" s="29">
        <v>58333.3</v>
      </c>
      <c r="BC297" s="29">
        <v>6652.57</v>
      </c>
      <c r="BD297" s="29">
        <v>34060.660000000003</v>
      </c>
      <c r="BE297" s="29">
        <v>59098.62</v>
      </c>
      <c r="BF297" s="28"/>
      <c r="BG297" s="29">
        <v>44472.959999999999</v>
      </c>
      <c r="BH297" s="29">
        <v>9716.1200000000008</v>
      </c>
      <c r="BI297" s="29">
        <v>24028.84</v>
      </c>
      <c r="BJ297" s="29">
        <v>48259.86</v>
      </c>
      <c r="BK297" s="29">
        <v>13439.23</v>
      </c>
      <c r="BL297" s="29">
        <v>32408.38</v>
      </c>
      <c r="BM297" s="29">
        <v>38950.04</v>
      </c>
      <c r="BN297" s="29">
        <v>5822</v>
      </c>
      <c r="BO297" s="29">
        <v>44782.52</v>
      </c>
      <c r="BP297" s="29">
        <v>12276.04</v>
      </c>
      <c r="BQ297" s="29">
        <v>7481.78</v>
      </c>
      <c r="BR297" s="29">
        <v>18509.48</v>
      </c>
      <c r="BS297" s="29">
        <v>2637.69</v>
      </c>
      <c r="BT297" s="29">
        <v>2019.07</v>
      </c>
      <c r="BU297" s="29">
        <v>25652.09</v>
      </c>
      <c r="BV297" s="29">
        <v>2428.08</v>
      </c>
      <c r="BW297" s="29">
        <v>6206.32</v>
      </c>
      <c r="BX297" s="29">
        <v>15536.07</v>
      </c>
      <c r="BY297" s="28"/>
      <c r="BZ297" s="28"/>
      <c r="CA297" s="28"/>
      <c r="CB297" s="28"/>
      <c r="CC297" s="29">
        <v>13307.48</v>
      </c>
      <c r="CD297" s="29">
        <v>4592.59</v>
      </c>
      <c r="CE297" s="29">
        <v>1863.46</v>
      </c>
      <c r="CF297" s="29">
        <v>1040.74</v>
      </c>
      <c r="CG297" s="29">
        <v>3844.22</v>
      </c>
    </row>
    <row r="298" spans="1:85" x14ac:dyDescent="0.2">
      <c r="A298" s="24" t="s">
        <v>370</v>
      </c>
      <c r="B298" s="29">
        <v>1272989.21</v>
      </c>
      <c r="C298" s="41"/>
      <c r="D298" s="29">
        <v>31193.119999999999</v>
      </c>
      <c r="E298" s="29">
        <v>120881.09</v>
      </c>
      <c r="F298" s="29">
        <v>224567.8</v>
      </c>
      <c r="G298" s="29">
        <v>65462.69</v>
      </c>
      <c r="H298" s="29">
        <v>97293.52</v>
      </c>
      <c r="I298" s="29">
        <v>46691.4</v>
      </c>
      <c r="J298" s="29">
        <v>133506.16</v>
      </c>
      <c r="K298" s="29">
        <v>161726.95000000001</v>
      </c>
      <c r="L298" s="29">
        <v>44433</v>
      </c>
      <c r="M298" s="29">
        <v>95730.16</v>
      </c>
      <c r="N298" s="29">
        <v>78625.34</v>
      </c>
      <c r="O298" s="29">
        <v>44942.71</v>
      </c>
      <c r="P298" s="29">
        <v>43309.16</v>
      </c>
      <c r="Q298" s="29">
        <v>50357.66</v>
      </c>
      <c r="R298" s="28"/>
      <c r="S298" s="28"/>
      <c r="T298" s="28"/>
      <c r="U298" s="29">
        <v>17817.54</v>
      </c>
      <c r="V298" s="29">
        <v>6753.3</v>
      </c>
      <c r="W298" s="28"/>
      <c r="X298" s="29">
        <v>30011.66</v>
      </c>
      <c r="Y298" s="29">
        <v>558.17999999999995</v>
      </c>
      <c r="Z298" s="29">
        <v>623.29</v>
      </c>
      <c r="AA298" s="29">
        <v>120881.09</v>
      </c>
      <c r="AB298" s="29">
        <v>30265.09</v>
      </c>
      <c r="AC298" s="29">
        <v>5322.92</v>
      </c>
      <c r="AD298" s="29">
        <v>2668.93</v>
      </c>
      <c r="AE298" s="29">
        <v>5859.7</v>
      </c>
      <c r="AF298" s="29">
        <v>7044.64</v>
      </c>
      <c r="AG298" s="29">
        <v>4704.8999999999996</v>
      </c>
      <c r="AH298" s="29">
        <v>26935.279999999999</v>
      </c>
      <c r="AI298" s="29">
        <v>11777.57</v>
      </c>
      <c r="AJ298" s="29">
        <v>10405.52</v>
      </c>
      <c r="AK298" s="29">
        <v>7388.64</v>
      </c>
      <c r="AL298" s="29">
        <v>15969.61</v>
      </c>
      <c r="AM298" s="29">
        <v>12852.96</v>
      </c>
      <c r="AN298" s="29">
        <v>13767.28</v>
      </c>
      <c r="AO298" s="29">
        <v>5348.66</v>
      </c>
      <c r="AP298" s="29">
        <v>12691.83</v>
      </c>
      <c r="AQ298" s="29">
        <v>29019.439999999999</v>
      </c>
      <c r="AR298" s="29">
        <v>11943.05</v>
      </c>
      <c r="AS298" s="29">
        <v>4673.59</v>
      </c>
      <c r="AT298" s="29">
        <v>5928.2</v>
      </c>
      <c r="AU298" s="29">
        <v>65462.69</v>
      </c>
      <c r="AV298" s="29">
        <v>50247.39</v>
      </c>
      <c r="AW298" s="29">
        <v>47046.13</v>
      </c>
      <c r="AX298" s="29">
        <v>46691.4</v>
      </c>
      <c r="AY298" s="29">
        <v>11281.02</v>
      </c>
      <c r="AZ298" s="29">
        <v>35335.769999999997</v>
      </c>
      <c r="BA298" s="29">
        <v>86889.37</v>
      </c>
      <c r="BB298" s="29">
        <v>58370.59</v>
      </c>
      <c r="BC298" s="29">
        <v>6661.24</v>
      </c>
      <c r="BD298" s="29">
        <v>34150.57</v>
      </c>
      <c r="BE298" s="29">
        <v>59428.92</v>
      </c>
      <c r="BF298" s="28"/>
      <c r="BG298" s="29">
        <v>44433</v>
      </c>
      <c r="BH298" s="29">
        <v>9673.58</v>
      </c>
      <c r="BI298" s="29">
        <v>24182.67</v>
      </c>
      <c r="BJ298" s="29">
        <v>48398.09</v>
      </c>
      <c r="BK298" s="29">
        <v>13475.81</v>
      </c>
      <c r="BL298" s="29">
        <v>33990.199999999997</v>
      </c>
      <c r="BM298" s="29">
        <v>38693.21</v>
      </c>
      <c r="BN298" s="29">
        <v>5941.93</v>
      </c>
      <c r="BO298" s="29">
        <v>44942.71</v>
      </c>
      <c r="BP298" s="29">
        <v>12485.4</v>
      </c>
      <c r="BQ298" s="29">
        <v>7519.76</v>
      </c>
      <c r="BR298" s="29">
        <v>18612.02</v>
      </c>
      <c r="BS298" s="29">
        <v>2664.75</v>
      </c>
      <c r="BT298" s="29">
        <v>2027.24</v>
      </c>
      <c r="BU298" s="29">
        <v>26179.62</v>
      </c>
      <c r="BV298" s="29">
        <v>2422.5700000000002</v>
      </c>
      <c r="BW298" s="29">
        <v>6193.92</v>
      </c>
      <c r="BX298" s="29">
        <v>15561.56</v>
      </c>
      <c r="BY298" s="28"/>
      <c r="BZ298" s="28"/>
      <c r="CA298" s="28"/>
      <c r="CB298" s="28"/>
      <c r="CC298" s="29">
        <v>13184.37</v>
      </c>
      <c r="CD298" s="29">
        <v>4633.16</v>
      </c>
      <c r="CE298" s="29">
        <v>1881.02</v>
      </c>
      <c r="CF298" s="29">
        <v>1004.2</v>
      </c>
      <c r="CG298" s="29">
        <v>3868.08</v>
      </c>
    </row>
    <row r="299" spans="1:85" x14ac:dyDescent="0.2">
      <c r="A299" s="24" t="s">
        <v>371</v>
      </c>
      <c r="B299" s="29">
        <v>1276871.8700000001</v>
      </c>
      <c r="C299" s="41"/>
      <c r="D299" s="29">
        <v>31322.2</v>
      </c>
      <c r="E299" s="29">
        <v>120373.56</v>
      </c>
      <c r="F299" s="29">
        <v>224091.81</v>
      </c>
      <c r="G299" s="29">
        <v>66103.47</v>
      </c>
      <c r="H299" s="29">
        <v>98166.44</v>
      </c>
      <c r="I299" s="29">
        <v>47044.85</v>
      </c>
      <c r="J299" s="29">
        <v>134298.47</v>
      </c>
      <c r="K299" s="29">
        <v>162279.12</v>
      </c>
      <c r="L299" s="29">
        <v>44433.06</v>
      </c>
      <c r="M299" s="29">
        <v>96267.58</v>
      </c>
      <c r="N299" s="29">
        <v>78515.33</v>
      </c>
      <c r="O299" s="29">
        <v>45019.29</v>
      </c>
      <c r="P299" s="29">
        <v>43698.78</v>
      </c>
      <c r="Q299" s="29">
        <v>50748.52</v>
      </c>
      <c r="R299" s="28"/>
      <c r="S299" s="28"/>
      <c r="T299" s="28"/>
      <c r="U299" s="29">
        <v>17873.18</v>
      </c>
      <c r="V299" s="29">
        <v>6801.38</v>
      </c>
      <c r="W299" s="28"/>
      <c r="X299" s="29">
        <v>30133.59</v>
      </c>
      <c r="Y299" s="29">
        <v>553.54999999999995</v>
      </c>
      <c r="Z299" s="29">
        <v>635.07000000000005</v>
      </c>
      <c r="AA299" s="29">
        <v>120373.56</v>
      </c>
      <c r="AB299" s="29">
        <v>30270.07</v>
      </c>
      <c r="AC299" s="29">
        <v>5253.04</v>
      </c>
      <c r="AD299" s="29">
        <v>2671.85</v>
      </c>
      <c r="AE299" s="29">
        <v>5853.51</v>
      </c>
      <c r="AF299" s="29">
        <v>7124.43</v>
      </c>
      <c r="AG299" s="29">
        <v>4671.8999999999996</v>
      </c>
      <c r="AH299" s="29">
        <v>26730.99</v>
      </c>
      <c r="AI299" s="29">
        <v>11875.07</v>
      </c>
      <c r="AJ299" s="29">
        <v>10345.219999999999</v>
      </c>
      <c r="AK299" s="29">
        <v>7474.68</v>
      </c>
      <c r="AL299" s="29">
        <v>15752.21</v>
      </c>
      <c r="AM299" s="29">
        <v>12889.19</v>
      </c>
      <c r="AN299" s="29">
        <v>13676.9</v>
      </c>
      <c r="AO299" s="29">
        <v>5308.38</v>
      </c>
      <c r="AP299" s="29">
        <v>12655.54</v>
      </c>
      <c r="AQ299" s="29">
        <v>28902.81</v>
      </c>
      <c r="AR299" s="29">
        <v>12027.6</v>
      </c>
      <c r="AS299" s="29">
        <v>4688.8</v>
      </c>
      <c r="AT299" s="29">
        <v>5919.59</v>
      </c>
      <c r="AU299" s="29">
        <v>66103.47</v>
      </c>
      <c r="AV299" s="29">
        <v>50779.22</v>
      </c>
      <c r="AW299" s="29">
        <v>47387.21</v>
      </c>
      <c r="AX299" s="29">
        <v>47044.85</v>
      </c>
      <c r="AY299" s="29">
        <v>11358.98</v>
      </c>
      <c r="AZ299" s="29">
        <v>35313.629999999997</v>
      </c>
      <c r="BA299" s="29">
        <v>87625.85</v>
      </c>
      <c r="BB299" s="29">
        <v>58475.63</v>
      </c>
      <c r="BC299" s="29">
        <v>6492.27</v>
      </c>
      <c r="BD299" s="29">
        <v>34311.15</v>
      </c>
      <c r="BE299" s="29">
        <v>59811.83</v>
      </c>
      <c r="BF299" s="28"/>
      <c r="BG299" s="29">
        <v>44433.06</v>
      </c>
      <c r="BH299" s="29">
        <v>9657.41</v>
      </c>
      <c r="BI299" s="29">
        <v>24401.57</v>
      </c>
      <c r="BJ299" s="29">
        <v>48659.09</v>
      </c>
      <c r="BK299" s="29">
        <v>13549.51</v>
      </c>
      <c r="BL299" s="29">
        <v>34017.53</v>
      </c>
      <c r="BM299" s="29">
        <v>38419.82</v>
      </c>
      <c r="BN299" s="29">
        <v>6077.97</v>
      </c>
      <c r="BO299" s="29">
        <v>45019.29</v>
      </c>
      <c r="BP299" s="29">
        <v>12649.07</v>
      </c>
      <c r="BQ299" s="29">
        <v>7563.89</v>
      </c>
      <c r="BR299" s="29">
        <v>18757.07</v>
      </c>
      <c r="BS299" s="29">
        <v>2688.68</v>
      </c>
      <c r="BT299" s="29">
        <v>2040.07</v>
      </c>
      <c r="BU299" s="29">
        <v>26584.7</v>
      </c>
      <c r="BV299" s="29">
        <v>2414.59</v>
      </c>
      <c r="BW299" s="29">
        <v>6171.67</v>
      </c>
      <c r="BX299" s="29">
        <v>15577.55</v>
      </c>
      <c r="BY299" s="28"/>
      <c r="BZ299" s="28"/>
      <c r="CA299" s="28"/>
      <c r="CB299" s="28"/>
      <c r="CC299" s="29">
        <v>13121.71</v>
      </c>
      <c r="CD299" s="29">
        <v>4751.47</v>
      </c>
      <c r="CE299" s="29">
        <v>1911.58</v>
      </c>
      <c r="CF299" s="29">
        <v>993.97</v>
      </c>
      <c r="CG299" s="29">
        <v>3895.84</v>
      </c>
    </row>
    <row r="300" spans="1:85" x14ac:dyDescent="0.2">
      <c r="A300" s="24" t="s">
        <v>372</v>
      </c>
      <c r="B300" s="29">
        <v>1282442.07</v>
      </c>
      <c r="C300" s="41"/>
      <c r="D300" s="29">
        <v>31240.97</v>
      </c>
      <c r="E300" s="29">
        <v>120023.29</v>
      </c>
      <c r="F300" s="29">
        <v>224135.59</v>
      </c>
      <c r="G300" s="29">
        <v>66951.89</v>
      </c>
      <c r="H300" s="29">
        <v>98824.91</v>
      </c>
      <c r="I300" s="29">
        <v>47313.52</v>
      </c>
      <c r="J300" s="29">
        <v>135302.04999999999</v>
      </c>
      <c r="K300" s="29">
        <v>163202.34</v>
      </c>
      <c r="L300" s="29">
        <v>44386.98</v>
      </c>
      <c r="M300" s="29">
        <v>97105.25</v>
      </c>
      <c r="N300" s="29">
        <v>78700.509999999995</v>
      </c>
      <c r="O300" s="29">
        <v>44992.28</v>
      </c>
      <c r="P300" s="29">
        <v>44187.1</v>
      </c>
      <c r="Q300" s="29">
        <v>51290.080000000002</v>
      </c>
      <c r="R300" s="28"/>
      <c r="S300" s="28"/>
      <c r="T300" s="28"/>
      <c r="U300" s="29">
        <v>17880.63</v>
      </c>
      <c r="V300" s="29">
        <v>6929.74</v>
      </c>
      <c r="W300" s="28"/>
      <c r="X300" s="29">
        <v>30047.65</v>
      </c>
      <c r="Y300" s="29">
        <v>551.29999999999995</v>
      </c>
      <c r="Z300" s="29">
        <v>642.02</v>
      </c>
      <c r="AA300" s="29">
        <v>120023.29</v>
      </c>
      <c r="AB300" s="29">
        <v>30321.61</v>
      </c>
      <c r="AC300" s="29">
        <v>5178.28</v>
      </c>
      <c r="AD300" s="29">
        <v>2742.38</v>
      </c>
      <c r="AE300" s="29">
        <v>5850.33</v>
      </c>
      <c r="AF300" s="29">
        <v>7226.78</v>
      </c>
      <c r="AG300" s="29">
        <v>4679.07</v>
      </c>
      <c r="AH300" s="29">
        <v>26552.799999999999</v>
      </c>
      <c r="AI300" s="29">
        <v>11974.63</v>
      </c>
      <c r="AJ300" s="29">
        <v>10312.86</v>
      </c>
      <c r="AK300" s="29">
        <v>7590.31</v>
      </c>
      <c r="AL300" s="29">
        <v>15620.2</v>
      </c>
      <c r="AM300" s="29">
        <v>12955.1</v>
      </c>
      <c r="AN300" s="29">
        <v>13601.14</v>
      </c>
      <c r="AO300" s="29">
        <v>5272.24</v>
      </c>
      <c r="AP300" s="29">
        <v>12605.51</v>
      </c>
      <c r="AQ300" s="29">
        <v>28822.91</v>
      </c>
      <c r="AR300" s="29">
        <v>12230.3</v>
      </c>
      <c r="AS300" s="29">
        <v>4666.16</v>
      </c>
      <c r="AT300" s="29">
        <v>5932.97</v>
      </c>
      <c r="AU300" s="29">
        <v>66951.89</v>
      </c>
      <c r="AV300" s="29">
        <v>50930.91</v>
      </c>
      <c r="AW300" s="29">
        <v>47894</v>
      </c>
      <c r="AX300" s="29">
        <v>47313.52</v>
      </c>
      <c r="AY300" s="29">
        <v>11453.41</v>
      </c>
      <c r="AZ300" s="29">
        <v>35365.839999999997</v>
      </c>
      <c r="BA300" s="29">
        <v>88482.81</v>
      </c>
      <c r="BB300" s="29">
        <v>58648.91</v>
      </c>
      <c r="BC300" s="29">
        <v>6574.92</v>
      </c>
      <c r="BD300" s="29">
        <v>33793.61</v>
      </c>
      <c r="BE300" s="29">
        <v>60906.76</v>
      </c>
      <c r="BF300" s="28"/>
      <c r="BG300" s="29">
        <v>44386.98</v>
      </c>
      <c r="BH300" s="29">
        <v>9666.6</v>
      </c>
      <c r="BI300" s="29">
        <v>24576.69</v>
      </c>
      <c r="BJ300" s="29">
        <v>49281.05</v>
      </c>
      <c r="BK300" s="29">
        <v>13580.9</v>
      </c>
      <c r="BL300" s="29">
        <v>34275.46</v>
      </c>
      <c r="BM300" s="29">
        <v>38188.03</v>
      </c>
      <c r="BN300" s="29">
        <v>6237.02</v>
      </c>
      <c r="BO300" s="29">
        <v>44992.28</v>
      </c>
      <c r="BP300" s="29">
        <v>12882.62</v>
      </c>
      <c r="BQ300" s="29">
        <v>7621.69</v>
      </c>
      <c r="BR300" s="29">
        <v>18901.05</v>
      </c>
      <c r="BS300" s="29">
        <v>2720.84</v>
      </c>
      <c r="BT300" s="29">
        <v>2060.91</v>
      </c>
      <c r="BU300" s="29">
        <v>27108.67</v>
      </c>
      <c r="BV300" s="29">
        <v>2400.92</v>
      </c>
      <c r="BW300" s="29">
        <v>6170.67</v>
      </c>
      <c r="BX300" s="29">
        <v>15609.82</v>
      </c>
      <c r="BY300" s="28"/>
      <c r="BZ300" s="28"/>
      <c r="CA300" s="28"/>
      <c r="CB300" s="28"/>
      <c r="CC300" s="29">
        <v>13035.57</v>
      </c>
      <c r="CD300" s="29">
        <v>4845.07</v>
      </c>
      <c r="CE300" s="29">
        <v>1947.98</v>
      </c>
      <c r="CF300" s="29">
        <v>1023.05</v>
      </c>
      <c r="CG300" s="29">
        <v>3958.71</v>
      </c>
    </row>
    <row r="301" spans="1:85" x14ac:dyDescent="0.2">
      <c r="A301" s="24" t="s">
        <v>373</v>
      </c>
      <c r="B301" s="29">
        <v>1286735.73</v>
      </c>
      <c r="C301" s="41"/>
      <c r="D301" s="29">
        <v>31483.32</v>
      </c>
      <c r="E301" s="29">
        <v>119532.07</v>
      </c>
      <c r="F301" s="29">
        <v>223440.35</v>
      </c>
      <c r="G301" s="29">
        <v>68109.48</v>
      </c>
      <c r="H301" s="29">
        <v>99941.01</v>
      </c>
      <c r="I301" s="29">
        <v>47616.98</v>
      </c>
      <c r="J301" s="29">
        <v>136116.17000000001</v>
      </c>
      <c r="K301" s="29">
        <v>164109.67000000001</v>
      </c>
      <c r="L301" s="29">
        <v>44390.09</v>
      </c>
      <c r="M301" s="29">
        <v>97347.58</v>
      </c>
      <c r="N301" s="29">
        <v>78591.83</v>
      </c>
      <c r="O301" s="29">
        <v>44955.66</v>
      </c>
      <c r="P301" s="29">
        <v>44410.76</v>
      </c>
      <c r="Q301" s="29">
        <v>51763.22</v>
      </c>
      <c r="R301" s="28"/>
      <c r="S301" s="28"/>
      <c r="T301" s="28"/>
      <c r="U301" s="29">
        <v>17759.810000000001</v>
      </c>
      <c r="V301" s="29">
        <v>7125.96</v>
      </c>
      <c r="W301" s="28"/>
      <c r="X301" s="29">
        <v>30277.9</v>
      </c>
      <c r="Y301" s="29">
        <v>551.19000000000005</v>
      </c>
      <c r="Z301" s="29">
        <v>654.23</v>
      </c>
      <c r="AA301" s="29">
        <v>119532.07</v>
      </c>
      <c r="AB301" s="29">
        <v>30252.42</v>
      </c>
      <c r="AC301" s="29">
        <v>5105.01</v>
      </c>
      <c r="AD301" s="29">
        <v>2753.16</v>
      </c>
      <c r="AE301" s="29">
        <v>5829.6</v>
      </c>
      <c r="AF301" s="29">
        <v>7264.97</v>
      </c>
      <c r="AG301" s="29">
        <v>4651.67</v>
      </c>
      <c r="AH301" s="29">
        <v>26382.400000000001</v>
      </c>
      <c r="AI301" s="29">
        <v>12119.92</v>
      </c>
      <c r="AJ301" s="29">
        <v>10264.23</v>
      </c>
      <c r="AK301" s="29">
        <v>7604.66</v>
      </c>
      <c r="AL301" s="29">
        <v>15335.47</v>
      </c>
      <c r="AM301" s="29">
        <v>13034.17</v>
      </c>
      <c r="AN301" s="29">
        <v>13504.08</v>
      </c>
      <c r="AO301" s="29">
        <v>5248.28</v>
      </c>
      <c r="AP301" s="29">
        <v>12534.25</v>
      </c>
      <c r="AQ301" s="29">
        <v>28758.29</v>
      </c>
      <c r="AR301" s="29">
        <v>12235.09</v>
      </c>
      <c r="AS301" s="29">
        <v>4674.26</v>
      </c>
      <c r="AT301" s="29">
        <v>5888.43</v>
      </c>
      <c r="AU301" s="29">
        <v>68109.48</v>
      </c>
      <c r="AV301" s="29">
        <v>51183.99</v>
      </c>
      <c r="AW301" s="29">
        <v>48757.02</v>
      </c>
      <c r="AX301" s="29">
        <v>47616.98</v>
      </c>
      <c r="AY301" s="29">
        <v>11492.44</v>
      </c>
      <c r="AZ301" s="29">
        <v>35476.46</v>
      </c>
      <c r="BA301" s="29">
        <v>89147.26</v>
      </c>
      <c r="BB301" s="29">
        <v>58697.34</v>
      </c>
      <c r="BC301" s="29">
        <v>6627.22</v>
      </c>
      <c r="BD301" s="29">
        <v>33947.440000000002</v>
      </c>
      <c r="BE301" s="29">
        <v>61573.47</v>
      </c>
      <c r="BF301" s="28"/>
      <c r="BG301" s="29">
        <v>44390.09</v>
      </c>
      <c r="BH301" s="29">
        <v>9668.3700000000008</v>
      </c>
      <c r="BI301" s="29">
        <v>24656.07</v>
      </c>
      <c r="BJ301" s="29">
        <v>49396.480000000003</v>
      </c>
      <c r="BK301" s="29">
        <v>13626.66</v>
      </c>
      <c r="BL301" s="29">
        <v>34316.49</v>
      </c>
      <c r="BM301" s="29">
        <v>37909.4</v>
      </c>
      <c r="BN301" s="29">
        <v>6365.94</v>
      </c>
      <c r="BO301" s="29">
        <v>44955.66</v>
      </c>
      <c r="BP301" s="29">
        <v>12975.01</v>
      </c>
      <c r="BQ301" s="29">
        <v>7664.32</v>
      </c>
      <c r="BR301" s="29">
        <v>18972.41</v>
      </c>
      <c r="BS301" s="29">
        <v>2727.66</v>
      </c>
      <c r="BT301" s="29">
        <v>2071.36</v>
      </c>
      <c r="BU301" s="29">
        <v>27599.14</v>
      </c>
      <c r="BV301" s="29">
        <v>2380.96</v>
      </c>
      <c r="BW301" s="29">
        <v>6151.97</v>
      </c>
      <c r="BX301" s="29">
        <v>15631.15</v>
      </c>
      <c r="BY301" s="28"/>
      <c r="BZ301" s="28"/>
      <c r="CA301" s="28"/>
      <c r="CB301" s="28"/>
      <c r="CC301" s="29">
        <v>12868.95</v>
      </c>
      <c r="CD301" s="29">
        <v>4890.8599999999997</v>
      </c>
      <c r="CE301" s="29">
        <v>1982.93</v>
      </c>
      <c r="CF301" s="29">
        <v>1102.22</v>
      </c>
      <c r="CG301" s="29">
        <v>4040.81</v>
      </c>
    </row>
    <row r="302" spans="1:85" x14ac:dyDescent="0.2">
      <c r="A302" s="24" t="s">
        <v>374</v>
      </c>
      <c r="B302" s="29">
        <v>1290585.75</v>
      </c>
      <c r="C302" s="41"/>
      <c r="D302" s="29">
        <v>31649.82</v>
      </c>
      <c r="E302" s="29">
        <v>119671.56</v>
      </c>
      <c r="F302" s="29">
        <v>222687.49</v>
      </c>
      <c r="G302" s="29">
        <v>69143.05</v>
      </c>
      <c r="H302" s="29">
        <v>100508.87</v>
      </c>
      <c r="I302" s="29">
        <v>47949.82</v>
      </c>
      <c r="J302" s="29">
        <v>136655.54</v>
      </c>
      <c r="K302" s="29">
        <v>165242.26</v>
      </c>
      <c r="L302" s="29">
        <v>44360.62</v>
      </c>
      <c r="M302" s="29">
        <v>97303.69</v>
      </c>
      <c r="N302" s="29">
        <v>78237.72</v>
      </c>
      <c r="O302" s="29">
        <v>45001.62</v>
      </c>
      <c r="P302" s="29">
        <v>44646.32</v>
      </c>
      <c r="Q302" s="29">
        <v>52263.11</v>
      </c>
      <c r="R302" s="28"/>
      <c r="S302" s="28"/>
      <c r="T302" s="28"/>
      <c r="U302" s="29">
        <v>17767.18</v>
      </c>
      <c r="V302" s="29">
        <v>7300.59</v>
      </c>
      <c r="W302" s="28"/>
      <c r="X302" s="29">
        <v>30443.17</v>
      </c>
      <c r="Y302" s="29">
        <v>544.29999999999995</v>
      </c>
      <c r="Z302" s="29">
        <v>662.36</v>
      </c>
      <c r="AA302" s="29">
        <v>119671.56</v>
      </c>
      <c r="AB302" s="29">
        <v>30210.35</v>
      </c>
      <c r="AC302" s="29">
        <v>5040.2299999999996</v>
      </c>
      <c r="AD302" s="29">
        <v>2767.24</v>
      </c>
      <c r="AE302" s="29">
        <v>5807.22</v>
      </c>
      <c r="AF302" s="29">
        <v>7286.59</v>
      </c>
      <c r="AG302" s="29">
        <v>4619.82</v>
      </c>
      <c r="AH302" s="29">
        <v>26190.65</v>
      </c>
      <c r="AI302" s="29">
        <v>12248.24</v>
      </c>
      <c r="AJ302" s="29">
        <v>10209.459999999999</v>
      </c>
      <c r="AK302" s="29">
        <v>7664.63</v>
      </c>
      <c r="AL302" s="29">
        <v>15100.06</v>
      </c>
      <c r="AM302" s="29">
        <v>13135.75</v>
      </c>
      <c r="AN302" s="29">
        <v>13407.66</v>
      </c>
      <c r="AO302" s="29">
        <v>5200.12</v>
      </c>
      <c r="AP302" s="29">
        <v>12452.88</v>
      </c>
      <c r="AQ302" s="29">
        <v>28562.37</v>
      </c>
      <c r="AR302" s="29">
        <v>12251.89</v>
      </c>
      <c r="AS302" s="29">
        <v>4699.55</v>
      </c>
      <c r="AT302" s="29">
        <v>5832.78</v>
      </c>
      <c r="AU302" s="29">
        <v>69143.05</v>
      </c>
      <c r="AV302" s="29">
        <v>51271.55</v>
      </c>
      <c r="AW302" s="29">
        <v>49237.31</v>
      </c>
      <c r="AX302" s="29">
        <v>47949.82</v>
      </c>
      <c r="AY302" s="29">
        <v>11604.1</v>
      </c>
      <c r="AZ302" s="29">
        <v>35627.25</v>
      </c>
      <c r="BA302" s="29">
        <v>89424.18</v>
      </c>
      <c r="BB302" s="29">
        <v>58832.83</v>
      </c>
      <c r="BC302" s="29">
        <v>6543.48</v>
      </c>
      <c r="BD302" s="29">
        <v>34639.03</v>
      </c>
      <c r="BE302" s="29">
        <v>61979.8</v>
      </c>
      <c r="BF302" s="28"/>
      <c r="BG302" s="29">
        <v>44360.62</v>
      </c>
      <c r="BH302" s="29">
        <v>9640.2999999999993</v>
      </c>
      <c r="BI302" s="29">
        <v>24739.88</v>
      </c>
      <c r="BJ302" s="29">
        <v>49346.38</v>
      </c>
      <c r="BK302" s="29">
        <v>13577.12</v>
      </c>
      <c r="BL302" s="29">
        <v>34090.26</v>
      </c>
      <c r="BM302" s="29">
        <v>37637.31</v>
      </c>
      <c r="BN302" s="29">
        <v>6510.14</v>
      </c>
      <c r="BO302" s="29">
        <v>45001.62</v>
      </c>
      <c r="BP302" s="29">
        <v>13079.87</v>
      </c>
      <c r="BQ302" s="29">
        <v>7701.93</v>
      </c>
      <c r="BR302" s="29">
        <v>19047.73</v>
      </c>
      <c r="BS302" s="29">
        <v>2731.54</v>
      </c>
      <c r="BT302" s="29">
        <v>2085.25</v>
      </c>
      <c r="BU302" s="29">
        <v>28172.400000000001</v>
      </c>
      <c r="BV302" s="29">
        <v>2351.71</v>
      </c>
      <c r="BW302" s="29">
        <v>6118.26</v>
      </c>
      <c r="BX302" s="29">
        <v>15620.74</v>
      </c>
      <c r="BY302" s="28"/>
      <c r="BZ302" s="28"/>
      <c r="CA302" s="28"/>
      <c r="CB302" s="28"/>
      <c r="CC302" s="29">
        <v>12798.27</v>
      </c>
      <c r="CD302" s="29">
        <v>4968.91</v>
      </c>
      <c r="CE302" s="29">
        <v>2007.8</v>
      </c>
      <c r="CF302" s="29">
        <v>1197.57</v>
      </c>
      <c r="CG302" s="29">
        <v>4095.21</v>
      </c>
    </row>
    <row r="303" spans="1:85" x14ac:dyDescent="0.2">
      <c r="A303" s="24" t="s">
        <v>375</v>
      </c>
      <c r="B303" s="29">
        <v>1296991.83</v>
      </c>
      <c r="C303" s="41"/>
      <c r="D303" s="29">
        <v>31901.1</v>
      </c>
      <c r="E303" s="29">
        <v>119622.07</v>
      </c>
      <c r="F303" s="29">
        <v>222088.59</v>
      </c>
      <c r="G303" s="29">
        <v>70354.94</v>
      </c>
      <c r="H303" s="29">
        <v>101772.88</v>
      </c>
      <c r="I303" s="29">
        <v>48326.94</v>
      </c>
      <c r="J303" s="29">
        <v>137608.60999999999</v>
      </c>
      <c r="K303" s="29">
        <v>166019.07999999999</v>
      </c>
      <c r="L303" s="29">
        <v>44230.92</v>
      </c>
      <c r="M303" s="29">
        <v>98182.19</v>
      </c>
      <c r="N303" s="29">
        <v>78234.3</v>
      </c>
      <c r="O303" s="29">
        <v>45239.92</v>
      </c>
      <c r="P303" s="29">
        <v>45124.11</v>
      </c>
      <c r="Q303" s="29">
        <v>52670.31</v>
      </c>
      <c r="R303" s="28"/>
      <c r="S303" s="28"/>
      <c r="T303" s="28"/>
      <c r="U303" s="29">
        <v>17790.11</v>
      </c>
      <c r="V303" s="29">
        <v>7447.77</v>
      </c>
      <c r="W303" s="28"/>
      <c r="X303" s="29">
        <v>30686.49</v>
      </c>
      <c r="Y303" s="29">
        <v>540.54</v>
      </c>
      <c r="Z303" s="29">
        <v>674.07</v>
      </c>
      <c r="AA303" s="29">
        <v>119622.07</v>
      </c>
      <c r="AB303" s="29">
        <v>30146.48</v>
      </c>
      <c r="AC303" s="29">
        <v>4960.9799999999996</v>
      </c>
      <c r="AD303" s="29">
        <v>2778.99</v>
      </c>
      <c r="AE303" s="29">
        <v>5765.79</v>
      </c>
      <c r="AF303" s="29">
        <v>7368.18</v>
      </c>
      <c r="AG303" s="29">
        <v>4610.9799999999996</v>
      </c>
      <c r="AH303" s="29">
        <v>26053.46</v>
      </c>
      <c r="AI303" s="29">
        <v>12378.65</v>
      </c>
      <c r="AJ303" s="29">
        <v>10156.89</v>
      </c>
      <c r="AK303" s="29">
        <v>7716.23</v>
      </c>
      <c r="AL303" s="29">
        <v>14809.28</v>
      </c>
      <c r="AM303" s="29">
        <v>13203.54</v>
      </c>
      <c r="AN303" s="29">
        <v>13333.84</v>
      </c>
      <c r="AO303" s="29">
        <v>5170.7299999999996</v>
      </c>
      <c r="AP303" s="29">
        <v>12391.61</v>
      </c>
      <c r="AQ303" s="29">
        <v>28421.9</v>
      </c>
      <c r="AR303" s="29">
        <v>12311.87</v>
      </c>
      <c r="AS303" s="29">
        <v>4719.17</v>
      </c>
      <c r="AT303" s="29">
        <v>5790.02</v>
      </c>
      <c r="AU303" s="29">
        <v>70354.94</v>
      </c>
      <c r="AV303" s="29">
        <v>52008.38</v>
      </c>
      <c r="AW303" s="29">
        <v>49764.51</v>
      </c>
      <c r="AX303" s="29">
        <v>48326.94</v>
      </c>
      <c r="AY303" s="29">
        <v>11765.17</v>
      </c>
      <c r="AZ303" s="29">
        <v>35702.769999999997</v>
      </c>
      <c r="BA303" s="29">
        <v>90140.67</v>
      </c>
      <c r="BB303" s="29">
        <v>58961.15</v>
      </c>
      <c r="BC303" s="29">
        <v>6465.01</v>
      </c>
      <c r="BD303" s="29">
        <v>35049.43</v>
      </c>
      <c r="BE303" s="29">
        <v>62190.69</v>
      </c>
      <c r="BF303" s="28"/>
      <c r="BG303" s="29">
        <v>44230.92</v>
      </c>
      <c r="BH303" s="29">
        <v>9636.7999999999993</v>
      </c>
      <c r="BI303" s="29">
        <v>24827.42</v>
      </c>
      <c r="BJ303" s="29">
        <v>50146.74</v>
      </c>
      <c r="BK303" s="29">
        <v>13571.23</v>
      </c>
      <c r="BL303" s="29">
        <v>34134.9</v>
      </c>
      <c r="BM303" s="29">
        <v>37363.82</v>
      </c>
      <c r="BN303" s="29">
        <v>6735.58</v>
      </c>
      <c r="BO303" s="29">
        <v>45239.92</v>
      </c>
      <c r="BP303" s="29">
        <v>13351.52</v>
      </c>
      <c r="BQ303" s="29">
        <v>7779.35</v>
      </c>
      <c r="BR303" s="29">
        <v>19118.63</v>
      </c>
      <c r="BS303" s="29">
        <v>2763.86</v>
      </c>
      <c r="BT303" s="29">
        <v>2110.75</v>
      </c>
      <c r="BU303" s="29">
        <v>28598.9</v>
      </c>
      <c r="BV303" s="29">
        <v>2327.62</v>
      </c>
      <c r="BW303" s="29">
        <v>6069.05</v>
      </c>
      <c r="BX303" s="29">
        <v>15674.74</v>
      </c>
      <c r="BY303" s="28"/>
      <c r="BZ303" s="28"/>
      <c r="CA303" s="28"/>
      <c r="CB303" s="28"/>
      <c r="CC303" s="29">
        <v>12739.15</v>
      </c>
      <c r="CD303" s="29">
        <v>5050.95</v>
      </c>
      <c r="CE303" s="29">
        <v>2024.37</v>
      </c>
      <c r="CF303" s="29">
        <v>1288.6199999999999</v>
      </c>
      <c r="CG303" s="29">
        <v>4134.79</v>
      </c>
    </row>
    <row r="304" spans="1:85" x14ac:dyDescent="0.2">
      <c r="A304" s="24" t="s">
        <v>376</v>
      </c>
      <c r="B304" s="29">
        <v>1304471.3999999999</v>
      </c>
      <c r="C304" s="41"/>
      <c r="D304" s="29">
        <v>31968.07</v>
      </c>
      <c r="E304" s="29">
        <v>119764.76</v>
      </c>
      <c r="F304" s="29">
        <v>222066.39</v>
      </c>
      <c r="G304" s="29">
        <v>71364.95</v>
      </c>
      <c r="H304" s="29">
        <v>102604.5</v>
      </c>
      <c r="I304" s="29">
        <v>48797.68</v>
      </c>
      <c r="J304" s="29">
        <v>138785.26999999999</v>
      </c>
      <c r="K304" s="29">
        <v>166872.42000000001</v>
      </c>
      <c r="L304" s="29">
        <v>44288.14</v>
      </c>
      <c r="M304" s="29">
        <v>98770.09</v>
      </c>
      <c r="N304" s="29">
        <v>78422.73</v>
      </c>
      <c r="O304" s="29">
        <v>45640.59</v>
      </c>
      <c r="P304" s="29">
        <v>45752.02</v>
      </c>
      <c r="Q304" s="29">
        <v>53280.74</v>
      </c>
      <c r="R304" s="28"/>
      <c r="S304" s="28"/>
      <c r="T304" s="28"/>
      <c r="U304" s="29">
        <v>17886.14</v>
      </c>
      <c r="V304" s="29">
        <v>7602.86</v>
      </c>
      <c r="W304" s="28"/>
      <c r="X304" s="29">
        <v>30752.33</v>
      </c>
      <c r="Y304" s="29">
        <v>534.91</v>
      </c>
      <c r="Z304" s="29">
        <v>680.84</v>
      </c>
      <c r="AA304" s="29">
        <v>119764.76</v>
      </c>
      <c r="AB304" s="29">
        <v>30168.87</v>
      </c>
      <c r="AC304" s="29">
        <v>4896.45</v>
      </c>
      <c r="AD304" s="29">
        <v>2793.74</v>
      </c>
      <c r="AE304" s="29">
        <v>5762.39</v>
      </c>
      <c r="AF304" s="29">
        <v>7433.17</v>
      </c>
      <c r="AG304" s="29">
        <v>4609.43</v>
      </c>
      <c r="AH304" s="29">
        <v>26026.73</v>
      </c>
      <c r="AI304" s="29">
        <v>12524.44</v>
      </c>
      <c r="AJ304" s="29">
        <v>10139.129999999999</v>
      </c>
      <c r="AK304" s="29">
        <v>7859.07</v>
      </c>
      <c r="AL304" s="29">
        <v>14542.3</v>
      </c>
      <c r="AM304" s="29">
        <v>13261.75</v>
      </c>
      <c r="AN304" s="29">
        <v>13278.63</v>
      </c>
      <c r="AO304" s="29">
        <v>5153.13</v>
      </c>
      <c r="AP304" s="29">
        <v>12354.86</v>
      </c>
      <c r="AQ304" s="29">
        <v>28368.87</v>
      </c>
      <c r="AR304" s="29">
        <v>12389.16</v>
      </c>
      <c r="AS304" s="29">
        <v>4746.59</v>
      </c>
      <c r="AT304" s="29">
        <v>5757.67</v>
      </c>
      <c r="AU304" s="29">
        <v>71364.95</v>
      </c>
      <c r="AV304" s="29">
        <v>52230.66</v>
      </c>
      <c r="AW304" s="29">
        <v>50373.84</v>
      </c>
      <c r="AX304" s="29">
        <v>48797.68</v>
      </c>
      <c r="AY304" s="29">
        <v>11923.64</v>
      </c>
      <c r="AZ304" s="29">
        <v>35957.57</v>
      </c>
      <c r="BA304" s="29">
        <v>90904.07</v>
      </c>
      <c r="BB304" s="29">
        <v>59075.66</v>
      </c>
      <c r="BC304" s="29">
        <v>6442.49</v>
      </c>
      <c r="BD304" s="29">
        <v>35424.769999999997</v>
      </c>
      <c r="BE304" s="29">
        <v>62559.71</v>
      </c>
      <c r="BF304" s="28"/>
      <c r="BG304" s="29">
        <v>44288.14</v>
      </c>
      <c r="BH304" s="29">
        <v>9627.93</v>
      </c>
      <c r="BI304" s="29">
        <v>24963.3</v>
      </c>
      <c r="BJ304" s="29">
        <v>50429.57</v>
      </c>
      <c r="BK304" s="29">
        <v>13749.29</v>
      </c>
      <c r="BL304" s="29">
        <v>34390.76</v>
      </c>
      <c r="BM304" s="29">
        <v>37025.64</v>
      </c>
      <c r="BN304" s="29">
        <v>7006.33</v>
      </c>
      <c r="BO304" s="29">
        <v>45640.59</v>
      </c>
      <c r="BP304" s="29">
        <v>13697.62</v>
      </c>
      <c r="BQ304" s="29">
        <v>7882.67</v>
      </c>
      <c r="BR304" s="29">
        <v>19215.009999999998</v>
      </c>
      <c r="BS304" s="29">
        <v>2811.37</v>
      </c>
      <c r="BT304" s="29">
        <v>2145.35</v>
      </c>
      <c r="BU304" s="29">
        <v>29160.17</v>
      </c>
      <c r="BV304" s="29">
        <v>2307.75</v>
      </c>
      <c r="BW304" s="29">
        <v>6038.5</v>
      </c>
      <c r="BX304" s="29">
        <v>15774.31</v>
      </c>
      <c r="BY304" s="28"/>
      <c r="BZ304" s="28"/>
      <c r="CA304" s="28"/>
      <c r="CB304" s="28"/>
      <c r="CC304" s="29">
        <v>12711.6</v>
      </c>
      <c r="CD304" s="29">
        <v>5174.54</v>
      </c>
      <c r="CE304" s="29">
        <v>2037.59</v>
      </c>
      <c r="CF304" s="29">
        <v>1352.14</v>
      </c>
      <c r="CG304" s="29">
        <v>4213.13</v>
      </c>
    </row>
    <row r="305" spans="1:85" x14ac:dyDescent="0.2">
      <c r="A305" s="24" t="s">
        <v>377</v>
      </c>
      <c r="B305" s="29">
        <v>1310664.73</v>
      </c>
      <c r="C305" s="41"/>
      <c r="D305" s="29">
        <v>32253.59</v>
      </c>
      <c r="E305" s="29">
        <v>119553.82</v>
      </c>
      <c r="F305" s="29">
        <v>221429.38</v>
      </c>
      <c r="G305" s="29">
        <v>72576.06</v>
      </c>
      <c r="H305" s="29">
        <v>103686.73</v>
      </c>
      <c r="I305" s="29">
        <v>49051.12</v>
      </c>
      <c r="J305" s="29">
        <v>139872.14000000001</v>
      </c>
      <c r="K305" s="29">
        <v>167436.28</v>
      </c>
      <c r="L305" s="29">
        <v>44298.879999999997</v>
      </c>
      <c r="M305" s="29">
        <v>99390.25</v>
      </c>
      <c r="N305" s="29">
        <v>78707.67</v>
      </c>
      <c r="O305" s="29">
        <v>45859.31</v>
      </c>
      <c r="P305" s="29">
        <v>46231.66</v>
      </c>
      <c r="Q305" s="29">
        <v>53864.1</v>
      </c>
      <c r="R305" s="28"/>
      <c r="S305" s="28"/>
      <c r="T305" s="28"/>
      <c r="U305" s="29">
        <v>17911.63</v>
      </c>
      <c r="V305" s="29">
        <v>7762.35</v>
      </c>
      <c r="W305" s="28"/>
      <c r="X305" s="29">
        <v>31027.99</v>
      </c>
      <c r="Y305" s="29">
        <v>529.78</v>
      </c>
      <c r="Z305" s="29">
        <v>695.81</v>
      </c>
      <c r="AA305" s="29">
        <v>119553.82</v>
      </c>
      <c r="AB305" s="29">
        <v>30138.78</v>
      </c>
      <c r="AC305" s="29">
        <v>4822.79</v>
      </c>
      <c r="AD305" s="29">
        <v>2805.67</v>
      </c>
      <c r="AE305" s="29">
        <v>5738.81</v>
      </c>
      <c r="AF305" s="29">
        <v>7485.68</v>
      </c>
      <c r="AG305" s="29">
        <v>4572.2</v>
      </c>
      <c r="AH305" s="29">
        <v>25882.61</v>
      </c>
      <c r="AI305" s="29">
        <v>12613.29</v>
      </c>
      <c r="AJ305" s="29">
        <v>10074.65</v>
      </c>
      <c r="AK305" s="29">
        <v>7867.55</v>
      </c>
      <c r="AL305" s="29">
        <v>14218.93</v>
      </c>
      <c r="AM305" s="29">
        <v>13368.94</v>
      </c>
      <c r="AN305" s="29">
        <v>13185.52</v>
      </c>
      <c r="AO305" s="29">
        <v>5121.42</v>
      </c>
      <c r="AP305" s="29">
        <v>12309.5</v>
      </c>
      <c r="AQ305" s="29">
        <v>28362.89</v>
      </c>
      <c r="AR305" s="29">
        <v>12411.08</v>
      </c>
      <c r="AS305" s="29">
        <v>4742.37</v>
      </c>
      <c r="AT305" s="29">
        <v>5706.69</v>
      </c>
      <c r="AU305" s="29">
        <v>72576.06</v>
      </c>
      <c r="AV305" s="29">
        <v>52626.19</v>
      </c>
      <c r="AW305" s="29">
        <v>51060.54</v>
      </c>
      <c r="AX305" s="29">
        <v>49051.12</v>
      </c>
      <c r="AY305" s="29">
        <v>12009.53</v>
      </c>
      <c r="AZ305" s="29">
        <v>36206.400000000001</v>
      </c>
      <c r="BA305" s="29">
        <v>91656.22</v>
      </c>
      <c r="BB305" s="29">
        <v>59163.62</v>
      </c>
      <c r="BC305" s="29">
        <v>6396.81</v>
      </c>
      <c r="BD305" s="29">
        <v>35808.78</v>
      </c>
      <c r="BE305" s="29">
        <v>62664.04</v>
      </c>
      <c r="BF305" s="28"/>
      <c r="BG305" s="29">
        <v>44298.879999999997</v>
      </c>
      <c r="BH305" s="29">
        <v>9661.69</v>
      </c>
      <c r="BI305" s="29">
        <v>25045.09</v>
      </c>
      <c r="BJ305" s="29">
        <v>50747.44</v>
      </c>
      <c r="BK305" s="29">
        <v>13936.03</v>
      </c>
      <c r="BL305" s="29">
        <v>34625.620000000003</v>
      </c>
      <c r="BM305" s="29">
        <v>36691.65</v>
      </c>
      <c r="BN305" s="29">
        <v>7390.39</v>
      </c>
      <c r="BO305" s="29">
        <v>45859.31</v>
      </c>
      <c r="BP305" s="29">
        <v>13976.51</v>
      </c>
      <c r="BQ305" s="29">
        <v>7987.45</v>
      </c>
      <c r="BR305" s="29">
        <v>19238.79</v>
      </c>
      <c r="BS305" s="29">
        <v>2856.56</v>
      </c>
      <c r="BT305" s="29">
        <v>2172.35</v>
      </c>
      <c r="BU305" s="29">
        <v>29705.22</v>
      </c>
      <c r="BV305" s="29">
        <v>2289.06</v>
      </c>
      <c r="BW305" s="29">
        <v>5992.82</v>
      </c>
      <c r="BX305" s="29">
        <v>15877.01</v>
      </c>
      <c r="BY305" s="28"/>
      <c r="BZ305" s="28"/>
      <c r="CA305" s="28"/>
      <c r="CB305" s="28"/>
      <c r="CC305" s="29">
        <v>12654.97</v>
      </c>
      <c r="CD305" s="29">
        <v>5256.66</v>
      </c>
      <c r="CE305" s="29">
        <v>2036.52</v>
      </c>
      <c r="CF305" s="29">
        <v>1367.43</v>
      </c>
      <c r="CG305" s="29">
        <v>4358.3999999999996</v>
      </c>
    </row>
    <row r="306" spans="1:85" x14ac:dyDescent="0.2">
      <c r="A306" s="24" t="s">
        <v>378</v>
      </c>
      <c r="B306" s="29">
        <v>1315963.76</v>
      </c>
      <c r="C306" s="41"/>
      <c r="D306" s="29">
        <v>32454.52</v>
      </c>
      <c r="E306" s="29">
        <v>119201.71</v>
      </c>
      <c r="F306" s="29">
        <v>220955.66</v>
      </c>
      <c r="G306" s="29">
        <v>73868.179999999993</v>
      </c>
      <c r="H306" s="29">
        <v>104240.6</v>
      </c>
      <c r="I306" s="29">
        <v>49259.58</v>
      </c>
      <c r="J306" s="29">
        <v>140453.10999999999</v>
      </c>
      <c r="K306" s="29">
        <v>169160.57</v>
      </c>
      <c r="L306" s="29">
        <v>44258.54</v>
      </c>
      <c r="M306" s="29">
        <v>99685.21</v>
      </c>
      <c r="N306" s="29">
        <v>78597.3</v>
      </c>
      <c r="O306" s="29">
        <v>46012.56</v>
      </c>
      <c r="P306" s="29">
        <v>46632.44</v>
      </c>
      <c r="Q306" s="29">
        <v>54479.98</v>
      </c>
      <c r="R306" s="28"/>
      <c r="S306" s="28"/>
      <c r="T306" s="28"/>
      <c r="U306" s="29">
        <v>17981.669999999998</v>
      </c>
      <c r="V306" s="29">
        <v>7786.59</v>
      </c>
      <c r="W306" s="28"/>
      <c r="X306" s="29">
        <v>31212.62</v>
      </c>
      <c r="Y306" s="29">
        <v>534.78</v>
      </c>
      <c r="Z306" s="29">
        <v>707.12</v>
      </c>
      <c r="AA306" s="29">
        <v>119201.71</v>
      </c>
      <c r="AB306" s="29">
        <v>30253.46</v>
      </c>
      <c r="AC306" s="29">
        <v>4742.1099999999997</v>
      </c>
      <c r="AD306" s="29">
        <v>2832.35</v>
      </c>
      <c r="AE306" s="29">
        <v>5727.01</v>
      </c>
      <c r="AF306" s="29">
        <v>7481.07</v>
      </c>
      <c r="AG306" s="29">
        <v>4562.6899999999996</v>
      </c>
      <c r="AH306" s="29">
        <v>25768.11</v>
      </c>
      <c r="AI306" s="29">
        <v>12704.48</v>
      </c>
      <c r="AJ306" s="29">
        <v>10042.66</v>
      </c>
      <c r="AK306" s="29">
        <v>7896.36</v>
      </c>
      <c r="AL306" s="29">
        <v>14062.39</v>
      </c>
      <c r="AM306" s="29">
        <v>13403.42</v>
      </c>
      <c r="AN306" s="29">
        <v>13087.46</v>
      </c>
      <c r="AO306" s="29">
        <v>5075.32</v>
      </c>
      <c r="AP306" s="29">
        <v>12271.72</v>
      </c>
      <c r="AQ306" s="29">
        <v>28200.22</v>
      </c>
      <c r="AR306" s="29">
        <v>12442.77</v>
      </c>
      <c r="AS306" s="29">
        <v>4736.09</v>
      </c>
      <c r="AT306" s="29">
        <v>5665.96</v>
      </c>
      <c r="AU306" s="29">
        <v>73868.179999999993</v>
      </c>
      <c r="AV306" s="29">
        <v>52751.11</v>
      </c>
      <c r="AW306" s="29">
        <v>51489.48</v>
      </c>
      <c r="AX306" s="29">
        <v>49259.58</v>
      </c>
      <c r="AY306" s="29">
        <v>12109.66</v>
      </c>
      <c r="AZ306" s="29">
        <v>36351.870000000003</v>
      </c>
      <c r="BA306" s="29">
        <v>91991.58</v>
      </c>
      <c r="BB306" s="29">
        <v>59329.27</v>
      </c>
      <c r="BC306" s="29">
        <v>6485.31</v>
      </c>
      <c r="BD306" s="29">
        <v>37015.32</v>
      </c>
      <c r="BE306" s="29">
        <v>62859.61</v>
      </c>
      <c r="BF306" s="28"/>
      <c r="BG306" s="29">
        <v>44258.54</v>
      </c>
      <c r="BH306" s="29">
        <v>9652.6200000000008</v>
      </c>
      <c r="BI306" s="29">
        <v>25134.91</v>
      </c>
      <c r="BJ306" s="29">
        <v>50888.65</v>
      </c>
      <c r="BK306" s="29">
        <v>14009.04</v>
      </c>
      <c r="BL306" s="29">
        <v>34651.25</v>
      </c>
      <c r="BM306" s="29">
        <v>36322.699999999997</v>
      </c>
      <c r="BN306" s="29">
        <v>7623.35</v>
      </c>
      <c r="BO306" s="29">
        <v>46012.56</v>
      </c>
      <c r="BP306" s="29">
        <v>14185.96</v>
      </c>
      <c r="BQ306" s="29">
        <v>8120.45</v>
      </c>
      <c r="BR306" s="29">
        <v>19209.150000000001</v>
      </c>
      <c r="BS306" s="29">
        <v>2906.88</v>
      </c>
      <c r="BT306" s="29">
        <v>2209.9899999999998</v>
      </c>
      <c r="BU306" s="29">
        <v>30273.41</v>
      </c>
      <c r="BV306" s="29">
        <v>2275.34</v>
      </c>
      <c r="BW306" s="29">
        <v>5949.43</v>
      </c>
      <c r="BX306" s="29">
        <v>15981.8</v>
      </c>
      <c r="BY306" s="28"/>
      <c r="BZ306" s="28"/>
      <c r="CA306" s="28"/>
      <c r="CB306" s="28"/>
      <c r="CC306" s="29">
        <v>12618.32</v>
      </c>
      <c r="CD306" s="29">
        <v>5363.35</v>
      </c>
      <c r="CE306" s="29">
        <v>2051.06</v>
      </c>
      <c r="CF306" s="29">
        <v>1331.2</v>
      </c>
      <c r="CG306" s="29">
        <v>4404.33</v>
      </c>
    </row>
    <row r="307" spans="1:85" x14ac:dyDescent="0.2">
      <c r="A307" s="24" t="s">
        <v>379</v>
      </c>
      <c r="B307" s="29">
        <v>1322603.72</v>
      </c>
      <c r="C307" s="41"/>
      <c r="D307" s="29">
        <v>32734.73</v>
      </c>
      <c r="E307" s="29">
        <v>119146.22</v>
      </c>
      <c r="F307" s="29">
        <v>220745.24</v>
      </c>
      <c r="G307" s="29">
        <v>75563.929999999993</v>
      </c>
      <c r="H307" s="29">
        <v>105072.19</v>
      </c>
      <c r="I307" s="29">
        <v>49581.19</v>
      </c>
      <c r="J307" s="29">
        <v>141430.85999999999</v>
      </c>
      <c r="K307" s="29">
        <v>170101.57</v>
      </c>
      <c r="L307" s="29">
        <v>44286.93</v>
      </c>
      <c r="M307" s="29">
        <v>99932.21</v>
      </c>
      <c r="N307" s="29">
        <v>78557.7</v>
      </c>
      <c r="O307" s="29">
        <v>46219.94</v>
      </c>
      <c r="P307" s="29">
        <v>47358.31</v>
      </c>
      <c r="Q307" s="29">
        <v>54944.31</v>
      </c>
      <c r="R307" s="28"/>
      <c r="S307" s="28"/>
      <c r="T307" s="28"/>
      <c r="U307" s="29">
        <v>18039.66</v>
      </c>
      <c r="V307" s="29">
        <v>7715.97</v>
      </c>
      <c r="W307" s="28"/>
      <c r="X307" s="29">
        <v>31474.240000000002</v>
      </c>
      <c r="Y307" s="29">
        <v>540.49</v>
      </c>
      <c r="Z307" s="29">
        <v>719.99</v>
      </c>
      <c r="AA307" s="29">
        <v>119146.22</v>
      </c>
      <c r="AB307" s="29">
        <v>30339.27</v>
      </c>
      <c r="AC307" s="29">
        <v>4675.72</v>
      </c>
      <c r="AD307" s="29">
        <v>2849.02</v>
      </c>
      <c r="AE307" s="29">
        <v>5703.54</v>
      </c>
      <c r="AF307" s="29">
        <v>7462.65</v>
      </c>
      <c r="AG307" s="29">
        <v>4533.08</v>
      </c>
      <c r="AH307" s="29">
        <v>25713.99</v>
      </c>
      <c r="AI307" s="29">
        <v>12805.99</v>
      </c>
      <c r="AJ307" s="29">
        <v>10019.18</v>
      </c>
      <c r="AK307" s="29">
        <v>8026.14</v>
      </c>
      <c r="AL307" s="29">
        <v>13938.06</v>
      </c>
      <c r="AM307" s="29">
        <v>13476.37</v>
      </c>
      <c r="AN307" s="29">
        <v>13008.57</v>
      </c>
      <c r="AO307" s="29">
        <v>5051.84</v>
      </c>
      <c r="AP307" s="29">
        <v>12230.23</v>
      </c>
      <c r="AQ307" s="29">
        <v>28074.76</v>
      </c>
      <c r="AR307" s="29">
        <v>12476.06</v>
      </c>
      <c r="AS307" s="29">
        <v>4726.08</v>
      </c>
      <c r="AT307" s="29">
        <v>5634.69</v>
      </c>
      <c r="AU307" s="29">
        <v>75563.929999999993</v>
      </c>
      <c r="AV307" s="29">
        <v>53214.67</v>
      </c>
      <c r="AW307" s="29">
        <v>51857.53</v>
      </c>
      <c r="AX307" s="29">
        <v>49581.19</v>
      </c>
      <c r="AY307" s="29">
        <v>12159.76</v>
      </c>
      <c r="AZ307" s="29">
        <v>36480.82</v>
      </c>
      <c r="BA307" s="29">
        <v>92790.27</v>
      </c>
      <c r="BB307" s="29">
        <v>59465.93</v>
      </c>
      <c r="BC307" s="29">
        <v>6402.65</v>
      </c>
      <c r="BD307" s="29">
        <v>37787.29</v>
      </c>
      <c r="BE307" s="29">
        <v>62882.54</v>
      </c>
      <c r="BF307" s="28"/>
      <c r="BG307" s="29">
        <v>44286.93</v>
      </c>
      <c r="BH307" s="29">
        <v>9622.08</v>
      </c>
      <c r="BI307" s="29">
        <v>25190.15</v>
      </c>
      <c r="BJ307" s="29">
        <v>50948.94</v>
      </c>
      <c r="BK307" s="29">
        <v>14171.03</v>
      </c>
      <c r="BL307" s="29">
        <v>34870.85</v>
      </c>
      <c r="BM307" s="29">
        <v>35918.93</v>
      </c>
      <c r="BN307" s="29">
        <v>7767.93</v>
      </c>
      <c r="BO307" s="29">
        <v>46219.94</v>
      </c>
      <c r="BP307" s="29">
        <v>14562.03</v>
      </c>
      <c r="BQ307" s="29">
        <v>8294.4599999999991</v>
      </c>
      <c r="BR307" s="29">
        <v>19246.14</v>
      </c>
      <c r="BS307" s="29">
        <v>2987.88</v>
      </c>
      <c r="BT307" s="29">
        <v>2267.8000000000002</v>
      </c>
      <c r="BU307" s="29">
        <v>30627.01</v>
      </c>
      <c r="BV307" s="29">
        <v>2272.29</v>
      </c>
      <c r="BW307" s="29">
        <v>5913.32</v>
      </c>
      <c r="BX307" s="29">
        <v>16131.69</v>
      </c>
      <c r="BY307" s="28"/>
      <c r="BZ307" s="28"/>
      <c r="CA307" s="28"/>
      <c r="CB307" s="28"/>
      <c r="CC307" s="29">
        <v>12571.84</v>
      </c>
      <c r="CD307" s="29">
        <v>5467.82</v>
      </c>
      <c r="CE307" s="29">
        <v>2055.1999999999998</v>
      </c>
      <c r="CF307" s="29">
        <v>1277.6400000000001</v>
      </c>
      <c r="CG307" s="29">
        <v>4383.13</v>
      </c>
    </row>
    <row r="308" spans="1:85" x14ac:dyDescent="0.2">
      <c r="A308" s="24" t="s">
        <v>380</v>
      </c>
      <c r="B308" s="29">
        <v>1331681.8500000001</v>
      </c>
      <c r="C308" s="41"/>
      <c r="D308" s="29">
        <v>32829.67</v>
      </c>
      <c r="E308" s="29">
        <v>118902.57</v>
      </c>
      <c r="F308" s="29">
        <v>221627.3</v>
      </c>
      <c r="G308" s="29">
        <v>77472.960000000006</v>
      </c>
      <c r="H308" s="29">
        <v>105919.89</v>
      </c>
      <c r="I308" s="29">
        <v>49961.7</v>
      </c>
      <c r="J308" s="29">
        <v>143116</v>
      </c>
      <c r="K308" s="29">
        <v>170973.52</v>
      </c>
      <c r="L308" s="29">
        <v>44326.03</v>
      </c>
      <c r="M308" s="29">
        <v>100483.6</v>
      </c>
      <c r="N308" s="29">
        <v>79188.11</v>
      </c>
      <c r="O308" s="29">
        <v>46490.97</v>
      </c>
      <c r="P308" s="29">
        <v>48078.13</v>
      </c>
      <c r="Q308" s="29">
        <v>55111.12</v>
      </c>
      <c r="R308" s="28"/>
      <c r="S308" s="28"/>
      <c r="T308" s="28"/>
      <c r="U308" s="29">
        <v>18118.849999999999</v>
      </c>
      <c r="V308" s="29">
        <v>7696.27</v>
      </c>
      <c r="W308" s="28"/>
      <c r="X308" s="29">
        <v>31563.15</v>
      </c>
      <c r="Y308" s="29">
        <v>539.88</v>
      </c>
      <c r="Z308" s="29">
        <v>726.64</v>
      </c>
      <c r="AA308" s="29">
        <v>118902.57</v>
      </c>
      <c r="AB308" s="29">
        <v>30489.360000000001</v>
      </c>
      <c r="AC308" s="29">
        <v>4623.91</v>
      </c>
      <c r="AD308" s="29">
        <v>2880.61</v>
      </c>
      <c r="AE308" s="29">
        <v>5690.81</v>
      </c>
      <c r="AF308" s="29">
        <v>7471.52</v>
      </c>
      <c r="AG308" s="29">
        <v>4572.18</v>
      </c>
      <c r="AH308" s="29">
        <v>25790.89</v>
      </c>
      <c r="AI308" s="29">
        <v>12934.37</v>
      </c>
      <c r="AJ308" s="29">
        <v>10003.030000000001</v>
      </c>
      <c r="AK308" s="29">
        <v>8319.7800000000007</v>
      </c>
      <c r="AL308" s="29">
        <v>13875.31</v>
      </c>
      <c r="AM308" s="29">
        <v>13603.62</v>
      </c>
      <c r="AN308" s="29">
        <v>12923.23</v>
      </c>
      <c r="AO308" s="29">
        <v>5040.93</v>
      </c>
      <c r="AP308" s="29">
        <v>12260.58</v>
      </c>
      <c r="AQ308" s="29">
        <v>28035.7</v>
      </c>
      <c r="AR308" s="29">
        <v>12699.55</v>
      </c>
      <c r="AS308" s="29">
        <v>4746.0200000000004</v>
      </c>
      <c r="AT308" s="29">
        <v>5665.89</v>
      </c>
      <c r="AU308" s="29">
        <v>77472.960000000006</v>
      </c>
      <c r="AV308" s="29">
        <v>53553.440000000002</v>
      </c>
      <c r="AW308" s="29">
        <v>52366.45</v>
      </c>
      <c r="AX308" s="29">
        <v>49961.7</v>
      </c>
      <c r="AY308" s="29">
        <v>12300.71</v>
      </c>
      <c r="AZ308" s="29">
        <v>36764.35</v>
      </c>
      <c r="BA308" s="29">
        <v>94050.94</v>
      </c>
      <c r="BB308" s="29">
        <v>59672.78</v>
      </c>
      <c r="BC308" s="29">
        <v>6427.56</v>
      </c>
      <c r="BD308" s="29">
        <v>38128.400000000001</v>
      </c>
      <c r="BE308" s="29">
        <v>63080.1</v>
      </c>
      <c r="BF308" s="28"/>
      <c r="BG308" s="29">
        <v>44326.03</v>
      </c>
      <c r="BH308" s="29">
        <v>9614.33</v>
      </c>
      <c r="BI308" s="29">
        <v>25272.91</v>
      </c>
      <c r="BJ308" s="29">
        <v>51309.38</v>
      </c>
      <c r="BK308" s="29">
        <v>14286.97</v>
      </c>
      <c r="BL308" s="29">
        <v>35547.86</v>
      </c>
      <c r="BM308" s="29">
        <v>35603.760000000002</v>
      </c>
      <c r="BN308" s="29">
        <v>8036.48</v>
      </c>
      <c r="BO308" s="29">
        <v>46490.97</v>
      </c>
      <c r="BP308" s="29">
        <v>14887.87</v>
      </c>
      <c r="BQ308" s="29">
        <v>8432</v>
      </c>
      <c r="BR308" s="29">
        <v>19393.93</v>
      </c>
      <c r="BS308" s="29">
        <v>3052.79</v>
      </c>
      <c r="BT308" s="29">
        <v>2311.54</v>
      </c>
      <c r="BU308" s="29">
        <v>30688.25</v>
      </c>
      <c r="BV308" s="29">
        <v>2272.4299999999998</v>
      </c>
      <c r="BW308" s="29">
        <v>5903.31</v>
      </c>
      <c r="BX308" s="29">
        <v>16247.13</v>
      </c>
      <c r="BY308" s="28"/>
      <c r="BZ308" s="28"/>
      <c r="CA308" s="28"/>
      <c r="CB308" s="28"/>
      <c r="CC308" s="29">
        <v>12535.65</v>
      </c>
      <c r="CD308" s="29">
        <v>5583.19</v>
      </c>
      <c r="CE308" s="29">
        <v>2053.21</v>
      </c>
      <c r="CF308" s="29">
        <v>1230.18</v>
      </c>
      <c r="CG308" s="29">
        <v>4412.87</v>
      </c>
    </row>
    <row r="309" spans="1:85" x14ac:dyDescent="0.2">
      <c r="A309" s="24" t="s">
        <v>381</v>
      </c>
      <c r="B309" s="29">
        <v>1335956.1000000001</v>
      </c>
      <c r="C309" s="41"/>
      <c r="D309" s="29">
        <v>33158.18</v>
      </c>
      <c r="E309" s="29">
        <v>118280.3</v>
      </c>
      <c r="F309" s="29">
        <v>220673.03</v>
      </c>
      <c r="G309" s="29">
        <v>79338.73</v>
      </c>
      <c r="H309" s="29">
        <v>106737.59</v>
      </c>
      <c r="I309" s="29">
        <v>50378.62</v>
      </c>
      <c r="J309" s="29">
        <v>143764.91</v>
      </c>
      <c r="K309" s="29">
        <v>171204.8</v>
      </c>
      <c r="L309" s="29">
        <v>44407.29</v>
      </c>
      <c r="M309" s="29">
        <v>100768.16</v>
      </c>
      <c r="N309" s="29">
        <v>79105.81</v>
      </c>
      <c r="O309" s="29">
        <v>46853.03</v>
      </c>
      <c r="P309" s="29">
        <v>48775.26</v>
      </c>
      <c r="Q309" s="29">
        <v>55024.49</v>
      </c>
      <c r="R309" s="28"/>
      <c r="S309" s="28"/>
      <c r="T309" s="28"/>
      <c r="U309" s="29">
        <v>18230.36</v>
      </c>
      <c r="V309" s="29">
        <v>7659.93</v>
      </c>
      <c r="W309" s="28"/>
      <c r="X309" s="29">
        <v>31879.06</v>
      </c>
      <c r="Y309" s="29">
        <v>544.66999999999996</v>
      </c>
      <c r="Z309" s="29">
        <v>734.45</v>
      </c>
      <c r="AA309" s="29">
        <v>118280.3</v>
      </c>
      <c r="AB309" s="29">
        <v>30403.14</v>
      </c>
      <c r="AC309" s="29">
        <v>4507.01</v>
      </c>
      <c r="AD309" s="29">
        <v>2854.51</v>
      </c>
      <c r="AE309" s="29">
        <v>5657.39</v>
      </c>
      <c r="AF309" s="29">
        <v>7460.55</v>
      </c>
      <c r="AG309" s="29">
        <v>4557.1099999999997</v>
      </c>
      <c r="AH309" s="29">
        <v>25556.09</v>
      </c>
      <c r="AI309" s="29">
        <v>12873.63</v>
      </c>
      <c r="AJ309" s="29">
        <v>9973.8799999999992</v>
      </c>
      <c r="AK309" s="29">
        <v>8314.2000000000007</v>
      </c>
      <c r="AL309" s="29">
        <v>13739.43</v>
      </c>
      <c r="AM309" s="29">
        <v>13735.47</v>
      </c>
      <c r="AN309" s="29">
        <v>12828.92</v>
      </c>
      <c r="AO309" s="29">
        <v>5003.97</v>
      </c>
      <c r="AP309" s="29">
        <v>12163.74</v>
      </c>
      <c r="AQ309" s="29">
        <v>28026.45</v>
      </c>
      <c r="AR309" s="29">
        <v>12677.07</v>
      </c>
      <c r="AS309" s="29">
        <v>4709.46</v>
      </c>
      <c r="AT309" s="29">
        <v>5631.02</v>
      </c>
      <c r="AU309" s="29">
        <v>79338.73</v>
      </c>
      <c r="AV309" s="29">
        <v>53904.37</v>
      </c>
      <c r="AW309" s="29">
        <v>52833.22</v>
      </c>
      <c r="AX309" s="29">
        <v>50378.62</v>
      </c>
      <c r="AY309" s="29">
        <v>12302.66</v>
      </c>
      <c r="AZ309" s="29">
        <v>36826.81</v>
      </c>
      <c r="BA309" s="29">
        <v>94635.44</v>
      </c>
      <c r="BB309" s="29">
        <v>59702.66</v>
      </c>
      <c r="BC309" s="29">
        <v>6305.97</v>
      </c>
      <c r="BD309" s="29">
        <v>38751.01</v>
      </c>
      <c r="BE309" s="29">
        <v>62734.15</v>
      </c>
      <c r="BF309" s="28"/>
      <c r="BG309" s="29">
        <v>44407.29</v>
      </c>
      <c r="BH309" s="29">
        <v>9601.08</v>
      </c>
      <c r="BI309" s="29">
        <v>25343.21</v>
      </c>
      <c r="BJ309" s="29">
        <v>51398.33</v>
      </c>
      <c r="BK309" s="29">
        <v>14425.55</v>
      </c>
      <c r="BL309" s="29">
        <v>35513.39</v>
      </c>
      <c r="BM309" s="29">
        <v>35324.870000000003</v>
      </c>
      <c r="BN309" s="29">
        <v>8267.5499999999993</v>
      </c>
      <c r="BO309" s="29">
        <v>46853.03</v>
      </c>
      <c r="BP309" s="29">
        <v>15258.43</v>
      </c>
      <c r="BQ309" s="29">
        <v>8542.1200000000008</v>
      </c>
      <c r="BR309" s="29">
        <v>19522.28</v>
      </c>
      <c r="BS309" s="29">
        <v>3103.79</v>
      </c>
      <c r="BT309" s="29">
        <v>2348.65</v>
      </c>
      <c r="BU309" s="29">
        <v>30582.57</v>
      </c>
      <c r="BV309" s="29">
        <v>2269</v>
      </c>
      <c r="BW309" s="29">
        <v>5871.02</v>
      </c>
      <c r="BX309" s="29">
        <v>16301.9</v>
      </c>
      <c r="BY309" s="28"/>
      <c r="BZ309" s="28"/>
      <c r="CA309" s="28"/>
      <c r="CB309" s="28"/>
      <c r="CC309" s="29">
        <v>12501.4</v>
      </c>
      <c r="CD309" s="29">
        <v>5728.95</v>
      </c>
      <c r="CE309" s="29">
        <v>2040</v>
      </c>
      <c r="CF309" s="29">
        <v>1196.74</v>
      </c>
      <c r="CG309" s="29">
        <v>4423.1899999999996</v>
      </c>
    </row>
    <row r="310" spans="1:85" x14ac:dyDescent="0.2">
      <c r="A310" s="24" t="s">
        <v>382</v>
      </c>
      <c r="B310" s="29">
        <v>1340191.58</v>
      </c>
      <c r="C310" s="41"/>
      <c r="D310" s="29">
        <v>33399.21</v>
      </c>
      <c r="E310" s="29">
        <v>117774.21</v>
      </c>
      <c r="F310" s="29">
        <v>219573.37</v>
      </c>
      <c r="G310" s="29">
        <v>81157.69</v>
      </c>
      <c r="H310" s="29">
        <v>107466.65</v>
      </c>
      <c r="I310" s="29">
        <v>50656.57</v>
      </c>
      <c r="J310" s="29">
        <v>144048.91</v>
      </c>
      <c r="K310" s="29">
        <v>172319.99</v>
      </c>
      <c r="L310" s="29">
        <v>44493.79</v>
      </c>
      <c r="M310" s="29">
        <v>100893.83</v>
      </c>
      <c r="N310" s="29">
        <v>79308.539999999994</v>
      </c>
      <c r="O310" s="29">
        <v>47059.43</v>
      </c>
      <c r="P310" s="29">
        <v>49457.55</v>
      </c>
      <c r="Q310" s="29">
        <v>54913.83</v>
      </c>
      <c r="R310" s="28"/>
      <c r="S310" s="28"/>
      <c r="T310" s="28"/>
      <c r="U310" s="29">
        <v>18263.16</v>
      </c>
      <c r="V310" s="29">
        <v>7611.25</v>
      </c>
      <c r="W310" s="28"/>
      <c r="X310" s="29">
        <v>32112.36</v>
      </c>
      <c r="Y310" s="29">
        <v>550.1</v>
      </c>
      <c r="Z310" s="29">
        <v>736.74</v>
      </c>
      <c r="AA310" s="29">
        <v>117774.21</v>
      </c>
      <c r="AB310" s="29">
        <v>30348.12</v>
      </c>
      <c r="AC310" s="29">
        <v>4361.67</v>
      </c>
      <c r="AD310" s="29">
        <v>2822.67</v>
      </c>
      <c r="AE310" s="29">
        <v>5647.45</v>
      </c>
      <c r="AF310" s="29">
        <v>7424.01</v>
      </c>
      <c r="AG310" s="29">
        <v>4552.09</v>
      </c>
      <c r="AH310" s="29">
        <v>25359.77</v>
      </c>
      <c r="AI310" s="29">
        <v>12818.79</v>
      </c>
      <c r="AJ310" s="29">
        <v>9935.8799999999992</v>
      </c>
      <c r="AK310" s="29">
        <v>8342.19</v>
      </c>
      <c r="AL310" s="29">
        <v>13608.14</v>
      </c>
      <c r="AM310" s="29">
        <v>13826.66</v>
      </c>
      <c r="AN310" s="29">
        <v>12714.84</v>
      </c>
      <c r="AO310" s="29">
        <v>4945.05</v>
      </c>
      <c r="AP310" s="29">
        <v>12067.38</v>
      </c>
      <c r="AQ310" s="29">
        <v>27917.66</v>
      </c>
      <c r="AR310" s="29">
        <v>12618.68</v>
      </c>
      <c r="AS310" s="29">
        <v>4664.7</v>
      </c>
      <c r="AT310" s="29">
        <v>5597.63</v>
      </c>
      <c r="AU310" s="29">
        <v>81157.69</v>
      </c>
      <c r="AV310" s="29">
        <v>54091.27</v>
      </c>
      <c r="AW310" s="29">
        <v>53375.38</v>
      </c>
      <c r="AX310" s="29">
        <v>50656.57</v>
      </c>
      <c r="AY310" s="29">
        <v>12315.68</v>
      </c>
      <c r="AZ310" s="29">
        <v>36955.26</v>
      </c>
      <c r="BA310" s="29">
        <v>94777.98</v>
      </c>
      <c r="BB310" s="29">
        <v>59692.75</v>
      </c>
      <c r="BC310" s="29">
        <v>6321.17</v>
      </c>
      <c r="BD310" s="29">
        <v>39842.019999999997</v>
      </c>
      <c r="BE310" s="29">
        <v>62721.48</v>
      </c>
      <c r="BF310" s="28"/>
      <c r="BG310" s="29">
        <v>44493.79</v>
      </c>
      <c r="BH310" s="29">
        <v>9581.81</v>
      </c>
      <c r="BI310" s="29">
        <v>25345.5</v>
      </c>
      <c r="BJ310" s="29">
        <v>51451.08</v>
      </c>
      <c r="BK310" s="29">
        <v>14515.44</v>
      </c>
      <c r="BL310" s="29">
        <v>35760.519999999997</v>
      </c>
      <c r="BM310" s="29">
        <v>35195.56</v>
      </c>
      <c r="BN310" s="29">
        <v>8352.4599999999991</v>
      </c>
      <c r="BO310" s="29">
        <v>47059.43</v>
      </c>
      <c r="BP310" s="29">
        <v>15554.39</v>
      </c>
      <c r="BQ310" s="29">
        <v>8662.6</v>
      </c>
      <c r="BR310" s="29">
        <v>19687.71</v>
      </c>
      <c r="BS310" s="29">
        <v>3154.49</v>
      </c>
      <c r="BT310" s="29">
        <v>2398.35</v>
      </c>
      <c r="BU310" s="29">
        <v>30464.23</v>
      </c>
      <c r="BV310" s="29">
        <v>2260.9</v>
      </c>
      <c r="BW310" s="29">
        <v>5827.85</v>
      </c>
      <c r="BX310" s="29">
        <v>16360.85</v>
      </c>
      <c r="BY310" s="28"/>
      <c r="BZ310" s="28"/>
      <c r="CA310" s="28"/>
      <c r="CB310" s="28"/>
      <c r="CC310" s="29">
        <v>12432.14</v>
      </c>
      <c r="CD310" s="29">
        <v>5831.02</v>
      </c>
      <c r="CE310" s="29">
        <v>2021.73</v>
      </c>
      <c r="CF310" s="29">
        <v>1181.02</v>
      </c>
      <c r="CG310" s="29">
        <v>4408.51</v>
      </c>
    </row>
    <row r="311" spans="1:85" x14ac:dyDescent="0.2">
      <c r="A311" s="24" t="s">
        <v>383</v>
      </c>
      <c r="B311" s="29">
        <v>1343364.6</v>
      </c>
      <c r="C311" s="41"/>
      <c r="D311" s="29">
        <v>33687.230000000003</v>
      </c>
      <c r="E311" s="29">
        <v>117154.99</v>
      </c>
      <c r="F311" s="29">
        <v>218352.81</v>
      </c>
      <c r="G311" s="29">
        <v>82881.009999999995</v>
      </c>
      <c r="H311" s="29">
        <v>108209.03</v>
      </c>
      <c r="I311" s="29">
        <v>50867.8</v>
      </c>
      <c r="J311" s="29">
        <v>144890.94</v>
      </c>
      <c r="K311" s="29">
        <v>173135.64</v>
      </c>
      <c r="L311" s="29">
        <v>44418.12</v>
      </c>
      <c r="M311" s="29">
        <v>101048.51</v>
      </c>
      <c r="N311" s="29">
        <v>79041.399999999994</v>
      </c>
      <c r="O311" s="29">
        <v>47295.87</v>
      </c>
      <c r="P311" s="29">
        <v>50076.67</v>
      </c>
      <c r="Q311" s="29">
        <v>54393.01</v>
      </c>
      <c r="R311" s="28"/>
      <c r="S311" s="28"/>
      <c r="T311" s="28"/>
      <c r="U311" s="29">
        <v>18292.419999999998</v>
      </c>
      <c r="V311" s="29">
        <v>7586.34</v>
      </c>
      <c r="W311" s="28"/>
      <c r="X311" s="29">
        <v>32395.94</v>
      </c>
      <c r="Y311" s="29">
        <v>554.64</v>
      </c>
      <c r="Z311" s="29">
        <v>736.66</v>
      </c>
      <c r="AA311" s="29">
        <v>117154.99</v>
      </c>
      <c r="AB311" s="29">
        <v>30204.79</v>
      </c>
      <c r="AC311" s="29">
        <v>4211.91</v>
      </c>
      <c r="AD311" s="29">
        <v>2810.67</v>
      </c>
      <c r="AE311" s="29">
        <v>5650.36</v>
      </c>
      <c r="AF311" s="29">
        <v>7394.07</v>
      </c>
      <c r="AG311" s="29">
        <v>4561.05</v>
      </c>
      <c r="AH311" s="29">
        <v>25141.29</v>
      </c>
      <c r="AI311" s="29">
        <v>12750.3</v>
      </c>
      <c r="AJ311" s="29">
        <v>9869.2800000000007</v>
      </c>
      <c r="AK311" s="29">
        <v>8409.74</v>
      </c>
      <c r="AL311" s="29">
        <v>13482.42</v>
      </c>
      <c r="AM311" s="29">
        <v>13827.32</v>
      </c>
      <c r="AN311" s="29">
        <v>12624.53</v>
      </c>
      <c r="AO311" s="29">
        <v>4865.84</v>
      </c>
      <c r="AP311" s="29">
        <v>11924.48</v>
      </c>
      <c r="AQ311" s="29">
        <v>27752.59</v>
      </c>
      <c r="AR311" s="29">
        <v>12664.41</v>
      </c>
      <c r="AS311" s="29">
        <v>4615.1899999999996</v>
      </c>
      <c r="AT311" s="29">
        <v>5592.58</v>
      </c>
      <c r="AU311" s="29">
        <v>82881.009999999995</v>
      </c>
      <c r="AV311" s="29">
        <v>54304.959999999999</v>
      </c>
      <c r="AW311" s="29">
        <v>53904.07</v>
      </c>
      <c r="AX311" s="29">
        <v>50867.8</v>
      </c>
      <c r="AY311" s="29">
        <v>12431.16</v>
      </c>
      <c r="AZ311" s="29">
        <v>37056.18</v>
      </c>
      <c r="BA311" s="29">
        <v>95403.6</v>
      </c>
      <c r="BB311" s="29">
        <v>59568.18</v>
      </c>
      <c r="BC311" s="29">
        <v>6325.71</v>
      </c>
      <c r="BD311" s="29">
        <v>40546.5</v>
      </c>
      <c r="BE311" s="29">
        <v>62890.44</v>
      </c>
      <c r="BF311" s="28"/>
      <c r="BG311" s="29">
        <v>44418.12</v>
      </c>
      <c r="BH311" s="29">
        <v>9568.09</v>
      </c>
      <c r="BI311" s="29">
        <v>25356.99</v>
      </c>
      <c r="BJ311" s="29">
        <v>51495.19</v>
      </c>
      <c r="BK311" s="29">
        <v>14628.24</v>
      </c>
      <c r="BL311" s="29">
        <v>35634.080000000002</v>
      </c>
      <c r="BM311" s="29">
        <v>34978.57</v>
      </c>
      <c r="BN311" s="29">
        <v>8428.74</v>
      </c>
      <c r="BO311" s="29">
        <v>47295.87</v>
      </c>
      <c r="BP311" s="29">
        <v>15751.66</v>
      </c>
      <c r="BQ311" s="29">
        <v>8752.42</v>
      </c>
      <c r="BR311" s="29">
        <v>19948.63</v>
      </c>
      <c r="BS311" s="29">
        <v>3185</v>
      </c>
      <c r="BT311" s="29">
        <v>2438.96</v>
      </c>
      <c r="BU311" s="29">
        <v>29972.93</v>
      </c>
      <c r="BV311" s="29">
        <v>2247.7399999999998</v>
      </c>
      <c r="BW311" s="29">
        <v>5791.02</v>
      </c>
      <c r="BX311" s="29">
        <v>16381.32</v>
      </c>
      <c r="BY311" s="28"/>
      <c r="BZ311" s="28"/>
      <c r="CA311" s="28"/>
      <c r="CB311" s="28"/>
      <c r="CC311" s="29">
        <v>12357.51</v>
      </c>
      <c r="CD311" s="29">
        <v>5934.91</v>
      </c>
      <c r="CE311" s="29">
        <v>2005.52</v>
      </c>
      <c r="CF311" s="29">
        <v>1180.81</v>
      </c>
      <c r="CG311" s="29">
        <v>4400.0200000000004</v>
      </c>
    </row>
    <row r="312" spans="1:85" x14ac:dyDescent="0.2">
      <c r="A312" s="24" t="s">
        <v>384</v>
      </c>
      <c r="B312" s="29">
        <v>1346337.73</v>
      </c>
      <c r="C312" s="41"/>
      <c r="D312" s="29">
        <v>33844.949999999997</v>
      </c>
      <c r="E312" s="29">
        <v>116548.79</v>
      </c>
      <c r="F312" s="29">
        <v>217273.71</v>
      </c>
      <c r="G312" s="29">
        <v>84042.19</v>
      </c>
      <c r="H312" s="29">
        <v>108712.82</v>
      </c>
      <c r="I312" s="29">
        <v>50870.83</v>
      </c>
      <c r="J312" s="29">
        <v>145712.35</v>
      </c>
      <c r="K312" s="29">
        <v>174322.46</v>
      </c>
      <c r="L312" s="29">
        <v>44416.75</v>
      </c>
      <c r="M312" s="29">
        <v>101208.84</v>
      </c>
      <c r="N312" s="29">
        <v>79505.36</v>
      </c>
      <c r="O312" s="29">
        <v>47503.45</v>
      </c>
      <c r="P312" s="29">
        <v>50594.18</v>
      </c>
      <c r="Q312" s="29">
        <v>53690.69</v>
      </c>
      <c r="R312" s="28"/>
      <c r="S312" s="28"/>
      <c r="T312" s="28"/>
      <c r="U312" s="29">
        <v>18365.82</v>
      </c>
      <c r="V312" s="29">
        <v>7546.58</v>
      </c>
      <c r="W312" s="28"/>
      <c r="X312" s="29">
        <v>32555.68</v>
      </c>
      <c r="Y312" s="29">
        <v>557.65</v>
      </c>
      <c r="Z312" s="29">
        <v>731.62</v>
      </c>
      <c r="AA312" s="29">
        <v>116548.79</v>
      </c>
      <c r="AB312" s="29">
        <v>30010.89</v>
      </c>
      <c r="AC312" s="29">
        <v>4037.07</v>
      </c>
      <c r="AD312" s="29">
        <v>2761.83</v>
      </c>
      <c r="AE312" s="29">
        <v>5625.16</v>
      </c>
      <c r="AF312" s="29">
        <v>7323.14</v>
      </c>
      <c r="AG312" s="29">
        <v>4626.84</v>
      </c>
      <c r="AH312" s="29">
        <v>24928.18</v>
      </c>
      <c r="AI312" s="29">
        <v>12670.46</v>
      </c>
      <c r="AJ312" s="29">
        <v>9808.17</v>
      </c>
      <c r="AK312" s="29">
        <v>8496.41</v>
      </c>
      <c r="AL312" s="29">
        <v>13343.94</v>
      </c>
      <c r="AM312" s="29">
        <v>13829.86</v>
      </c>
      <c r="AN312" s="29">
        <v>12558.39</v>
      </c>
      <c r="AO312" s="29">
        <v>4754.29</v>
      </c>
      <c r="AP312" s="29">
        <v>11806.12</v>
      </c>
      <c r="AQ312" s="29">
        <v>27705.040000000001</v>
      </c>
      <c r="AR312" s="29">
        <v>12805.38</v>
      </c>
      <c r="AS312" s="29">
        <v>4562.82</v>
      </c>
      <c r="AT312" s="29">
        <v>5619.71</v>
      </c>
      <c r="AU312" s="29">
        <v>84042.19</v>
      </c>
      <c r="AV312" s="29">
        <v>54375.78</v>
      </c>
      <c r="AW312" s="29">
        <v>54337.03</v>
      </c>
      <c r="AX312" s="29">
        <v>50870.83</v>
      </c>
      <c r="AY312" s="29">
        <v>12513.19</v>
      </c>
      <c r="AZ312" s="29">
        <v>37147.300000000003</v>
      </c>
      <c r="BA312" s="29">
        <v>96051.86</v>
      </c>
      <c r="BB312" s="29">
        <v>59460.15</v>
      </c>
      <c r="BC312" s="29">
        <v>6482.02</v>
      </c>
      <c r="BD312" s="29">
        <v>41365.82</v>
      </c>
      <c r="BE312" s="29">
        <v>63144.06</v>
      </c>
      <c r="BF312" s="28"/>
      <c r="BG312" s="29">
        <v>44416.75</v>
      </c>
      <c r="BH312" s="29">
        <v>9547.1</v>
      </c>
      <c r="BI312" s="29">
        <v>25399.42</v>
      </c>
      <c r="BJ312" s="29">
        <v>51545.14</v>
      </c>
      <c r="BK312" s="29">
        <v>14717.18</v>
      </c>
      <c r="BL312" s="29">
        <v>36181</v>
      </c>
      <c r="BM312" s="29">
        <v>34766.720000000001</v>
      </c>
      <c r="BN312" s="29">
        <v>8557.64</v>
      </c>
      <c r="BO312" s="29">
        <v>47503.45</v>
      </c>
      <c r="BP312" s="29">
        <v>15895.12</v>
      </c>
      <c r="BQ312" s="29">
        <v>8796.8799999999992</v>
      </c>
      <c r="BR312" s="29">
        <v>20249.490000000002</v>
      </c>
      <c r="BS312" s="29">
        <v>3193.75</v>
      </c>
      <c r="BT312" s="29">
        <v>2458.9499999999998</v>
      </c>
      <c r="BU312" s="29">
        <v>29412.799999999999</v>
      </c>
      <c r="BV312" s="29">
        <v>2208.2600000000002</v>
      </c>
      <c r="BW312" s="29">
        <v>5732.99</v>
      </c>
      <c r="BX312" s="29">
        <v>16336.63</v>
      </c>
      <c r="BY312" s="28"/>
      <c r="BZ312" s="28"/>
      <c r="CA312" s="28"/>
      <c r="CB312" s="28"/>
      <c r="CC312" s="29">
        <v>12300.04</v>
      </c>
      <c r="CD312" s="29">
        <v>6065.78</v>
      </c>
      <c r="CE312" s="29">
        <v>1996.94</v>
      </c>
      <c r="CF312" s="29">
        <v>1187.01</v>
      </c>
      <c r="CG312" s="29">
        <v>4362.62</v>
      </c>
    </row>
    <row r="313" spans="1:85" x14ac:dyDescent="0.2">
      <c r="A313" s="24" t="s">
        <v>385</v>
      </c>
      <c r="B313" s="29">
        <v>1344100.35</v>
      </c>
      <c r="C313" s="41"/>
      <c r="D313" s="29">
        <v>34186.230000000003</v>
      </c>
      <c r="E313" s="29">
        <v>115877.03</v>
      </c>
      <c r="F313" s="29">
        <v>215036.9</v>
      </c>
      <c r="G313" s="29">
        <v>84497.54</v>
      </c>
      <c r="H313" s="29">
        <v>109569.39</v>
      </c>
      <c r="I313" s="29">
        <v>50674.080000000002</v>
      </c>
      <c r="J313" s="29">
        <v>145843.07</v>
      </c>
      <c r="K313" s="29">
        <v>174424.25</v>
      </c>
      <c r="L313" s="29">
        <v>44273.77</v>
      </c>
      <c r="M313" s="29">
        <v>100812.38</v>
      </c>
      <c r="N313" s="29">
        <v>79304.36</v>
      </c>
      <c r="O313" s="29">
        <v>47573.68</v>
      </c>
      <c r="P313" s="29">
        <v>51042.84</v>
      </c>
      <c r="Q313" s="29">
        <v>52774.75</v>
      </c>
      <c r="R313" s="28"/>
      <c r="S313" s="28"/>
      <c r="T313" s="28"/>
      <c r="U313" s="29">
        <v>18385.21</v>
      </c>
      <c r="V313" s="29">
        <v>7502.71</v>
      </c>
      <c r="W313" s="28"/>
      <c r="X313" s="29">
        <v>32885.78</v>
      </c>
      <c r="Y313" s="29">
        <v>574.52</v>
      </c>
      <c r="Z313" s="29">
        <v>725.93</v>
      </c>
      <c r="AA313" s="29">
        <v>115877.03</v>
      </c>
      <c r="AB313" s="29">
        <v>29704.53</v>
      </c>
      <c r="AC313" s="29">
        <v>3909.7</v>
      </c>
      <c r="AD313" s="29">
        <v>2716.75</v>
      </c>
      <c r="AE313" s="29">
        <v>5566.89</v>
      </c>
      <c r="AF313" s="29">
        <v>7232.08</v>
      </c>
      <c r="AG313" s="29">
        <v>4568.04</v>
      </c>
      <c r="AH313" s="29">
        <v>24642.44</v>
      </c>
      <c r="AI313" s="29">
        <v>12465.81</v>
      </c>
      <c r="AJ313" s="29">
        <v>9667.57</v>
      </c>
      <c r="AK313" s="29">
        <v>8419.89</v>
      </c>
      <c r="AL313" s="29">
        <v>13197.65</v>
      </c>
      <c r="AM313" s="29">
        <v>13749.26</v>
      </c>
      <c r="AN313" s="29">
        <v>12423.7</v>
      </c>
      <c r="AO313" s="29">
        <v>4642</v>
      </c>
      <c r="AP313" s="29">
        <v>11644.57</v>
      </c>
      <c r="AQ313" s="29">
        <v>27465.56</v>
      </c>
      <c r="AR313" s="29">
        <v>12891.12</v>
      </c>
      <c r="AS313" s="29">
        <v>4510.22</v>
      </c>
      <c r="AT313" s="29">
        <v>5619.12</v>
      </c>
      <c r="AU313" s="29">
        <v>84497.54</v>
      </c>
      <c r="AV313" s="29">
        <v>55095.17</v>
      </c>
      <c r="AW313" s="29">
        <v>54474.22</v>
      </c>
      <c r="AX313" s="29">
        <v>50674.080000000002</v>
      </c>
      <c r="AY313" s="29">
        <v>12449.66</v>
      </c>
      <c r="AZ313" s="29">
        <v>37072.22</v>
      </c>
      <c r="BA313" s="29">
        <v>96321.19</v>
      </c>
      <c r="BB313" s="29">
        <v>59324.36</v>
      </c>
      <c r="BC313" s="29">
        <v>6413.98</v>
      </c>
      <c r="BD313" s="29">
        <v>41936.620000000003</v>
      </c>
      <c r="BE313" s="29">
        <v>62813.18</v>
      </c>
      <c r="BF313" s="28"/>
      <c r="BG313" s="29">
        <v>44273.77</v>
      </c>
      <c r="BH313" s="29">
        <v>9533.33</v>
      </c>
      <c r="BI313" s="29">
        <v>25391.97</v>
      </c>
      <c r="BJ313" s="29">
        <v>51320.62</v>
      </c>
      <c r="BK313" s="29">
        <v>14566.46</v>
      </c>
      <c r="BL313" s="29">
        <v>36383.339999999997</v>
      </c>
      <c r="BM313" s="29">
        <v>34371.53</v>
      </c>
      <c r="BN313" s="29">
        <v>8549.49</v>
      </c>
      <c r="BO313" s="29">
        <v>47573.68</v>
      </c>
      <c r="BP313" s="29">
        <v>15954.28</v>
      </c>
      <c r="BQ313" s="29">
        <v>8841.08</v>
      </c>
      <c r="BR313" s="29">
        <v>20574.55</v>
      </c>
      <c r="BS313" s="29">
        <v>3183.6</v>
      </c>
      <c r="BT313" s="29">
        <v>2489.34</v>
      </c>
      <c r="BU313" s="29">
        <v>28636.75</v>
      </c>
      <c r="BV313" s="29">
        <v>2177.65</v>
      </c>
      <c r="BW313" s="29">
        <v>5647.19</v>
      </c>
      <c r="BX313" s="29">
        <v>16313.16</v>
      </c>
      <c r="BY313" s="28"/>
      <c r="BZ313" s="28"/>
      <c r="CA313" s="28"/>
      <c r="CB313" s="28"/>
      <c r="CC313" s="29">
        <v>12233.77</v>
      </c>
      <c r="CD313" s="29">
        <v>6151.44</v>
      </c>
      <c r="CE313" s="29">
        <v>1993.28</v>
      </c>
      <c r="CF313" s="29">
        <v>1194.93</v>
      </c>
      <c r="CG313" s="29">
        <v>4314.5</v>
      </c>
    </row>
    <row r="314" spans="1:85" x14ac:dyDescent="0.2">
      <c r="A314" s="24" t="s">
        <v>386</v>
      </c>
      <c r="B314" s="29">
        <v>1339974.8400000001</v>
      </c>
      <c r="C314" s="41"/>
      <c r="D314" s="29">
        <v>34409.699999999997</v>
      </c>
      <c r="E314" s="29">
        <v>115002.82</v>
      </c>
      <c r="F314" s="29">
        <v>212613.04</v>
      </c>
      <c r="G314" s="29">
        <v>84962.52</v>
      </c>
      <c r="H314" s="29">
        <v>109966.96</v>
      </c>
      <c r="I314" s="29">
        <v>50474.51</v>
      </c>
      <c r="J314" s="29">
        <v>145262.18</v>
      </c>
      <c r="K314" s="29">
        <v>175535.79</v>
      </c>
      <c r="L314" s="29">
        <v>44080.78</v>
      </c>
      <c r="M314" s="29">
        <v>99997.21</v>
      </c>
      <c r="N314" s="29">
        <v>78634.070000000007</v>
      </c>
      <c r="O314" s="29">
        <v>47535.73</v>
      </c>
      <c r="P314" s="29">
        <v>51309.51</v>
      </c>
      <c r="Q314" s="29">
        <v>51979.34</v>
      </c>
      <c r="R314" s="28"/>
      <c r="S314" s="28"/>
      <c r="T314" s="28"/>
      <c r="U314" s="29">
        <v>18269.87</v>
      </c>
      <c r="V314" s="29">
        <v>7477.26</v>
      </c>
      <c r="W314" s="28"/>
      <c r="X314" s="29">
        <v>33096.94</v>
      </c>
      <c r="Y314" s="29">
        <v>592.37</v>
      </c>
      <c r="Z314" s="29">
        <v>720.39</v>
      </c>
      <c r="AA314" s="29">
        <v>115002.82</v>
      </c>
      <c r="AB314" s="29">
        <v>29438.22</v>
      </c>
      <c r="AC314" s="29">
        <v>3788.72</v>
      </c>
      <c r="AD314" s="29">
        <v>2681.11</v>
      </c>
      <c r="AE314" s="29">
        <v>5512.26</v>
      </c>
      <c r="AF314" s="29">
        <v>7149.87</v>
      </c>
      <c r="AG314" s="29">
        <v>4519.5</v>
      </c>
      <c r="AH314" s="29">
        <v>24374.43</v>
      </c>
      <c r="AI314" s="29">
        <v>12262.43</v>
      </c>
      <c r="AJ314" s="29">
        <v>9507.17</v>
      </c>
      <c r="AK314" s="29">
        <v>8341.5</v>
      </c>
      <c r="AL314" s="29">
        <v>13003.33</v>
      </c>
      <c r="AM314" s="29">
        <v>13639.13</v>
      </c>
      <c r="AN314" s="29">
        <v>12291.86</v>
      </c>
      <c r="AO314" s="29">
        <v>4540.42</v>
      </c>
      <c r="AP314" s="29">
        <v>11511.26</v>
      </c>
      <c r="AQ314" s="29">
        <v>27181.919999999998</v>
      </c>
      <c r="AR314" s="29">
        <v>12837.81</v>
      </c>
      <c r="AS314" s="29">
        <v>4457.38</v>
      </c>
      <c r="AT314" s="29">
        <v>5574.71</v>
      </c>
      <c r="AU314" s="29">
        <v>84962.52</v>
      </c>
      <c r="AV314" s="29">
        <v>55404.25</v>
      </c>
      <c r="AW314" s="29">
        <v>54562.71</v>
      </c>
      <c r="AX314" s="29">
        <v>50474.51</v>
      </c>
      <c r="AY314" s="29">
        <v>12383.89</v>
      </c>
      <c r="AZ314" s="29">
        <v>36961.56</v>
      </c>
      <c r="BA314" s="29">
        <v>95916.74</v>
      </c>
      <c r="BB314" s="29">
        <v>59107.15</v>
      </c>
      <c r="BC314" s="29">
        <v>6866.63</v>
      </c>
      <c r="BD314" s="29">
        <v>43297.42</v>
      </c>
      <c r="BE314" s="29">
        <v>62348.54</v>
      </c>
      <c r="BF314" s="28"/>
      <c r="BG314" s="29">
        <v>44080.78</v>
      </c>
      <c r="BH314" s="29">
        <v>9489.73</v>
      </c>
      <c r="BI314" s="29">
        <v>25348.26</v>
      </c>
      <c r="BJ314" s="29">
        <v>50786.73</v>
      </c>
      <c r="BK314" s="29">
        <v>14372.49</v>
      </c>
      <c r="BL314" s="29">
        <v>36162.949999999997</v>
      </c>
      <c r="BM314" s="29">
        <v>33952.74</v>
      </c>
      <c r="BN314" s="29">
        <v>8518.39</v>
      </c>
      <c r="BO314" s="29">
        <v>47535.73</v>
      </c>
      <c r="BP314" s="29">
        <v>15858.02</v>
      </c>
      <c r="BQ314" s="29">
        <v>8857.11</v>
      </c>
      <c r="BR314" s="29">
        <v>20923.36</v>
      </c>
      <c r="BS314" s="29">
        <v>3153.62</v>
      </c>
      <c r="BT314" s="29">
        <v>2517.4</v>
      </c>
      <c r="BU314" s="29">
        <v>28048.99</v>
      </c>
      <c r="BV314" s="29">
        <v>2142.34</v>
      </c>
      <c r="BW314" s="29">
        <v>5554.5</v>
      </c>
      <c r="BX314" s="29">
        <v>16233.51</v>
      </c>
      <c r="BY314" s="28"/>
      <c r="BZ314" s="28"/>
      <c r="CA314" s="28"/>
      <c r="CB314" s="28"/>
      <c r="CC314" s="29">
        <v>12114.18</v>
      </c>
      <c r="CD314" s="29">
        <v>6155.69</v>
      </c>
      <c r="CE314" s="29">
        <v>1989.87</v>
      </c>
      <c r="CF314" s="29">
        <v>1201.04</v>
      </c>
      <c r="CG314" s="29">
        <v>4286.3500000000004</v>
      </c>
    </row>
    <row r="315" spans="1:85" x14ac:dyDescent="0.2">
      <c r="A315" s="24" t="s">
        <v>387</v>
      </c>
      <c r="B315" s="29">
        <v>1335629.33</v>
      </c>
      <c r="C315" s="41"/>
      <c r="D315" s="29">
        <v>34636.01</v>
      </c>
      <c r="E315" s="29">
        <v>114744.87</v>
      </c>
      <c r="F315" s="29">
        <v>209981.56</v>
      </c>
      <c r="G315" s="29">
        <v>85554.82</v>
      </c>
      <c r="H315" s="29">
        <v>110208.93</v>
      </c>
      <c r="I315" s="29">
        <v>50206.400000000001</v>
      </c>
      <c r="J315" s="29">
        <v>144921.35999999999</v>
      </c>
      <c r="K315" s="29">
        <v>176006.25</v>
      </c>
      <c r="L315" s="29">
        <v>43800.54</v>
      </c>
      <c r="M315" s="29">
        <v>99239.34</v>
      </c>
      <c r="N315" s="29">
        <v>78010.7</v>
      </c>
      <c r="O315" s="29">
        <v>47295.56</v>
      </c>
      <c r="P315" s="29">
        <v>51628.08</v>
      </c>
      <c r="Q315" s="29">
        <v>51159.66</v>
      </c>
      <c r="R315" s="28"/>
      <c r="S315" s="28"/>
      <c r="T315" s="28"/>
      <c r="U315" s="29">
        <v>18170.330000000002</v>
      </c>
      <c r="V315" s="29">
        <v>7456.83</v>
      </c>
      <c r="W315" s="28"/>
      <c r="X315" s="29">
        <v>33305.21</v>
      </c>
      <c r="Y315" s="29">
        <v>610</v>
      </c>
      <c r="Z315" s="29">
        <v>720.79</v>
      </c>
      <c r="AA315" s="29">
        <v>114744.87</v>
      </c>
      <c r="AB315" s="29">
        <v>29137.98</v>
      </c>
      <c r="AC315" s="29">
        <v>3667.52</v>
      </c>
      <c r="AD315" s="29">
        <v>2627.66</v>
      </c>
      <c r="AE315" s="29">
        <v>5446.91</v>
      </c>
      <c r="AF315" s="29">
        <v>7043.99</v>
      </c>
      <c r="AG315" s="29">
        <v>4466.2</v>
      </c>
      <c r="AH315" s="29">
        <v>24086.22</v>
      </c>
      <c r="AI315" s="29">
        <v>12054.76</v>
      </c>
      <c r="AJ315" s="29">
        <v>9340.76</v>
      </c>
      <c r="AK315" s="29">
        <v>8231.08</v>
      </c>
      <c r="AL315" s="29">
        <v>12825.43</v>
      </c>
      <c r="AM315" s="29">
        <v>13497.33</v>
      </c>
      <c r="AN315" s="29">
        <v>12145.46</v>
      </c>
      <c r="AO315" s="29">
        <v>4443.43</v>
      </c>
      <c r="AP315" s="29">
        <v>11384.62</v>
      </c>
      <c r="AQ315" s="29">
        <v>26917.61</v>
      </c>
      <c r="AR315" s="29">
        <v>12743.14</v>
      </c>
      <c r="AS315" s="29">
        <v>4396.01</v>
      </c>
      <c r="AT315" s="29">
        <v>5525.45</v>
      </c>
      <c r="AU315" s="29">
        <v>85554.82</v>
      </c>
      <c r="AV315" s="29">
        <v>55675.89</v>
      </c>
      <c r="AW315" s="29">
        <v>54533.04</v>
      </c>
      <c r="AX315" s="29">
        <v>50206.400000000001</v>
      </c>
      <c r="AY315" s="29">
        <v>12431.66</v>
      </c>
      <c r="AZ315" s="29">
        <v>36889.620000000003</v>
      </c>
      <c r="BA315" s="29">
        <v>95600.08</v>
      </c>
      <c r="BB315" s="29">
        <v>58826.6</v>
      </c>
      <c r="BC315" s="29">
        <v>6843.25</v>
      </c>
      <c r="BD315" s="29">
        <v>44416.9</v>
      </c>
      <c r="BE315" s="29">
        <v>61998.29</v>
      </c>
      <c r="BF315" s="28"/>
      <c r="BG315" s="29">
        <v>43800.54</v>
      </c>
      <c r="BH315" s="29">
        <v>9420.2199999999993</v>
      </c>
      <c r="BI315" s="29">
        <v>25221.23</v>
      </c>
      <c r="BJ315" s="29">
        <v>50338.05</v>
      </c>
      <c r="BK315" s="29">
        <v>14259.84</v>
      </c>
      <c r="BL315" s="29">
        <v>36015.71</v>
      </c>
      <c r="BM315" s="29">
        <v>33492.29</v>
      </c>
      <c r="BN315" s="29">
        <v>8502.7000000000007</v>
      </c>
      <c r="BO315" s="29">
        <v>47295.56</v>
      </c>
      <c r="BP315" s="29">
        <v>15781.67</v>
      </c>
      <c r="BQ315" s="29">
        <v>8895.48</v>
      </c>
      <c r="BR315" s="29">
        <v>21277.99</v>
      </c>
      <c r="BS315" s="29">
        <v>3130.52</v>
      </c>
      <c r="BT315" s="29">
        <v>2542.4299999999998</v>
      </c>
      <c r="BU315" s="29">
        <v>27374.43</v>
      </c>
      <c r="BV315" s="29">
        <v>2110.19</v>
      </c>
      <c r="BW315" s="29">
        <v>5518.67</v>
      </c>
      <c r="BX315" s="29">
        <v>16156.37</v>
      </c>
      <c r="BY315" s="28"/>
      <c r="BZ315" s="28"/>
      <c r="CA315" s="28"/>
      <c r="CB315" s="28"/>
      <c r="CC315" s="29">
        <v>11998.42</v>
      </c>
      <c r="CD315" s="29">
        <v>6171.9</v>
      </c>
      <c r="CE315" s="29">
        <v>1989.32</v>
      </c>
      <c r="CF315" s="29">
        <v>1207.06</v>
      </c>
      <c r="CG315" s="29">
        <v>4260.45</v>
      </c>
    </row>
    <row r="316" spans="1:85" x14ac:dyDescent="0.2">
      <c r="A316" s="24" t="s">
        <v>388</v>
      </c>
      <c r="B316" s="29">
        <v>1332106.19</v>
      </c>
      <c r="C316" s="41"/>
      <c r="D316" s="29">
        <v>34758.769999999997</v>
      </c>
      <c r="E316" s="29">
        <v>113870.74</v>
      </c>
      <c r="F316" s="29">
        <v>207954.83</v>
      </c>
      <c r="G316" s="29">
        <v>86484.77</v>
      </c>
      <c r="H316" s="29">
        <v>110484.48</v>
      </c>
      <c r="I316" s="29">
        <v>49850.41</v>
      </c>
      <c r="J316" s="29">
        <v>144760.12</v>
      </c>
      <c r="K316" s="29">
        <v>175918.35</v>
      </c>
      <c r="L316" s="29">
        <v>43612.53</v>
      </c>
      <c r="M316" s="29">
        <v>98836.59</v>
      </c>
      <c r="N316" s="29">
        <v>77558.2</v>
      </c>
      <c r="O316" s="29">
        <v>47173.120000000003</v>
      </c>
      <c r="P316" s="29">
        <v>52066.22</v>
      </c>
      <c r="Q316" s="29">
        <v>50477.279999999999</v>
      </c>
      <c r="R316" s="28"/>
      <c r="S316" s="28"/>
      <c r="T316" s="28"/>
      <c r="U316" s="29">
        <v>18101.52</v>
      </c>
      <c r="V316" s="29">
        <v>7447.99</v>
      </c>
      <c r="W316" s="28"/>
      <c r="X316" s="29">
        <v>33408.57</v>
      </c>
      <c r="Y316" s="29">
        <v>623.1</v>
      </c>
      <c r="Z316" s="29">
        <v>727.1</v>
      </c>
      <c r="AA316" s="29">
        <v>113870.74</v>
      </c>
      <c r="AB316" s="29">
        <v>28984.58</v>
      </c>
      <c r="AC316" s="29">
        <v>3565.58</v>
      </c>
      <c r="AD316" s="29">
        <v>2574.65</v>
      </c>
      <c r="AE316" s="29">
        <v>5386.64</v>
      </c>
      <c r="AF316" s="29">
        <v>6948.98</v>
      </c>
      <c r="AG316" s="29">
        <v>4467.5200000000004</v>
      </c>
      <c r="AH316" s="29">
        <v>23837.33</v>
      </c>
      <c r="AI316" s="29">
        <v>11857.59</v>
      </c>
      <c r="AJ316" s="29">
        <v>9192.2099999999991</v>
      </c>
      <c r="AK316" s="29">
        <v>8137.59</v>
      </c>
      <c r="AL316" s="29">
        <v>12669.28</v>
      </c>
      <c r="AM316" s="29">
        <v>13377.69</v>
      </c>
      <c r="AN316" s="29">
        <v>12021.02</v>
      </c>
      <c r="AO316" s="29">
        <v>4365.6899999999996</v>
      </c>
      <c r="AP316" s="29">
        <v>11286.61</v>
      </c>
      <c r="AQ316" s="29">
        <v>26697.919999999998</v>
      </c>
      <c r="AR316" s="29">
        <v>12728.88</v>
      </c>
      <c r="AS316" s="29">
        <v>4354.43</v>
      </c>
      <c r="AT316" s="29">
        <v>5500.64</v>
      </c>
      <c r="AU316" s="29">
        <v>86484.77</v>
      </c>
      <c r="AV316" s="29">
        <v>55960.61</v>
      </c>
      <c r="AW316" s="29">
        <v>54523.87</v>
      </c>
      <c r="AX316" s="29">
        <v>49850.41</v>
      </c>
      <c r="AY316" s="29">
        <v>12492.49</v>
      </c>
      <c r="AZ316" s="29">
        <v>36884.04</v>
      </c>
      <c r="BA316" s="29">
        <v>95383.58</v>
      </c>
      <c r="BB316" s="29">
        <v>58542.69</v>
      </c>
      <c r="BC316" s="29">
        <v>6912.87</v>
      </c>
      <c r="BD316" s="29">
        <v>45169.05</v>
      </c>
      <c r="BE316" s="29">
        <v>61353.279999999999</v>
      </c>
      <c r="BF316" s="28"/>
      <c r="BG316" s="29">
        <v>43612.53</v>
      </c>
      <c r="BH316" s="29">
        <v>9375.2099999999991</v>
      </c>
      <c r="BI316" s="29">
        <v>25107.08</v>
      </c>
      <c r="BJ316" s="29">
        <v>50021.65</v>
      </c>
      <c r="BK316" s="29">
        <v>14332.64</v>
      </c>
      <c r="BL316" s="29">
        <v>35975.43</v>
      </c>
      <c r="BM316" s="29">
        <v>33052.379999999997</v>
      </c>
      <c r="BN316" s="29">
        <v>8530.39</v>
      </c>
      <c r="BO316" s="29">
        <v>47173.120000000003</v>
      </c>
      <c r="BP316" s="29">
        <v>15764.52</v>
      </c>
      <c r="BQ316" s="29">
        <v>8948.7000000000007</v>
      </c>
      <c r="BR316" s="29">
        <v>21666.73</v>
      </c>
      <c r="BS316" s="29">
        <v>3113.17</v>
      </c>
      <c r="BT316" s="29">
        <v>2573.09</v>
      </c>
      <c r="BU316" s="29">
        <v>26838.44</v>
      </c>
      <c r="BV316" s="29">
        <v>2080.44</v>
      </c>
      <c r="BW316" s="29">
        <v>5446.14</v>
      </c>
      <c r="BX316" s="29">
        <v>16112.26</v>
      </c>
      <c r="BY316" s="28"/>
      <c r="BZ316" s="28"/>
      <c r="CA316" s="28"/>
      <c r="CB316" s="28"/>
      <c r="CC316" s="29">
        <v>11887.25</v>
      </c>
      <c r="CD316" s="29">
        <v>6214.27</v>
      </c>
      <c r="CE316" s="29">
        <v>1977.39</v>
      </c>
      <c r="CF316" s="29">
        <v>1216.6300000000001</v>
      </c>
      <c r="CG316" s="29">
        <v>4253.97</v>
      </c>
    </row>
    <row r="317" spans="1:85" x14ac:dyDescent="0.2">
      <c r="A317" s="24" t="s">
        <v>389</v>
      </c>
      <c r="B317" s="29">
        <v>1328626.81</v>
      </c>
      <c r="C317" s="41"/>
      <c r="D317" s="29">
        <v>34847.379999999997</v>
      </c>
      <c r="E317" s="29">
        <v>112853.16</v>
      </c>
      <c r="F317" s="29">
        <v>205476.63</v>
      </c>
      <c r="G317" s="29">
        <v>86872.21</v>
      </c>
      <c r="H317" s="29">
        <v>110985.17</v>
      </c>
      <c r="I317" s="29">
        <v>49645.99</v>
      </c>
      <c r="J317" s="29">
        <v>144160.22</v>
      </c>
      <c r="K317" s="29">
        <v>176386.95</v>
      </c>
      <c r="L317" s="29">
        <v>43348.7</v>
      </c>
      <c r="M317" s="29">
        <v>99250.59</v>
      </c>
      <c r="N317" s="29">
        <v>76880.17</v>
      </c>
      <c r="O317" s="29">
        <v>46904.55</v>
      </c>
      <c r="P317" s="29">
        <v>52730.43</v>
      </c>
      <c r="Q317" s="29">
        <v>49964.11</v>
      </c>
      <c r="R317" s="28"/>
      <c r="S317" s="28"/>
      <c r="T317" s="28"/>
      <c r="U317" s="29">
        <v>18033.53</v>
      </c>
      <c r="V317" s="29">
        <v>7436.29</v>
      </c>
      <c r="W317" s="28"/>
      <c r="X317" s="29">
        <v>33484.879999999997</v>
      </c>
      <c r="Y317" s="29">
        <v>627.84</v>
      </c>
      <c r="Z317" s="29">
        <v>734.66</v>
      </c>
      <c r="AA317" s="29">
        <v>112853.16</v>
      </c>
      <c r="AB317" s="29">
        <v>28685.14</v>
      </c>
      <c r="AC317" s="29">
        <v>3447.21</v>
      </c>
      <c r="AD317" s="29">
        <v>2524.86</v>
      </c>
      <c r="AE317" s="29">
        <v>5320.37</v>
      </c>
      <c r="AF317" s="29">
        <v>6878</v>
      </c>
      <c r="AG317" s="29">
        <v>4418.62</v>
      </c>
      <c r="AH317" s="29">
        <v>23483.89</v>
      </c>
      <c r="AI317" s="29">
        <v>11663.16</v>
      </c>
      <c r="AJ317" s="29">
        <v>9035.9</v>
      </c>
      <c r="AK317" s="29">
        <v>8013.52</v>
      </c>
      <c r="AL317" s="29">
        <v>12504.6</v>
      </c>
      <c r="AM317" s="29">
        <v>13219.84</v>
      </c>
      <c r="AN317" s="29">
        <v>11890.89</v>
      </c>
      <c r="AO317" s="29">
        <v>4270.21</v>
      </c>
      <c r="AP317" s="29">
        <v>11144.91</v>
      </c>
      <c r="AQ317" s="29">
        <v>26553.01</v>
      </c>
      <c r="AR317" s="29">
        <v>12666.23</v>
      </c>
      <c r="AS317" s="29">
        <v>4299.54</v>
      </c>
      <c r="AT317" s="29">
        <v>5456.73</v>
      </c>
      <c r="AU317" s="29">
        <v>86872.21</v>
      </c>
      <c r="AV317" s="29">
        <v>56398.3</v>
      </c>
      <c r="AW317" s="29">
        <v>54586.879999999997</v>
      </c>
      <c r="AX317" s="29">
        <v>49645.99</v>
      </c>
      <c r="AY317" s="29">
        <v>12438.3</v>
      </c>
      <c r="AZ317" s="29">
        <v>36618.92</v>
      </c>
      <c r="BA317" s="29">
        <v>95102.99</v>
      </c>
      <c r="BB317" s="29">
        <v>58373.11</v>
      </c>
      <c r="BC317" s="29">
        <v>6873.6</v>
      </c>
      <c r="BD317" s="29">
        <v>46083.21</v>
      </c>
      <c r="BE317" s="29">
        <v>61052.91</v>
      </c>
      <c r="BF317" s="28"/>
      <c r="BG317" s="29">
        <v>43348.7</v>
      </c>
      <c r="BH317" s="29">
        <v>9317.4699999999993</v>
      </c>
      <c r="BI317" s="29">
        <v>25073.71</v>
      </c>
      <c r="BJ317" s="29">
        <v>50032.91</v>
      </c>
      <c r="BK317" s="29">
        <v>14826.5</v>
      </c>
      <c r="BL317" s="29">
        <v>35639.730000000003</v>
      </c>
      <c r="BM317" s="29">
        <v>32610.68</v>
      </c>
      <c r="BN317" s="29">
        <v>8629.76</v>
      </c>
      <c r="BO317" s="29">
        <v>46904.55</v>
      </c>
      <c r="BP317" s="29">
        <v>15803.55</v>
      </c>
      <c r="BQ317" s="29">
        <v>9032.4699999999993</v>
      </c>
      <c r="BR317" s="29">
        <v>22183.39</v>
      </c>
      <c r="BS317" s="29">
        <v>3120.35</v>
      </c>
      <c r="BT317" s="29">
        <v>2590.66</v>
      </c>
      <c r="BU317" s="29">
        <v>26458.560000000001</v>
      </c>
      <c r="BV317" s="29">
        <v>2046.22</v>
      </c>
      <c r="BW317" s="29">
        <v>5354.17</v>
      </c>
      <c r="BX317" s="29">
        <v>16105.15</v>
      </c>
      <c r="BY317" s="28"/>
      <c r="BZ317" s="28"/>
      <c r="CA317" s="28"/>
      <c r="CB317" s="28"/>
      <c r="CC317" s="29">
        <v>11771.56</v>
      </c>
      <c r="CD317" s="29">
        <v>6261.97</v>
      </c>
      <c r="CE317" s="29">
        <v>1964.48</v>
      </c>
      <c r="CF317" s="29">
        <v>1227.8499999999999</v>
      </c>
      <c r="CG317" s="29">
        <v>4243.96</v>
      </c>
    </row>
    <row r="318" spans="1:85" x14ac:dyDescent="0.2">
      <c r="A318" s="24" t="s">
        <v>390</v>
      </c>
      <c r="B318" s="29">
        <v>1323616.4099999999</v>
      </c>
      <c r="C318" s="41"/>
      <c r="D318" s="29">
        <v>34891.94</v>
      </c>
      <c r="E318" s="29">
        <v>111818.79</v>
      </c>
      <c r="F318" s="29">
        <v>203121.71</v>
      </c>
      <c r="G318" s="29">
        <v>87354.2</v>
      </c>
      <c r="H318" s="29">
        <v>111008.76</v>
      </c>
      <c r="I318" s="29">
        <v>49512.21</v>
      </c>
      <c r="J318" s="29">
        <v>143762.49</v>
      </c>
      <c r="K318" s="29">
        <v>176916.73</v>
      </c>
      <c r="L318" s="29">
        <v>43110.26</v>
      </c>
      <c r="M318" s="29">
        <v>98535</v>
      </c>
      <c r="N318" s="29">
        <v>76011.75</v>
      </c>
      <c r="O318" s="29">
        <v>46631.360000000001</v>
      </c>
      <c r="P318" s="29">
        <v>53307.03</v>
      </c>
      <c r="Q318" s="29">
        <v>49245.48</v>
      </c>
      <c r="R318" s="28"/>
      <c r="S318" s="28"/>
      <c r="T318" s="28"/>
      <c r="U318" s="29">
        <v>18019.900000000001</v>
      </c>
      <c r="V318" s="29">
        <v>7409.72</v>
      </c>
      <c r="W318" s="28"/>
      <c r="X318" s="29">
        <v>33513.43</v>
      </c>
      <c r="Y318" s="29">
        <v>632.72</v>
      </c>
      <c r="Z318" s="29">
        <v>745.79</v>
      </c>
      <c r="AA318" s="29">
        <v>111818.79</v>
      </c>
      <c r="AB318" s="29">
        <v>28453.33</v>
      </c>
      <c r="AC318" s="29">
        <v>3333.63</v>
      </c>
      <c r="AD318" s="29">
        <v>2475.87</v>
      </c>
      <c r="AE318" s="29">
        <v>5263.62</v>
      </c>
      <c r="AF318" s="29">
        <v>6781.27</v>
      </c>
      <c r="AG318" s="29">
        <v>4360.93</v>
      </c>
      <c r="AH318" s="29">
        <v>23184.959999999999</v>
      </c>
      <c r="AI318" s="29">
        <v>11490.37</v>
      </c>
      <c r="AJ318" s="29">
        <v>8884.0499999999993</v>
      </c>
      <c r="AK318" s="29">
        <v>7883.07</v>
      </c>
      <c r="AL318" s="29">
        <v>12316.32</v>
      </c>
      <c r="AM318" s="29">
        <v>13106.16</v>
      </c>
      <c r="AN318" s="29">
        <v>11765.69</v>
      </c>
      <c r="AO318" s="29">
        <v>4194.4399999999996</v>
      </c>
      <c r="AP318" s="29">
        <v>11014.16</v>
      </c>
      <c r="AQ318" s="29">
        <v>26304.77</v>
      </c>
      <c r="AR318" s="29">
        <v>12635.35</v>
      </c>
      <c r="AS318" s="29">
        <v>4246.42</v>
      </c>
      <c r="AT318" s="29">
        <v>5427.3</v>
      </c>
      <c r="AU318" s="29">
        <v>87354.2</v>
      </c>
      <c r="AV318" s="29">
        <v>56500.54</v>
      </c>
      <c r="AW318" s="29">
        <v>54508.23</v>
      </c>
      <c r="AX318" s="29">
        <v>49512.21</v>
      </c>
      <c r="AY318" s="29">
        <v>12389.4</v>
      </c>
      <c r="AZ318" s="29">
        <v>36465.53</v>
      </c>
      <c r="BA318" s="29">
        <v>94907.56</v>
      </c>
      <c r="BB318" s="29">
        <v>58039.9</v>
      </c>
      <c r="BC318" s="29">
        <v>6906.44</v>
      </c>
      <c r="BD318" s="29">
        <v>47287.03</v>
      </c>
      <c r="BE318" s="29">
        <v>60663.79</v>
      </c>
      <c r="BF318" s="28"/>
      <c r="BG318" s="29">
        <v>43110.26</v>
      </c>
      <c r="BH318" s="29">
        <v>9249.51</v>
      </c>
      <c r="BI318" s="29">
        <v>25000.99</v>
      </c>
      <c r="BJ318" s="29">
        <v>49610.6</v>
      </c>
      <c r="BK318" s="29">
        <v>14673.91</v>
      </c>
      <c r="BL318" s="29">
        <v>35182.839999999997</v>
      </c>
      <c r="BM318" s="29">
        <v>32180.560000000001</v>
      </c>
      <c r="BN318" s="29">
        <v>8648.36</v>
      </c>
      <c r="BO318" s="29">
        <v>46631.360000000001</v>
      </c>
      <c r="BP318" s="29">
        <v>15813.69</v>
      </c>
      <c r="BQ318" s="29">
        <v>9081.34</v>
      </c>
      <c r="BR318" s="29">
        <v>22692.84</v>
      </c>
      <c r="BS318" s="29">
        <v>3117.55</v>
      </c>
      <c r="BT318" s="29">
        <v>2601.62</v>
      </c>
      <c r="BU318" s="29">
        <v>25858.03</v>
      </c>
      <c r="BV318" s="29">
        <v>2049.7399999999998</v>
      </c>
      <c r="BW318" s="29">
        <v>5282.77</v>
      </c>
      <c r="BX318" s="29">
        <v>16054.94</v>
      </c>
      <c r="BY318" s="28"/>
      <c r="BZ318" s="28"/>
      <c r="CA318" s="28"/>
      <c r="CB318" s="28"/>
      <c r="CC318" s="29">
        <v>11674.94</v>
      </c>
      <c r="CD318" s="29">
        <v>6344.96</v>
      </c>
      <c r="CE318" s="29">
        <v>1947.88</v>
      </c>
      <c r="CF318" s="29">
        <v>1223.55</v>
      </c>
      <c r="CG318" s="29">
        <v>4238.29</v>
      </c>
    </row>
    <row r="319" spans="1:85" x14ac:dyDescent="0.2">
      <c r="A319" s="24" t="s">
        <v>391</v>
      </c>
      <c r="B319" s="29">
        <v>1321821.72</v>
      </c>
      <c r="C319" s="41"/>
      <c r="D319" s="29">
        <v>35053.839999999997</v>
      </c>
      <c r="E319" s="29">
        <v>110909.46</v>
      </c>
      <c r="F319" s="29">
        <v>201249.88</v>
      </c>
      <c r="G319" s="29">
        <v>88146.09</v>
      </c>
      <c r="H319" s="29">
        <v>111127.69</v>
      </c>
      <c r="I319" s="29">
        <v>49494.55</v>
      </c>
      <c r="J319" s="29">
        <v>143895.18</v>
      </c>
      <c r="K319" s="29">
        <v>177811.86</v>
      </c>
      <c r="L319" s="29">
        <v>42921.3</v>
      </c>
      <c r="M319" s="29">
        <v>98025.68</v>
      </c>
      <c r="N319" s="29">
        <v>75678.31</v>
      </c>
      <c r="O319" s="29">
        <v>46390.05</v>
      </c>
      <c r="P319" s="29">
        <v>53961.68</v>
      </c>
      <c r="Q319" s="29">
        <v>48695.9</v>
      </c>
      <c r="R319" s="28"/>
      <c r="S319" s="28"/>
      <c r="T319" s="28"/>
      <c r="U319" s="29">
        <v>18016.11</v>
      </c>
      <c r="V319" s="29">
        <v>7335.99</v>
      </c>
      <c r="W319" s="28"/>
      <c r="X319" s="29">
        <v>33653.14</v>
      </c>
      <c r="Y319" s="29">
        <v>638.96</v>
      </c>
      <c r="Z319" s="29">
        <v>761.74</v>
      </c>
      <c r="AA319" s="29">
        <v>110909.46</v>
      </c>
      <c r="AB319" s="29">
        <v>28330.400000000001</v>
      </c>
      <c r="AC319" s="29">
        <v>3252.2</v>
      </c>
      <c r="AD319" s="29">
        <v>2435.94</v>
      </c>
      <c r="AE319" s="29">
        <v>5212.9799999999996</v>
      </c>
      <c r="AF319" s="29">
        <v>6714.85</v>
      </c>
      <c r="AG319" s="29">
        <v>4316.45</v>
      </c>
      <c r="AH319" s="29">
        <v>22888.97</v>
      </c>
      <c r="AI319" s="29">
        <v>11330.45</v>
      </c>
      <c r="AJ319" s="29">
        <v>8775.01</v>
      </c>
      <c r="AK319" s="29">
        <v>7791.63</v>
      </c>
      <c r="AL319" s="29">
        <v>12148.36</v>
      </c>
      <c r="AM319" s="29">
        <v>13005.31</v>
      </c>
      <c r="AN319" s="29">
        <v>11681.62</v>
      </c>
      <c r="AO319" s="29">
        <v>4146.08</v>
      </c>
      <c r="AP319" s="29">
        <v>10907.28</v>
      </c>
      <c r="AQ319" s="29">
        <v>26137.26</v>
      </c>
      <c r="AR319" s="29">
        <v>12581.08</v>
      </c>
      <c r="AS319" s="29">
        <v>4205.96</v>
      </c>
      <c r="AT319" s="29">
        <v>5388.06</v>
      </c>
      <c r="AU319" s="29">
        <v>88146.09</v>
      </c>
      <c r="AV319" s="29">
        <v>56703.47</v>
      </c>
      <c r="AW319" s="29">
        <v>54424.22</v>
      </c>
      <c r="AX319" s="29">
        <v>49494.55</v>
      </c>
      <c r="AY319" s="29">
        <v>12342.44</v>
      </c>
      <c r="AZ319" s="29">
        <v>36320.61</v>
      </c>
      <c r="BA319" s="29">
        <v>95232.12</v>
      </c>
      <c r="BB319" s="29">
        <v>57755.76</v>
      </c>
      <c r="BC319" s="29">
        <v>6819.85</v>
      </c>
      <c r="BD319" s="29">
        <v>48819.18</v>
      </c>
      <c r="BE319" s="29">
        <v>60405.74</v>
      </c>
      <c r="BF319" s="28"/>
      <c r="BG319" s="29">
        <v>42921.3</v>
      </c>
      <c r="BH319" s="29">
        <v>9186.3700000000008</v>
      </c>
      <c r="BI319" s="29">
        <v>24918.69</v>
      </c>
      <c r="BJ319" s="29">
        <v>49409.5</v>
      </c>
      <c r="BK319" s="29">
        <v>14511.11</v>
      </c>
      <c r="BL319" s="29">
        <v>35208.629999999997</v>
      </c>
      <c r="BM319" s="29">
        <v>31751.67</v>
      </c>
      <c r="BN319" s="29">
        <v>8718.01</v>
      </c>
      <c r="BO319" s="29">
        <v>46390.05</v>
      </c>
      <c r="BP319" s="29">
        <v>15821.63</v>
      </c>
      <c r="BQ319" s="29">
        <v>9118.5300000000007</v>
      </c>
      <c r="BR319" s="29">
        <v>23298.51</v>
      </c>
      <c r="BS319" s="29">
        <v>3117.43</v>
      </c>
      <c r="BT319" s="29">
        <v>2605.59</v>
      </c>
      <c r="BU319" s="29">
        <v>25433.57</v>
      </c>
      <c r="BV319" s="29">
        <v>2043.38</v>
      </c>
      <c r="BW319" s="29">
        <v>5200.07</v>
      </c>
      <c r="BX319" s="29">
        <v>16018.88</v>
      </c>
      <c r="BY319" s="28"/>
      <c r="BZ319" s="28"/>
      <c r="CA319" s="28"/>
      <c r="CB319" s="28"/>
      <c r="CC319" s="29">
        <v>11617.95</v>
      </c>
      <c r="CD319" s="29">
        <v>6398.16</v>
      </c>
      <c r="CE319" s="29">
        <v>1927.62</v>
      </c>
      <c r="CF319" s="29">
        <v>1212.77</v>
      </c>
      <c r="CG319" s="29">
        <v>4195.6000000000004</v>
      </c>
    </row>
    <row r="320" spans="1:85" x14ac:dyDescent="0.2">
      <c r="A320" s="24" t="s">
        <v>392</v>
      </c>
      <c r="B320" s="29">
        <v>1323839.21</v>
      </c>
      <c r="C320" s="41"/>
      <c r="D320" s="29">
        <v>35142.050000000003</v>
      </c>
      <c r="E320" s="29">
        <v>110042.59</v>
      </c>
      <c r="F320" s="29">
        <v>200095.93</v>
      </c>
      <c r="G320" s="29">
        <v>89010.6</v>
      </c>
      <c r="H320" s="29">
        <v>111398.59</v>
      </c>
      <c r="I320" s="29">
        <v>49359.09</v>
      </c>
      <c r="J320" s="29">
        <v>144047.31</v>
      </c>
      <c r="K320" s="29">
        <v>181107.44</v>
      </c>
      <c r="L320" s="29">
        <v>42766.31</v>
      </c>
      <c r="M320" s="29">
        <v>97817</v>
      </c>
      <c r="N320" s="29">
        <v>75782.92</v>
      </c>
      <c r="O320" s="29">
        <v>46021.71</v>
      </c>
      <c r="P320" s="29">
        <v>54656.9</v>
      </c>
      <c r="Q320" s="29">
        <v>48132.78</v>
      </c>
      <c r="R320" s="28"/>
      <c r="S320" s="28"/>
      <c r="T320" s="28"/>
      <c r="U320" s="29">
        <v>17942.919999999998</v>
      </c>
      <c r="V320" s="29">
        <v>7282.78</v>
      </c>
      <c r="W320" s="28"/>
      <c r="X320" s="29">
        <v>33726.36</v>
      </c>
      <c r="Y320" s="29">
        <v>643.41999999999996</v>
      </c>
      <c r="Z320" s="29">
        <v>772.27</v>
      </c>
      <c r="AA320" s="29">
        <v>110042.59</v>
      </c>
      <c r="AB320" s="29">
        <v>28381.38</v>
      </c>
      <c r="AC320" s="29">
        <v>3168.13</v>
      </c>
      <c r="AD320" s="29">
        <v>2421.34</v>
      </c>
      <c r="AE320" s="29">
        <v>5252.09</v>
      </c>
      <c r="AF320" s="29">
        <v>6643.72</v>
      </c>
      <c r="AG320" s="29">
        <v>4295.4799999999996</v>
      </c>
      <c r="AH320" s="29">
        <v>22654.400000000001</v>
      </c>
      <c r="AI320" s="29">
        <v>11201.39</v>
      </c>
      <c r="AJ320" s="29">
        <v>8682.4500000000007</v>
      </c>
      <c r="AK320" s="29">
        <v>7730.36</v>
      </c>
      <c r="AL320" s="29">
        <v>12008.56</v>
      </c>
      <c r="AM320" s="29">
        <v>12961.34</v>
      </c>
      <c r="AN320" s="29">
        <v>11613.08</v>
      </c>
      <c r="AO320" s="29">
        <v>4106.17</v>
      </c>
      <c r="AP320" s="29">
        <v>10858.94</v>
      </c>
      <c r="AQ320" s="29">
        <v>25966.1</v>
      </c>
      <c r="AR320" s="29">
        <v>12613.28</v>
      </c>
      <c r="AS320" s="29">
        <v>4172.0200000000004</v>
      </c>
      <c r="AT320" s="29">
        <v>5365.7</v>
      </c>
      <c r="AU320" s="29">
        <v>89010.6</v>
      </c>
      <c r="AV320" s="29">
        <v>56904.08</v>
      </c>
      <c r="AW320" s="29">
        <v>54494.51</v>
      </c>
      <c r="AX320" s="29">
        <v>49359.09</v>
      </c>
      <c r="AY320" s="29">
        <v>12341.25</v>
      </c>
      <c r="AZ320" s="29">
        <v>36185.81</v>
      </c>
      <c r="BA320" s="29">
        <v>95520.25</v>
      </c>
      <c r="BB320" s="29">
        <v>57530.53</v>
      </c>
      <c r="BC320" s="29">
        <v>8062.51</v>
      </c>
      <c r="BD320" s="29">
        <v>51298.31</v>
      </c>
      <c r="BE320" s="29">
        <v>60204.2</v>
      </c>
      <c r="BF320" s="28"/>
      <c r="BG320" s="29">
        <v>42766.31</v>
      </c>
      <c r="BH320" s="29">
        <v>9125.11</v>
      </c>
      <c r="BI320" s="29">
        <v>24836.31</v>
      </c>
      <c r="BJ320" s="29">
        <v>49450.41</v>
      </c>
      <c r="BK320" s="29">
        <v>14405.17</v>
      </c>
      <c r="BL320" s="29">
        <v>35606.82</v>
      </c>
      <c r="BM320" s="29">
        <v>31407.97</v>
      </c>
      <c r="BN320" s="29">
        <v>8768.14</v>
      </c>
      <c r="BO320" s="29">
        <v>46021.71</v>
      </c>
      <c r="BP320" s="29">
        <v>15838.97</v>
      </c>
      <c r="BQ320" s="29">
        <v>9127.2800000000007</v>
      </c>
      <c r="BR320" s="29">
        <v>23965.37</v>
      </c>
      <c r="BS320" s="29">
        <v>3118.3</v>
      </c>
      <c r="BT320" s="29">
        <v>2606.98</v>
      </c>
      <c r="BU320" s="29">
        <v>24971.18</v>
      </c>
      <c r="BV320" s="29">
        <v>2041.15</v>
      </c>
      <c r="BW320" s="29">
        <v>5133.68</v>
      </c>
      <c r="BX320" s="29">
        <v>15986.76</v>
      </c>
      <c r="BY320" s="28"/>
      <c r="BZ320" s="28"/>
      <c r="CA320" s="28"/>
      <c r="CB320" s="28"/>
      <c r="CC320" s="29">
        <v>11524.58</v>
      </c>
      <c r="CD320" s="29">
        <v>6418.34</v>
      </c>
      <c r="CE320" s="29">
        <v>1913.85</v>
      </c>
      <c r="CF320" s="29">
        <v>1196.1199999999999</v>
      </c>
      <c r="CG320" s="29">
        <v>4172.8100000000004</v>
      </c>
    </row>
    <row r="321" spans="1:85" x14ac:dyDescent="0.2">
      <c r="A321" s="24" t="s">
        <v>393</v>
      </c>
      <c r="B321" s="29">
        <v>1320900.92</v>
      </c>
      <c r="C321" s="41"/>
      <c r="D321" s="29">
        <v>35401.99</v>
      </c>
      <c r="E321" s="29">
        <v>109216.66</v>
      </c>
      <c r="F321" s="29">
        <v>198376.85</v>
      </c>
      <c r="G321" s="29">
        <v>89528.26</v>
      </c>
      <c r="H321" s="29">
        <v>111711.12</v>
      </c>
      <c r="I321" s="29">
        <v>49534.06</v>
      </c>
      <c r="J321" s="29">
        <v>144175.78</v>
      </c>
      <c r="K321" s="29">
        <v>179761.08</v>
      </c>
      <c r="L321" s="29">
        <v>42533.27</v>
      </c>
      <c r="M321" s="29">
        <v>97504.639999999999</v>
      </c>
      <c r="N321" s="29">
        <v>75623.3</v>
      </c>
      <c r="O321" s="29">
        <v>45588.47</v>
      </c>
      <c r="P321" s="29">
        <v>55913.86</v>
      </c>
      <c r="Q321" s="29">
        <v>47570.87</v>
      </c>
      <c r="R321" s="28"/>
      <c r="S321" s="28"/>
      <c r="T321" s="28"/>
      <c r="U321" s="29">
        <v>17899.73</v>
      </c>
      <c r="V321" s="29">
        <v>7230.97</v>
      </c>
      <c r="W321" s="28"/>
      <c r="X321" s="29">
        <v>33961.769999999997</v>
      </c>
      <c r="Y321" s="29">
        <v>655.62</v>
      </c>
      <c r="Z321" s="29">
        <v>784.59</v>
      </c>
      <c r="AA321" s="29">
        <v>109216.66</v>
      </c>
      <c r="AB321" s="29">
        <v>28321.759999999998</v>
      </c>
      <c r="AC321" s="29">
        <v>3108.59</v>
      </c>
      <c r="AD321" s="29">
        <v>2398.9</v>
      </c>
      <c r="AE321" s="29">
        <v>5198.97</v>
      </c>
      <c r="AF321" s="29">
        <v>6593.41</v>
      </c>
      <c r="AG321" s="29">
        <v>4231.3599999999997</v>
      </c>
      <c r="AH321" s="29">
        <v>22343.96</v>
      </c>
      <c r="AI321" s="29">
        <v>11115.63</v>
      </c>
      <c r="AJ321" s="29">
        <v>8590.83</v>
      </c>
      <c r="AK321" s="29">
        <v>7665.18</v>
      </c>
      <c r="AL321" s="29">
        <v>11852.36</v>
      </c>
      <c r="AM321" s="29">
        <v>12866.01</v>
      </c>
      <c r="AN321" s="29">
        <v>11548.09</v>
      </c>
      <c r="AO321" s="29">
        <v>4083.92</v>
      </c>
      <c r="AP321" s="29">
        <v>10774.21</v>
      </c>
      <c r="AQ321" s="29">
        <v>25681.91</v>
      </c>
      <c r="AR321" s="29">
        <v>12558.63</v>
      </c>
      <c r="AS321" s="29">
        <v>4165.33</v>
      </c>
      <c r="AT321" s="29">
        <v>5277.8</v>
      </c>
      <c r="AU321" s="29">
        <v>89528.26</v>
      </c>
      <c r="AV321" s="29">
        <v>57300.17</v>
      </c>
      <c r="AW321" s="29">
        <v>54410.96</v>
      </c>
      <c r="AX321" s="29">
        <v>49534.06</v>
      </c>
      <c r="AY321" s="29">
        <v>12308.85</v>
      </c>
      <c r="AZ321" s="29">
        <v>36014.879999999997</v>
      </c>
      <c r="BA321" s="29">
        <v>95852.05</v>
      </c>
      <c r="BB321" s="29">
        <v>57320.160000000003</v>
      </c>
      <c r="BC321" s="29">
        <v>8033.46</v>
      </c>
      <c r="BD321" s="29">
        <v>50489.16</v>
      </c>
      <c r="BE321" s="29">
        <v>59982.42</v>
      </c>
      <c r="BF321" s="28"/>
      <c r="BG321" s="29">
        <v>42533.27</v>
      </c>
      <c r="BH321" s="29">
        <v>9059.23</v>
      </c>
      <c r="BI321" s="29">
        <v>24795.279999999999</v>
      </c>
      <c r="BJ321" s="29">
        <v>49436.74</v>
      </c>
      <c r="BK321" s="29">
        <v>14213.39</v>
      </c>
      <c r="BL321" s="29">
        <v>35827.370000000003</v>
      </c>
      <c r="BM321" s="29">
        <v>30966.46</v>
      </c>
      <c r="BN321" s="29">
        <v>8829.4699999999993</v>
      </c>
      <c r="BO321" s="29">
        <v>45588.47</v>
      </c>
      <c r="BP321" s="29">
        <v>16397.93</v>
      </c>
      <c r="BQ321" s="29">
        <v>9066.6</v>
      </c>
      <c r="BR321" s="29">
        <v>24732.75</v>
      </c>
      <c r="BS321" s="29">
        <v>3100.28</v>
      </c>
      <c r="BT321" s="29">
        <v>2616.3000000000002</v>
      </c>
      <c r="BU321" s="29">
        <v>24598.080000000002</v>
      </c>
      <c r="BV321" s="29">
        <v>2048.3000000000002</v>
      </c>
      <c r="BW321" s="29">
        <v>5056.16</v>
      </c>
      <c r="BX321" s="29">
        <v>15868.32</v>
      </c>
      <c r="BY321" s="28"/>
      <c r="BZ321" s="28"/>
      <c r="CA321" s="28"/>
      <c r="CB321" s="28"/>
      <c r="CC321" s="29">
        <v>11448.52</v>
      </c>
      <c r="CD321" s="29">
        <v>6451.21</v>
      </c>
      <c r="CE321" s="29">
        <v>1911.64</v>
      </c>
      <c r="CF321" s="29">
        <v>1179.46</v>
      </c>
      <c r="CG321" s="29">
        <v>4139.87</v>
      </c>
    </row>
    <row r="322" spans="1:85" x14ac:dyDescent="0.2">
      <c r="A322" s="24" t="s">
        <v>394</v>
      </c>
      <c r="B322" s="29">
        <v>1318320.28</v>
      </c>
      <c r="C322" s="41"/>
      <c r="D322" s="29">
        <v>35666.42</v>
      </c>
      <c r="E322" s="29">
        <v>108804.89</v>
      </c>
      <c r="F322" s="29">
        <v>197022.05</v>
      </c>
      <c r="G322" s="29">
        <v>89926.83</v>
      </c>
      <c r="H322" s="29">
        <v>111556</v>
      </c>
      <c r="I322" s="29">
        <v>49632.4</v>
      </c>
      <c r="J322" s="29">
        <v>144017.87</v>
      </c>
      <c r="K322" s="29">
        <v>178657.95</v>
      </c>
      <c r="L322" s="29">
        <v>42288.05</v>
      </c>
      <c r="M322" s="29">
        <v>97182.32</v>
      </c>
      <c r="N322" s="29">
        <v>75524.08</v>
      </c>
      <c r="O322" s="29">
        <v>45199.65</v>
      </c>
      <c r="P322" s="29">
        <v>57142.95</v>
      </c>
      <c r="Q322" s="29">
        <v>47269.08</v>
      </c>
      <c r="R322" s="28"/>
      <c r="S322" s="28"/>
      <c r="T322" s="28"/>
      <c r="U322" s="29">
        <v>17892.810000000001</v>
      </c>
      <c r="V322" s="29">
        <v>7166.14</v>
      </c>
      <c r="W322" s="28"/>
      <c r="X322" s="29">
        <v>34203.65</v>
      </c>
      <c r="Y322" s="29">
        <v>665.78</v>
      </c>
      <c r="Z322" s="29">
        <v>796.98</v>
      </c>
      <c r="AA322" s="29">
        <v>108804.89</v>
      </c>
      <c r="AB322" s="29">
        <v>28390.59</v>
      </c>
      <c r="AC322" s="29">
        <v>3054.47</v>
      </c>
      <c r="AD322" s="29">
        <v>2371.8000000000002</v>
      </c>
      <c r="AE322" s="29">
        <v>5168.63</v>
      </c>
      <c r="AF322" s="29">
        <v>6562.92</v>
      </c>
      <c r="AG322" s="29">
        <v>4180.34</v>
      </c>
      <c r="AH322" s="29">
        <v>22051.01</v>
      </c>
      <c r="AI322" s="29">
        <v>11033.55</v>
      </c>
      <c r="AJ322" s="29">
        <v>8524.89</v>
      </c>
      <c r="AK322" s="29">
        <v>7597.35</v>
      </c>
      <c r="AL322" s="29">
        <v>11722.45</v>
      </c>
      <c r="AM322" s="29">
        <v>12792.11</v>
      </c>
      <c r="AN322" s="29">
        <v>11523.49</v>
      </c>
      <c r="AO322" s="29">
        <v>4051.87</v>
      </c>
      <c r="AP322" s="29">
        <v>10709.24</v>
      </c>
      <c r="AQ322" s="29">
        <v>25400.73</v>
      </c>
      <c r="AR322" s="29">
        <v>12468.06</v>
      </c>
      <c r="AS322" s="29">
        <v>4158.71</v>
      </c>
      <c r="AT322" s="29">
        <v>5259.84</v>
      </c>
      <c r="AU322" s="29">
        <v>89926.83</v>
      </c>
      <c r="AV322" s="29">
        <v>57384.76</v>
      </c>
      <c r="AW322" s="29">
        <v>54171.24</v>
      </c>
      <c r="AX322" s="29">
        <v>49632.4</v>
      </c>
      <c r="AY322" s="29">
        <v>12308.94</v>
      </c>
      <c r="AZ322" s="29">
        <v>35878.69</v>
      </c>
      <c r="BA322" s="29">
        <v>95830.24</v>
      </c>
      <c r="BB322" s="29">
        <v>57071.12</v>
      </c>
      <c r="BC322" s="29">
        <v>8170.25</v>
      </c>
      <c r="BD322" s="29">
        <v>49832.74</v>
      </c>
      <c r="BE322" s="29">
        <v>59711.74</v>
      </c>
      <c r="BF322" s="28"/>
      <c r="BG322" s="29">
        <v>42288.05</v>
      </c>
      <c r="BH322" s="29">
        <v>9000.77</v>
      </c>
      <c r="BI322" s="29">
        <v>24781</v>
      </c>
      <c r="BJ322" s="29">
        <v>49249.41</v>
      </c>
      <c r="BK322" s="29">
        <v>14151.14</v>
      </c>
      <c r="BL322" s="29">
        <v>36133.39</v>
      </c>
      <c r="BM322" s="29">
        <v>30537.29</v>
      </c>
      <c r="BN322" s="29">
        <v>8853.4</v>
      </c>
      <c r="BO322" s="29">
        <v>45199.65</v>
      </c>
      <c r="BP322" s="29">
        <v>16932.38</v>
      </c>
      <c r="BQ322" s="29">
        <v>8984.66</v>
      </c>
      <c r="BR322" s="29">
        <v>25516.43</v>
      </c>
      <c r="BS322" s="29">
        <v>3083.23</v>
      </c>
      <c r="BT322" s="29">
        <v>2626.25</v>
      </c>
      <c r="BU322" s="29">
        <v>24367.43</v>
      </c>
      <c r="BV322" s="29">
        <v>2025.78</v>
      </c>
      <c r="BW322" s="29">
        <v>4985.1400000000003</v>
      </c>
      <c r="BX322" s="29">
        <v>15890.73</v>
      </c>
      <c r="BY322" s="28"/>
      <c r="BZ322" s="28"/>
      <c r="CA322" s="28"/>
      <c r="CB322" s="28"/>
      <c r="CC322" s="29">
        <v>11368.62</v>
      </c>
      <c r="CD322" s="29">
        <v>6524.19</v>
      </c>
      <c r="CE322" s="29">
        <v>1908.16</v>
      </c>
      <c r="CF322" s="29">
        <v>1151.1500000000001</v>
      </c>
      <c r="CG322" s="29">
        <v>4106.83</v>
      </c>
    </row>
    <row r="323" spans="1:85" x14ac:dyDescent="0.2">
      <c r="A323" s="24" t="s">
        <v>395</v>
      </c>
      <c r="B323" s="29">
        <v>1317839.92</v>
      </c>
      <c r="C323" s="41"/>
      <c r="D323" s="29">
        <v>35959.379999999997</v>
      </c>
      <c r="E323" s="29">
        <v>108600.45</v>
      </c>
      <c r="F323" s="29">
        <v>195832.4</v>
      </c>
      <c r="G323" s="29">
        <v>90627.48</v>
      </c>
      <c r="H323" s="29">
        <v>111561.78</v>
      </c>
      <c r="I323" s="29">
        <v>49933.98</v>
      </c>
      <c r="J323" s="29">
        <v>144287.6</v>
      </c>
      <c r="K323" s="29">
        <v>177459.84</v>
      </c>
      <c r="L323" s="29">
        <v>42179.5</v>
      </c>
      <c r="M323" s="29">
        <v>97192.37</v>
      </c>
      <c r="N323" s="29">
        <v>75712.14</v>
      </c>
      <c r="O323" s="29">
        <v>44934.36</v>
      </c>
      <c r="P323" s="29">
        <v>58443.41</v>
      </c>
      <c r="Q323" s="29">
        <v>46808.3</v>
      </c>
      <c r="R323" s="28"/>
      <c r="S323" s="28"/>
      <c r="T323" s="28"/>
      <c r="U323" s="29">
        <v>17823.759999999998</v>
      </c>
      <c r="V323" s="29">
        <v>7064.58</v>
      </c>
      <c r="W323" s="28"/>
      <c r="X323" s="29">
        <v>34465.43</v>
      </c>
      <c r="Y323" s="29">
        <v>679.35</v>
      </c>
      <c r="Z323" s="29">
        <v>814.6</v>
      </c>
      <c r="AA323" s="29">
        <v>108600.45</v>
      </c>
      <c r="AB323" s="29">
        <v>28376.82</v>
      </c>
      <c r="AC323" s="29">
        <v>2991.6</v>
      </c>
      <c r="AD323" s="29">
        <v>2359.02</v>
      </c>
      <c r="AE323" s="29">
        <v>5136.1899999999996</v>
      </c>
      <c r="AF323" s="29">
        <v>6521.71</v>
      </c>
      <c r="AG323" s="29">
        <v>4129.3999999999996</v>
      </c>
      <c r="AH323" s="29">
        <v>21786.23</v>
      </c>
      <c r="AI323" s="29">
        <v>10954.32</v>
      </c>
      <c r="AJ323" s="29">
        <v>8452.83</v>
      </c>
      <c r="AK323" s="29">
        <v>7528.56</v>
      </c>
      <c r="AL323" s="29">
        <v>11603.53</v>
      </c>
      <c r="AM323" s="29">
        <v>12715.36</v>
      </c>
      <c r="AN323" s="29">
        <v>11472.34</v>
      </c>
      <c r="AO323" s="29">
        <v>4009.23</v>
      </c>
      <c r="AP323" s="29">
        <v>10647.31</v>
      </c>
      <c r="AQ323" s="29">
        <v>25233.62</v>
      </c>
      <c r="AR323" s="29">
        <v>12455.34</v>
      </c>
      <c r="AS323" s="29">
        <v>4143.29</v>
      </c>
      <c r="AT323" s="29">
        <v>5315.69</v>
      </c>
      <c r="AU323" s="29">
        <v>90627.48</v>
      </c>
      <c r="AV323" s="29">
        <v>57634.62</v>
      </c>
      <c r="AW323" s="29">
        <v>53927.16</v>
      </c>
      <c r="AX323" s="29">
        <v>49933.98</v>
      </c>
      <c r="AY323" s="29">
        <v>12231.22</v>
      </c>
      <c r="AZ323" s="29">
        <v>35797.46</v>
      </c>
      <c r="BA323" s="29">
        <v>96258.92</v>
      </c>
      <c r="BB323" s="29">
        <v>56852.76</v>
      </c>
      <c r="BC323" s="29">
        <v>8175.05</v>
      </c>
      <c r="BD323" s="29">
        <v>49053.35</v>
      </c>
      <c r="BE323" s="29">
        <v>59588.05</v>
      </c>
      <c r="BF323" s="28"/>
      <c r="BG323" s="29">
        <v>42179.5</v>
      </c>
      <c r="BH323" s="29">
        <v>8952.94</v>
      </c>
      <c r="BI323" s="29">
        <v>24786.28</v>
      </c>
      <c r="BJ323" s="29">
        <v>49279.46</v>
      </c>
      <c r="BK323" s="29">
        <v>14173.69</v>
      </c>
      <c r="BL323" s="29">
        <v>36735.89</v>
      </c>
      <c r="BM323" s="29">
        <v>30091.93</v>
      </c>
      <c r="BN323" s="29">
        <v>8884.32</v>
      </c>
      <c r="BO323" s="29">
        <v>44934.36</v>
      </c>
      <c r="BP323" s="29">
        <v>17553.77</v>
      </c>
      <c r="BQ323" s="29">
        <v>8900.52</v>
      </c>
      <c r="BR323" s="29">
        <v>26251.14</v>
      </c>
      <c r="BS323" s="29">
        <v>3075.59</v>
      </c>
      <c r="BT323" s="29">
        <v>2662.38</v>
      </c>
      <c r="BU323" s="29">
        <v>23990.21</v>
      </c>
      <c r="BV323" s="29">
        <v>2017.21</v>
      </c>
      <c r="BW323" s="29">
        <v>4941.67</v>
      </c>
      <c r="BX323" s="29">
        <v>15859.21</v>
      </c>
      <c r="BY323" s="28"/>
      <c r="BZ323" s="28"/>
      <c r="CA323" s="28"/>
      <c r="CB323" s="28"/>
      <c r="CC323" s="29">
        <v>11300.58</v>
      </c>
      <c r="CD323" s="29">
        <v>6523.19</v>
      </c>
      <c r="CE323" s="29">
        <v>1896.73</v>
      </c>
      <c r="CF323" s="29">
        <v>1116.79</v>
      </c>
      <c r="CG323" s="29">
        <v>4051.06</v>
      </c>
    </row>
    <row r="324" spans="1:85" x14ac:dyDescent="0.2">
      <c r="A324" s="24" t="s">
        <v>396</v>
      </c>
      <c r="B324" s="29">
        <v>1320405.75</v>
      </c>
      <c r="C324" s="41"/>
      <c r="D324" s="29">
        <v>36149.879999999997</v>
      </c>
      <c r="E324" s="29">
        <v>108692.34</v>
      </c>
      <c r="F324" s="29">
        <v>195259.31</v>
      </c>
      <c r="G324" s="29">
        <v>91532.95</v>
      </c>
      <c r="H324" s="29">
        <v>111672.8</v>
      </c>
      <c r="I324" s="29">
        <v>50022.22</v>
      </c>
      <c r="J324" s="29">
        <v>145016.97</v>
      </c>
      <c r="K324" s="29">
        <v>177275.15</v>
      </c>
      <c r="L324" s="29">
        <v>42088.24</v>
      </c>
      <c r="M324" s="29">
        <v>97310.93</v>
      </c>
      <c r="N324" s="29">
        <v>76581.77</v>
      </c>
      <c r="O324" s="29">
        <v>44756.68</v>
      </c>
      <c r="P324" s="29">
        <v>59490.04</v>
      </c>
      <c r="Q324" s="29">
        <v>46296.93</v>
      </c>
      <c r="R324" s="28"/>
      <c r="S324" s="28"/>
      <c r="T324" s="28"/>
      <c r="U324" s="29">
        <v>17770.64</v>
      </c>
      <c r="V324" s="29">
        <v>7004.42</v>
      </c>
      <c r="W324" s="28"/>
      <c r="X324" s="29">
        <v>34628.800000000003</v>
      </c>
      <c r="Y324" s="29">
        <v>688.67</v>
      </c>
      <c r="Z324" s="29">
        <v>832.4</v>
      </c>
      <c r="AA324" s="29">
        <v>108692.34</v>
      </c>
      <c r="AB324" s="29">
        <v>28447.58</v>
      </c>
      <c r="AC324" s="29">
        <v>2939.17</v>
      </c>
      <c r="AD324" s="29">
        <v>2326.92</v>
      </c>
      <c r="AE324" s="29">
        <v>5123.32</v>
      </c>
      <c r="AF324" s="29">
        <v>6487.85</v>
      </c>
      <c r="AG324" s="29">
        <v>4112.1400000000003</v>
      </c>
      <c r="AH324" s="29">
        <v>21596.47</v>
      </c>
      <c r="AI324" s="29">
        <v>10890.17</v>
      </c>
      <c r="AJ324" s="29">
        <v>8385.8700000000008</v>
      </c>
      <c r="AK324" s="29">
        <v>7531.06</v>
      </c>
      <c r="AL324" s="29">
        <v>11529.04</v>
      </c>
      <c r="AM324" s="29">
        <v>12656.4</v>
      </c>
      <c r="AN324" s="29">
        <v>11420.76</v>
      </c>
      <c r="AO324" s="29">
        <v>3970.08</v>
      </c>
      <c r="AP324" s="29">
        <v>10636.06</v>
      </c>
      <c r="AQ324" s="29">
        <v>25113.02</v>
      </c>
      <c r="AR324" s="29">
        <v>12503.07</v>
      </c>
      <c r="AS324" s="29">
        <v>4132.54</v>
      </c>
      <c r="AT324" s="29">
        <v>5457.78</v>
      </c>
      <c r="AU324" s="29">
        <v>91532.95</v>
      </c>
      <c r="AV324" s="29">
        <v>57943.85</v>
      </c>
      <c r="AW324" s="29">
        <v>53728.959999999999</v>
      </c>
      <c r="AX324" s="29">
        <v>50022.22</v>
      </c>
      <c r="AY324" s="29">
        <v>12283.82</v>
      </c>
      <c r="AZ324" s="29">
        <v>35889.46</v>
      </c>
      <c r="BA324" s="29">
        <v>96843.68</v>
      </c>
      <c r="BB324" s="29">
        <v>56598.879999999997</v>
      </c>
      <c r="BC324" s="29">
        <v>8374.39</v>
      </c>
      <c r="BD324" s="29">
        <v>49052.83</v>
      </c>
      <c r="BE324" s="29">
        <v>59505.63</v>
      </c>
      <c r="BF324" s="28"/>
      <c r="BG324" s="29">
        <v>42088.24</v>
      </c>
      <c r="BH324" s="29">
        <v>8942.51</v>
      </c>
      <c r="BI324" s="29">
        <v>24768.38</v>
      </c>
      <c r="BJ324" s="29">
        <v>49400.34</v>
      </c>
      <c r="BK324" s="29">
        <v>14199.7</v>
      </c>
      <c r="BL324" s="29">
        <v>37857.67</v>
      </c>
      <c r="BM324" s="29">
        <v>29721.37</v>
      </c>
      <c r="BN324" s="29">
        <v>9002.73</v>
      </c>
      <c r="BO324" s="29">
        <v>44756.68</v>
      </c>
      <c r="BP324" s="29">
        <v>18024.61</v>
      </c>
      <c r="BQ324" s="29">
        <v>8847.19</v>
      </c>
      <c r="BR324" s="29">
        <v>26855.439999999999</v>
      </c>
      <c r="BS324" s="29">
        <v>3042.08</v>
      </c>
      <c r="BT324" s="29">
        <v>2720.72</v>
      </c>
      <c r="BU324" s="29">
        <v>23542.29</v>
      </c>
      <c r="BV324" s="29">
        <v>1999.25</v>
      </c>
      <c r="BW324" s="29">
        <v>4863.3900000000003</v>
      </c>
      <c r="BX324" s="29">
        <v>15892</v>
      </c>
      <c r="BY324" s="28"/>
      <c r="BZ324" s="28"/>
      <c r="CA324" s="28"/>
      <c r="CB324" s="28"/>
      <c r="CC324" s="29">
        <v>11261.63</v>
      </c>
      <c r="CD324" s="29">
        <v>6509</v>
      </c>
      <c r="CE324" s="29">
        <v>1881.52</v>
      </c>
      <c r="CF324" s="29">
        <v>1084.1099999999999</v>
      </c>
      <c r="CG324" s="29">
        <v>4038.78</v>
      </c>
    </row>
    <row r="325" spans="1:85" x14ac:dyDescent="0.2">
      <c r="A325" s="24" t="s">
        <v>397</v>
      </c>
      <c r="B325" s="29">
        <v>1320711.1200000001</v>
      </c>
      <c r="C325" s="41"/>
      <c r="D325" s="29">
        <v>36272.15</v>
      </c>
      <c r="E325" s="29">
        <v>108695.4</v>
      </c>
      <c r="F325" s="29">
        <v>194299.4</v>
      </c>
      <c r="G325" s="29">
        <v>92318.49</v>
      </c>
      <c r="H325" s="29">
        <v>112062.43</v>
      </c>
      <c r="I325" s="29">
        <v>50158.38</v>
      </c>
      <c r="J325" s="29">
        <v>144692.1</v>
      </c>
      <c r="K325" s="29">
        <v>177349.71</v>
      </c>
      <c r="L325" s="29">
        <v>42064.08</v>
      </c>
      <c r="M325" s="29">
        <v>97460.01</v>
      </c>
      <c r="N325" s="29">
        <v>76439.94</v>
      </c>
      <c r="O325" s="29">
        <v>44630.26</v>
      </c>
      <c r="P325" s="29">
        <v>60045.94</v>
      </c>
      <c r="Q325" s="29">
        <v>45910.15</v>
      </c>
      <c r="R325" s="28"/>
      <c r="S325" s="28"/>
      <c r="T325" s="28"/>
      <c r="U325" s="29">
        <v>17846.03</v>
      </c>
      <c r="V325" s="29">
        <v>6920.12</v>
      </c>
      <c r="W325" s="28"/>
      <c r="X325" s="29">
        <v>34726.99</v>
      </c>
      <c r="Y325" s="29">
        <v>688.4</v>
      </c>
      <c r="Z325" s="29">
        <v>856.75</v>
      </c>
      <c r="AA325" s="29">
        <v>108695.4</v>
      </c>
      <c r="AB325" s="29">
        <v>28387.73</v>
      </c>
      <c r="AC325" s="29">
        <v>2884.89</v>
      </c>
      <c r="AD325" s="29">
        <v>2301.36</v>
      </c>
      <c r="AE325" s="29">
        <v>5106.82</v>
      </c>
      <c r="AF325" s="29">
        <v>6435.17</v>
      </c>
      <c r="AG325" s="29">
        <v>4090.25</v>
      </c>
      <c r="AH325" s="29">
        <v>21350.29</v>
      </c>
      <c r="AI325" s="29">
        <v>10797.81</v>
      </c>
      <c r="AJ325" s="29">
        <v>8306.35</v>
      </c>
      <c r="AK325" s="29">
        <v>7478.58</v>
      </c>
      <c r="AL325" s="29">
        <v>11407.85</v>
      </c>
      <c r="AM325" s="29">
        <v>12718.72</v>
      </c>
      <c r="AN325" s="29">
        <v>11330.04</v>
      </c>
      <c r="AO325" s="29">
        <v>3922.8</v>
      </c>
      <c r="AP325" s="29">
        <v>10606.17</v>
      </c>
      <c r="AQ325" s="29">
        <v>25117.29</v>
      </c>
      <c r="AR325" s="29">
        <v>12535.21</v>
      </c>
      <c r="AS325" s="29">
        <v>4135.22</v>
      </c>
      <c r="AT325" s="29">
        <v>5386.87</v>
      </c>
      <c r="AU325" s="29">
        <v>92318.49</v>
      </c>
      <c r="AV325" s="29">
        <v>58224.35</v>
      </c>
      <c r="AW325" s="29">
        <v>53838.080000000002</v>
      </c>
      <c r="AX325" s="29">
        <v>50158.38</v>
      </c>
      <c r="AY325" s="29">
        <v>12233.36</v>
      </c>
      <c r="AZ325" s="29">
        <v>35828.730000000003</v>
      </c>
      <c r="BA325" s="29">
        <v>96630.02</v>
      </c>
      <c r="BB325" s="29">
        <v>56322.66</v>
      </c>
      <c r="BC325" s="29">
        <v>9066.7000000000007</v>
      </c>
      <c r="BD325" s="29">
        <v>48969.07</v>
      </c>
      <c r="BE325" s="29">
        <v>59260.5</v>
      </c>
      <c r="BF325" s="28"/>
      <c r="BG325" s="29">
        <v>42064.08</v>
      </c>
      <c r="BH325" s="29">
        <v>8882.91</v>
      </c>
      <c r="BI325" s="29">
        <v>24654.41</v>
      </c>
      <c r="BJ325" s="29">
        <v>49621.43</v>
      </c>
      <c r="BK325" s="29">
        <v>14301.27</v>
      </c>
      <c r="BL325" s="29">
        <v>38049.620000000003</v>
      </c>
      <c r="BM325" s="29">
        <v>29408.560000000001</v>
      </c>
      <c r="BN325" s="29">
        <v>8981.75</v>
      </c>
      <c r="BO325" s="29">
        <v>44630.26</v>
      </c>
      <c r="BP325" s="29">
        <v>18187.939999999999</v>
      </c>
      <c r="BQ325" s="29">
        <v>8931.5</v>
      </c>
      <c r="BR325" s="29">
        <v>27179.13</v>
      </c>
      <c r="BS325" s="29">
        <v>3011.6</v>
      </c>
      <c r="BT325" s="29">
        <v>2735.76</v>
      </c>
      <c r="BU325" s="29">
        <v>23243.43</v>
      </c>
      <c r="BV325" s="29">
        <v>1983.21</v>
      </c>
      <c r="BW325" s="29">
        <v>4837.0600000000004</v>
      </c>
      <c r="BX325" s="29">
        <v>15846.45</v>
      </c>
      <c r="BY325" s="28"/>
      <c r="BZ325" s="28"/>
      <c r="CA325" s="28"/>
      <c r="CB325" s="28"/>
      <c r="CC325" s="29">
        <v>11210.83</v>
      </c>
      <c r="CD325" s="29">
        <v>6635.19</v>
      </c>
      <c r="CE325" s="29">
        <v>1865.98</v>
      </c>
      <c r="CF325" s="29">
        <v>1056.54</v>
      </c>
      <c r="CG325" s="29">
        <v>3997.6</v>
      </c>
    </row>
    <row r="326" spans="1:85" x14ac:dyDescent="0.2">
      <c r="A326" s="24" t="s">
        <v>398</v>
      </c>
      <c r="B326" s="29">
        <v>1318796.93</v>
      </c>
      <c r="C326" s="41"/>
      <c r="D326" s="29">
        <v>36455.46</v>
      </c>
      <c r="E326" s="29">
        <v>108644.17</v>
      </c>
      <c r="F326" s="29">
        <v>193275.78</v>
      </c>
      <c r="G326" s="29">
        <v>92939.92</v>
      </c>
      <c r="H326" s="29">
        <v>112019.21</v>
      </c>
      <c r="I326" s="29">
        <v>50620.26</v>
      </c>
      <c r="J326" s="29">
        <v>144653.64000000001</v>
      </c>
      <c r="K326" s="29">
        <v>175784.81</v>
      </c>
      <c r="L326" s="29">
        <v>41955.74</v>
      </c>
      <c r="M326" s="29">
        <v>97276.4</v>
      </c>
      <c r="N326" s="29">
        <v>76202.559999999998</v>
      </c>
      <c r="O326" s="29">
        <v>44380.13</v>
      </c>
      <c r="P326" s="29">
        <v>60709.06</v>
      </c>
      <c r="Q326" s="29">
        <v>45651.71</v>
      </c>
      <c r="R326" s="28"/>
      <c r="S326" s="28"/>
      <c r="T326" s="28"/>
      <c r="U326" s="29">
        <v>17787.82</v>
      </c>
      <c r="V326" s="29">
        <v>6855.76</v>
      </c>
      <c r="W326" s="28"/>
      <c r="X326" s="29">
        <v>34879.83</v>
      </c>
      <c r="Y326" s="29">
        <v>688.59</v>
      </c>
      <c r="Z326" s="29">
        <v>887.04</v>
      </c>
      <c r="AA326" s="29">
        <v>108644.17</v>
      </c>
      <c r="AB326" s="29">
        <v>28306.17</v>
      </c>
      <c r="AC326" s="29">
        <v>2824.53</v>
      </c>
      <c r="AD326" s="29">
        <v>2271.62</v>
      </c>
      <c r="AE326" s="29">
        <v>5092</v>
      </c>
      <c r="AF326" s="29">
        <v>6366.28</v>
      </c>
      <c r="AG326" s="29">
        <v>4061.69</v>
      </c>
      <c r="AH326" s="29">
        <v>21147.29</v>
      </c>
      <c r="AI326" s="29">
        <v>10724.85</v>
      </c>
      <c r="AJ326" s="29">
        <v>8224.17</v>
      </c>
      <c r="AK326" s="29">
        <v>7409.37</v>
      </c>
      <c r="AL326" s="29">
        <v>11292.67</v>
      </c>
      <c r="AM326" s="29">
        <v>12791.84</v>
      </c>
      <c r="AN326" s="29">
        <v>11233.49</v>
      </c>
      <c r="AO326" s="29">
        <v>3878.53</v>
      </c>
      <c r="AP326" s="29">
        <v>10590.97</v>
      </c>
      <c r="AQ326" s="29">
        <v>25036.799999999999</v>
      </c>
      <c r="AR326" s="29">
        <v>12593.2</v>
      </c>
      <c r="AS326" s="29">
        <v>4117.47</v>
      </c>
      <c r="AT326" s="29">
        <v>5312.84</v>
      </c>
      <c r="AU326" s="29">
        <v>92939.92</v>
      </c>
      <c r="AV326" s="29">
        <v>58263.11</v>
      </c>
      <c r="AW326" s="29">
        <v>53756.1</v>
      </c>
      <c r="AX326" s="29">
        <v>50620.26</v>
      </c>
      <c r="AY326" s="29">
        <v>12236.63</v>
      </c>
      <c r="AZ326" s="29">
        <v>35825.870000000003</v>
      </c>
      <c r="BA326" s="29">
        <v>96591.13</v>
      </c>
      <c r="BB326" s="29">
        <v>55873.21</v>
      </c>
      <c r="BC326" s="29">
        <v>8927.6200000000008</v>
      </c>
      <c r="BD326" s="29">
        <v>48344.6</v>
      </c>
      <c r="BE326" s="29">
        <v>58957.29</v>
      </c>
      <c r="BF326" s="28"/>
      <c r="BG326" s="29">
        <v>41955.74</v>
      </c>
      <c r="BH326" s="29">
        <v>8821.39</v>
      </c>
      <c r="BI326" s="29">
        <v>24566.36</v>
      </c>
      <c r="BJ326" s="29">
        <v>49706.95</v>
      </c>
      <c r="BK326" s="29">
        <v>14181.7</v>
      </c>
      <c r="BL326" s="29">
        <v>38178.089999999997</v>
      </c>
      <c r="BM326" s="29">
        <v>29054.71</v>
      </c>
      <c r="BN326" s="29">
        <v>8969.76</v>
      </c>
      <c r="BO326" s="29">
        <v>44380.13</v>
      </c>
      <c r="BP326" s="29">
        <v>18519.11</v>
      </c>
      <c r="BQ326" s="29">
        <v>9129.02</v>
      </c>
      <c r="BR326" s="29">
        <v>27343.360000000001</v>
      </c>
      <c r="BS326" s="29">
        <v>2990.42</v>
      </c>
      <c r="BT326" s="29">
        <v>2727.16</v>
      </c>
      <c r="BU326" s="29">
        <v>23141.54</v>
      </c>
      <c r="BV326" s="29">
        <v>1977.82</v>
      </c>
      <c r="BW326" s="29">
        <v>4795.24</v>
      </c>
      <c r="BX326" s="29">
        <v>15737.11</v>
      </c>
      <c r="BY326" s="28"/>
      <c r="BZ326" s="28"/>
      <c r="CA326" s="28"/>
      <c r="CB326" s="28"/>
      <c r="CC326" s="29">
        <v>11117.6</v>
      </c>
      <c r="CD326" s="29">
        <v>6670.22</v>
      </c>
      <c r="CE326" s="29">
        <v>1875.48</v>
      </c>
      <c r="CF326" s="29">
        <v>1038.1600000000001</v>
      </c>
      <c r="CG326" s="29">
        <v>3942.12</v>
      </c>
    </row>
    <row r="327" spans="1:85" x14ac:dyDescent="0.2">
      <c r="A327" s="24" t="s">
        <v>399</v>
      </c>
      <c r="B327" s="29">
        <v>1318302.3</v>
      </c>
      <c r="C327" s="41"/>
      <c r="D327" s="29">
        <v>36723.22</v>
      </c>
      <c r="E327" s="29">
        <v>108964.76</v>
      </c>
      <c r="F327" s="29">
        <v>192406.62</v>
      </c>
      <c r="G327" s="29">
        <v>93758.61</v>
      </c>
      <c r="H327" s="29">
        <v>112115.37</v>
      </c>
      <c r="I327" s="29">
        <v>50981.65</v>
      </c>
      <c r="J327" s="29">
        <v>145049.79</v>
      </c>
      <c r="K327" s="29">
        <v>174099.56</v>
      </c>
      <c r="L327" s="29">
        <v>41737.21</v>
      </c>
      <c r="M327" s="29">
        <v>97122.63</v>
      </c>
      <c r="N327" s="29">
        <v>76474</v>
      </c>
      <c r="O327" s="29">
        <v>44111.63</v>
      </c>
      <c r="P327" s="29">
        <v>61036.03</v>
      </c>
      <c r="Q327" s="29">
        <v>45442.87</v>
      </c>
      <c r="R327" s="28"/>
      <c r="S327" s="28"/>
      <c r="T327" s="28"/>
      <c r="U327" s="29">
        <v>17674.849999999999</v>
      </c>
      <c r="V327" s="29">
        <v>6890.13</v>
      </c>
      <c r="W327" s="28"/>
      <c r="X327" s="29">
        <v>35116.35</v>
      </c>
      <c r="Y327" s="29">
        <v>688.53</v>
      </c>
      <c r="Z327" s="29">
        <v>918.33</v>
      </c>
      <c r="AA327" s="29">
        <v>108964.76</v>
      </c>
      <c r="AB327" s="29">
        <v>28233.16</v>
      </c>
      <c r="AC327" s="29">
        <v>2783.29</v>
      </c>
      <c r="AD327" s="29">
        <v>2264.5300000000002</v>
      </c>
      <c r="AE327" s="29">
        <v>5058.17</v>
      </c>
      <c r="AF327" s="29">
        <v>6307.91</v>
      </c>
      <c r="AG327" s="29">
        <v>4034.96</v>
      </c>
      <c r="AH327" s="29">
        <v>20981.87</v>
      </c>
      <c r="AI327" s="29">
        <v>10645.76</v>
      </c>
      <c r="AJ327" s="29">
        <v>8147.69</v>
      </c>
      <c r="AK327" s="29">
        <v>7359.69</v>
      </c>
      <c r="AL327" s="29">
        <v>11173.12</v>
      </c>
      <c r="AM327" s="29">
        <v>12916.42</v>
      </c>
      <c r="AN327" s="29">
        <v>11132.22</v>
      </c>
      <c r="AO327" s="29">
        <v>3831.99</v>
      </c>
      <c r="AP327" s="29">
        <v>10569.6</v>
      </c>
      <c r="AQ327" s="29">
        <v>24985.46</v>
      </c>
      <c r="AR327" s="29">
        <v>12657.21</v>
      </c>
      <c r="AS327" s="29">
        <v>4101.1400000000003</v>
      </c>
      <c r="AT327" s="29">
        <v>5222.42</v>
      </c>
      <c r="AU327" s="29">
        <v>93758.61</v>
      </c>
      <c r="AV327" s="29">
        <v>58390.8</v>
      </c>
      <c r="AW327" s="29">
        <v>53724.57</v>
      </c>
      <c r="AX327" s="29">
        <v>50981.65</v>
      </c>
      <c r="AY327" s="29">
        <v>12191.56</v>
      </c>
      <c r="AZ327" s="29">
        <v>35860.07</v>
      </c>
      <c r="BA327" s="29">
        <v>96998.16</v>
      </c>
      <c r="BB327" s="29">
        <v>55463.65</v>
      </c>
      <c r="BC327" s="29">
        <v>8223.89</v>
      </c>
      <c r="BD327" s="29">
        <v>48053.81</v>
      </c>
      <c r="BE327" s="29">
        <v>58709.72</v>
      </c>
      <c r="BF327" s="28"/>
      <c r="BG327" s="29">
        <v>41737.21</v>
      </c>
      <c r="BH327" s="29">
        <v>8750.1200000000008</v>
      </c>
      <c r="BI327" s="29">
        <v>24444.94</v>
      </c>
      <c r="BJ327" s="29">
        <v>49729.71</v>
      </c>
      <c r="BK327" s="29">
        <v>14197.86</v>
      </c>
      <c r="BL327" s="29">
        <v>38732.94</v>
      </c>
      <c r="BM327" s="29">
        <v>28761.07</v>
      </c>
      <c r="BN327" s="29">
        <v>8979.98</v>
      </c>
      <c r="BO327" s="29">
        <v>44111.63</v>
      </c>
      <c r="BP327" s="29">
        <v>18599.64</v>
      </c>
      <c r="BQ327" s="29">
        <v>9345.02</v>
      </c>
      <c r="BR327" s="29">
        <v>27381.38</v>
      </c>
      <c r="BS327" s="29">
        <v>2987.41</v>
      </c>
      <c r="BT327" s="29">
        <v>2722.59</v>
      </c>
      <c r="BU327" s="29">
        <v>22982.400000000001</v>
      </c>
      <c r="BV327" s="29">
        <v>1968.04</v>
      </c>
      <c r="BW327" s="29">
        <v>4739.22</v>
      </c>
      <c r="BX327" s="29">
        <v>15753.21</v>
      </c>
      <c r="BY327" s="28"/>
      <c r="BZ327" s="28"/>
      <c r="CA327" s="28"/>
      <c r="CB327" s="28"/>
      <c r="CC327" s="29">
        <v>11009.13</v>
      </c>
      <c r="CD327" s="29">
        <v>6665.72</v>
      </c>
      <c r="CE327" s="29">
        <v>1869.63</v>
      </c>
      <c r="CF327" s="29">
        <v>1034.3699999999999</v>
      </c>
      <c r="CG327" s="29">
        <v>3986.13</v>
      </c>
    </row>
    <row r="328" spans="1:85" x14ac:dyDescent="0.2">
      <c r="A328" s="24" t="s">
        <v>400</v>
      </c>
      <c r="B328" s="29">
        <v>1322882.6100000001</v>
      </c>
      <c r="C328" s="41"/>
      <c r="D328" s="29">
        <v>36911.440000000002</v>
      </c>
      <c r="E328" s="29">
        <v>109885.27</v>
      </c>
      <c r="F328" s="29">
        <v>192145.07</v>
      </c>
      <c r="G328" s="29">
        <v>94900.78</v>
      </c>
      <c r="H328" s="29">
        <v>112220.3</v>
      </c>
      <c r="I328" s="29">
        <v>51587.31</v>
      </c>
      <c r="J328" s="29">
        <v>145745.51</v>
      </c>
      <c r="K328" s="29">
        <v>173872.37</v>
      </c>
      <c r="L328" s="29">
        <v>41663.22</v>
      </c>
      <c r="M328" s="29">
        <v>97060.07</v>
      </c>
      <c r="N328" s="29">
        <v>77890.740000000005</v>
      </c>
      <c r="O328" s="29">
        <v>43832.39</v>
      </c>
      <c r="P328" s="29">
        <v>61498.7</v>
      </c>
      <c r="Q328" s="29">
        <v>45309.18</v>
      </c>
      <c r="R328" s="28"/>
      <c r="S328" s="28"/>
      <c r="T328" s="28"/>
      <c r="U328" s="29">
        <v>17695.28</v>
      </c>
      <c r="V328" s="29">
        <v>6844.14</v>
      </c>
      <c r="W328" s="28"/>
      <c r="X328" s="29">
        <v>35287.69</v>
      </c>
      <c r="Y328" s="29">
        <v>684.68</v>
      </c>
      <c r="Z328" s="29">
        <v>939.06</v>
      </c>
      <c r="AA328" s="29">
        <v>109885.27</v>
      </c>
      <c r="AB328" s="29">
        <v>28250.27</v>
      </c>
      <c r="AC328" s="29">
        <v>2754.46</v>
      </c>
      <c r="AD328" s="29">
        <v>2228.98</v>
      </c>
      <c r="AE328" s="29">
        <v>5068.84</v>
      </c>
      <c r="AF328" s="29">
        <v>6299.26</v>
      </c>
      <c r="AG328" s="29">
        <v>4062.91</v>
      </c>
      <c r="AH328" s="29">
        <v>20867.560000000001</v>
      </c>
      <c r="AI328" s="29">
        <v>10590.27</v>
      </c>
      <c r="AJ328" s="29">
        <v>8086.55</v>
      </c>
      <c r="AK328" s="29">
        <v>7336.3</v>
      </c>
      <c r="AL328" s="29">
        <v>11051.75</v>
      </c>
      <c r="AM328" s="29">
        <v>12977.06</v>
      </c>
      <c r="AN328" s="29">
        <v>11034.87</v>
      </c>
      <c r="AO328" s="29">
        <v>3802.52</v>
      </c>
      <c r="AP328" s="29">
        <v>10590.08</v>
      </c>
      <c r="AQ328" s="29">
        <v>25074.65</v>
      </c>
      <c r="AR328" s="29">
        <v>12827.46</v>
      </c>
      <c r="AS328" s="29">
        <v>4083.02</v>
      </c>
      <c r="AT328" s="29">
        <v>5158.2700000000004</v>
      </c>
      <c r="AU328" s="29">
        <v>94900.78</v>
      </c>
      <c r="AV328" s="29">
        <v>58535.75</v>
      </c>
      <c r="AW328" s="29">
        <v>53684.55</v>
      </c>
      <c r="AX328" s="29">
        <v>51587.31</v>
      </c>
      <c r="AY328" s="29">
        <v>12168.88</v>
      </c>
      <c r="AZ328" s="29">
        <v>35925.14</v>
      </c>
      <c r="BA328" s="29">
        <v>97651.49</v>
      </c>
      <c r="BB328" s="29">
        <v>55124.45</v>
      </c>
      <c r="BC328" s="29">
        <v>8705.5</v>
      </c>
      <c r="BD328" s="29">
        <v>47814.400000000001</v>
      </c>
      <c r="BE328" s="29">
        <v>58620.26</v>
      </c>
      <c r="BF328" s="28"/>
      <c r="BG328" s="29">
        <v>41663.22</v>
      </c>
      <c r="BH328" s="29">
        <v>8712.61</v>
      </c>
      <c r="BI328" s="29">
        <v>24327.88</v>
      </c>
      <c r="BJ328" s="29">
        <v>49732.42</v>
      </c>
      <c r="BK328" s="29">
        <v>14287.16</v>
      </c>
      <c r="BL328" s="29">
        <v>40354.370000000003</v>
      </c>
      <c r="BM328" s="29">
        <v>28525.05</v>
      </c>
      <c r="BN328" s="29">
        <v>9011.31</v>
      </c>
      <c r="BO328" s="29">
        <v>43832.39</v>
      </c>
      <c r="BP328" s="29">
        <v>18818.13</v>
      </c>
      <c r="BQ328" s="29">
        <v>9581.39</v>
      </c>
      <c r="BR328" s="29">
        <v>27372.18</v>
      </c>
      <c r="BS328" s="29">
        <v>2999.09</v>
      </c>
      <c r="BT328" s="29">
        <v>2727.91</v>
      </c>
      <c r="BU328" s="29">
        <v>22829.63</v>
      </c>
      <c r="BV328" s="29">
        <v>1977.62</v>
      </c>
      <c r="BW328" s="29">
        <v>4740.63</v>
      </c>
      <c r="BX328" s="29">
        <v>15761.3</v>
      </c>
      <c r="BY328" s="28"/>
      <c r="BZ328" s="28"/>
      <c r="CA328" s="28"/>
      <c r="CB328" s="28"/>
      <c r="CC328" s="29">
        <v>10952.08</v>
      </c>
      <c r="CD328" s="29">
        <v>6743.2</v>
      </c>
      <c r="CE328" s="29">
        <v>1879.25</v>
      </c>
      <c r="CF328" s="29">
        <v>1028.0899999999999</v>
      </c>
      <c r="CG328" s="29">
        <v>3936.81</v>
      </c>
    </row>
    <row r="329" spans="1:85" x14ac:dyDescent="0.2">
      <c r="A329" s="24" t="s">
        <v>401</v>
      </c>
      <c r="B329" s="29">
        <v>1322359.07</v>
      </c>
      <c r="C329" s="41"/>
      <c r="D329" s="29">
        <v>37007.19</v>
      </c>
      <c r="E329" s="29">
        <v>110151.3</v>
      </c>
      <c r="F329" s="29">
        <v>191415.03</v>
      </c>
      <c r="G329" s="29">
        <v>95935.92</v>
      </c>
      <c r="H329" s="29">
        <v>112490.94</v>
      </c>
      <c r="I329" s="29">
        <v>51754.57</v>
      </c>
      <c r="J329" s="29">
        <v>145647.47</v>
      </c>
      <c r="K329" s="29">
        <v>172894.6</v>
      </c>
      <c r="L329" s="29">
        <v>41472.89</v>
      </c>
      <c r="M329" s="29">
        <v>97494.68</v>
      </c>
      <c r="N329" s="29">
        <v>77627.14</v>
      </c>
      <c r="O329" s="29">
        <v>43627.76</v>
      </c>
      <c r="P329" s="29">
        <v>61475.38</v>
      </c>
      <c r="Q329" s="29">
        <v>44752.98</v>
      </c>
      <c r="R329" s="28"/>
      <c r="S329" s="28"/>
      <c r="T329" s="28"/>
      <c r="U329" s="29">
        <v>17771.48</v>
      </c>
      <c r="V329" s="29">
        <v>6956.05</v>
      </c>
      <c r="W329" s="28"/>
      <c r="X329" s="29">
        <v>35380.11</v>
      </c>
      <c r="Y329" s="29">
        <v>676.6</v>
      </c>
      <c r="Z329" s="29">
        <v>950.47</v>
      </c>
      <c r="AA329" s="29">
        <v>110151.3</v>
      </c>
      <c r="AB329" s="29">
        <v>28223.47</v>
      </c>
      <c r="AC329" s="29">
        <v>2718.15</v>
      </c>
      <c r="AD329" s="29">
        <v>2196.88</v>
      </c>
      <c r="AE329" s="29">
        <v>5034.13</v>
      </c>
      <c r="AF329" s="29">
        <v>6267.04</v>
      </c>
      <c r="AG329" s="29">
        <v>4064.15</v>
      </c>
      <c r="AH329" s="29">
        <v>20659.53</v>
      </c>
      <c r="AI329" s="29">
        <v>10553.26</v>
      </c>
      <c r="AJ329" s="29">
        <v>8022.76</v>
      </c>
      <c r="AK329" s="29">
        <v>7263.92</v>
      </c>
      <c r="AL329" s="29">
        <v>10906.52</v>
      </c>
      <c r="AM329" s="29">
        <v>12999.32</v>
      </c>
      <c r="AN329" s="29">
        <v>10953.92</v>
      </c>
      <c r="AO329" s="29">
        <v>3769.93</v>
      </c>
      <c r="AP329" s="29">
        <v>10573.96</v>
      </c>
      <c r="AQ329" s="29">
        <v>25247.7</v>
      </c>
      <c r="AR329" s="29">
        <v>12808.39</v>
      </c>
      <c r="AS329" s="29">
        <v>4069.74</v>
      </c>
      <c r="AT329" s="29">
        <v>5082.25</v>
      </c>
      <c r="AU329" s="29">
        <v>95935.92</v>
      </c>
      <c r="AV329" s="29">
        <v>58830.84</v>
      </c>
      <c r="AW329" s="29">
        <v>53660.09</v>
      </c>
      <c r="AX329" s="29">
        <v>51754.57</v>
      </c>
      <c r="AY329" s="29">
        <v>12085.67</v>
      </c>
      <c r="AZ329" s="29">
        <v>35794.050000000003</v>
      </c>
      <c r="BA329" s="29">
        <v>97767.75</v>
      </c>
      <c r="BB329" s="29">
        <v>54779.23</v>
      </c>
      <c r="BC329" s="29">
        <v>8776.73</v>
      </c>
      <c r="BD329" s="29">
        <v>47272.26</v>
      </c>
      <c r="BE329" s="29">
        <v>58512.71</v>
      </c>
      <c r="BF329" s="28"/>
      <c r="BG329" s="29">
        <v>41472.89</v>
      </c>
      <c r="BH329" s="29">
        <v>8683.83</v>
      </c>
      <c r="BI329" s="29">
        <v>24319.48</v>
      </c>
      <c r="BJ329" s="29">
        <v>50107.040000000001</v>
      </c>
      <c r="BK329" s="29">
        <v>14384.33</v>
      </c>
      <c r="BL329" s="29">
        <v>40529.68</v>
      </c>
      <c r="BM329" s="29">
        <v>28128.880000000001</v>
      </c>
      <c r="BN329" s="29">
        <v>8968.57</v>
      </c>
      <c r="BO329" s="29">
        <v>43627.76</v>
      </c>
      <c r="BP329" s="29">
        <v>18896.64</v>
      </c>
      <c r="BQ329" s="29">
        <v>9620.0400000000009</v>
      </c>
      <c r="BR329" s="29">
        <v>27270.61</v>
      </c>
      <c r="BS329" s="29">
        <v>2981.5</v>
      </c>
      <c r="BT329" s="29">
        <v>2706.58</v>
      </c>
      <c r="BU329" s="29">
        <v>22386.01</v>
      </c>
      <c r="BV329" s="29">
        <v>1980.18</v>
      </c>
      <c r="BW329" s="29">
        <v>4717.7</v>
      </c>
      <c r="BX329" s="29">
        <v>15669.08</v>
      </c>
      <c r="BY329" s="28"/>
      <c r="BZ329" s="28"/>
      <c r="CA329" s="28"/>
      <c r="CB329" s="28"/>
      <c r="CC329" s="29">
        <v>10921.58</v>
      </c>
      <c r="CD329" s="29">
        <v>6849.9</v>
      </c>
      <c r="CE329" s="29">
        <v>1859.85</v>
      </c>
      <c r="CF329" s="29">
        <v>1055.05</v>
      </c>
      <c r="CG329" s="29">
        <v>4041.15</v>
      </c>
    </row>
    <row r="330" spans="1:85" x14ac:dyDescent="0.2">
      <c r="A330" s="24" t="s">
        <v>402</v>
      </c>
      <c r="B330" s="29">
        <v>1322831.72</v>
      </c>
      <c r="C330" s="41"/>
      <c r="D330" s="29">
        <v>37185.4</v>
      </c>
      <c r="E330" s="29">
        <v>110733.26</v>
      </c>
      <c r="F330" s="29">
        <v>190599.86</v>
      </c>
      <c r="G330" s="29">
        <v>96885.28</v>
      </c>
      <c r="H330" s="29">
        <v>112556.58</v>
      </c>
      <c r="I330" s="29">
        <v>51998.73</v>
      </c>
      <c r="J330" s="29">
        <v>145649.51</v>
      </c>
      <c r="K330" s="29">
        <v>172604.48</v>
      </c>
      <c r="L330" s="29">
        <v>41312.879999999997</v>
      </c>
      <c r="M330" s="29">
        <v>97836.5</v>
      </c>
      <c r="N330" s="29">
        <v>77239.899999999994</v>
      </c>
      <c r="O330" s="29">
        <v>43313.82</v>
      </c>
      <c r="P330" s="29">
        <v>61376.24</v>
      </c>
      <c r="Q330" s="29">
        <v>44730.03</v>
      </c>
      <c r="R330" s="28"/>
      <c r="S330" s="28"/>
      <c r="T330" s="28"/>
      <c r="U330" s="29">
        <v>17823.93</v>
      </c>
      <c r="V330" s="29">
        <v>7014.48</v>
      </c>
      <c r="W330" s="28"/>
      <c r="X330" s="29">
        <v>35550.33</v>
      </c>
      <c r="Y330" s="29">
        <v>675.13</v>
      </c>
      <c r="Z330" s="29">
        <v>959.93</v>
      </c>
      <c r="AA330" s="29">
        <v>110733.26</v>
      </c>
      <c r="AB330" s="29">
        <v>28265.41</v>
      </c>
      <c r="AC330" s="29">
        <v>2696.94</v>
      </c>
      <c r="AD330" s="29">
        <v>2174.48</v>
      </c>
      <c r="AE330" s="29">
        <v>5002.5600000000004</v>
      </c>
      <c r="AF330" s="29">
        <v>6231.61</v>
      </c>
      <c r="AG330" s="29">
        <v>4046.05</v>
      </c>
      <c r="AH330" s="29">
        <v>20472.13</v>
      </c>
      <c r="AI330" s="29">
        <v>10527.53</v>
      </c>
      <c r="AJ330" s="29">
        <v>7943.35</v>
      </c>
      <c r="AK330" s="29">
        <v>7206.3</v>
      </c>
      <c r="AL330" s="29">
        <v>10742.27</v>
      </c>
      <c r="AM330" s="29">
        <v>13014.38</v>
      </c>
      <c r="AN330" s="29">
        <v>10892.08</v>
      </c>
      <c r="AO330" s="29">
        <v>3739.47</v>
      </c>
      <c r="AP330" s="29">
        <v>10514.67</v>
      </c>
      <c r="AQ330" s="29">
        <v>25265.63</v>
      </c>
      <c r="AR330" s="29">
        <v>12820.69</v>
      </c>
      <c r="AS330" s="29">
        <v>4037.73</v>
      </c>
      <c r="AT330" s="29">
        <v>5006.58</v>
      </c>
      <c r="AU330" s="29">
        <v>96885.28</v>
      </c>
      <c r="AV330" s="29">
        <v>58971.13</v>
      </c>
      <c r="AW330" s="29">
        <v>53585.45</v>
      </c>
      <c r="AX330" s="29">
        <v>51998.73</v>
      </c>
      <c r="AY330" s="29">
        <v>12060.94</v>
      </c>
      <c r="AZ330" s="29">
        <v>35770.19</v>
      </c>
      <c r="BA330" s="29">
        <v>97818.37</v>
      </c>
      <c r="BB330" s="29">
        <v>54534.29</v>
      </c>
      <c r="BC330" s="29">
        <v>8822.44</v>
      </c>
      <c r="BD330" s="29">
        <v>47322.71</v>
      </c>
      <c r="BE330" s="29">
        <v>58443.21</v>
      </c>
      <c r="BF330" s="28"/>
      <c r="BG330" s="29">
        <v>41312.879999999997</v>
      </c>
      <c r="BH330" s="29">
        <v>8632.02</v>
      </c>
      <c r="BI330" s="29">
        <v>24348.58</v>
      </c>
      <c r="BJ330" s="29">
        <v>50288.89</v>
      </c>
      <c r="BK330" s="29">
        <v>14567.01</v>
      </c>
      <c r="BL330" s="29">
        <v>40522.639999999999</v>
      </c>
      <c r="BM330" s="29">
        <v>27726.84</v>
      </c>
      <c r="BN330" s="29">
        <v>8990.42</v>
      </c>
      <c r="BO330" s="29">
        <v>43313.82</v>
      </c>
      <c r="BP330" s="29">
        <v>18961.18</v>
      </c>
      <c r="BQ330" s="29">
        <v>9645.5499999999993</v>
      </c>
      <c r="BR330" s="29">
        <v>27104.44</v>
      </c>
      <c r="BS330" s="29">
        <v>2956.82</v>
      </c>
      <c r="BT330" s="29">
        <v>2708.26</v>
      </c>
      <c r="BU330" s="29">
        <v>22144.53</v>
      </c>
      <c r="BV330" s="29">
        <v>1985.28</v>
      </c>
      <c r="BW330" s="29">
        <v>4658.2</v>
      </c>
      <c r="BX330" s="29">
        <v>15942.03</v>
      </c>
      <c r="BY330" s="28"/>
      <c r="BZ330" s="28"/>
      <c r="CA330" s="28"/>
      <c r="CB330" s="28"/>
      <c r="CC330" s="29">
        <v>10928.41</v>
      </c>
      <c r="CD330" s="29">
        <v>6895.52</v>
      </c>
      <c r="CE330" s="29">
        <v>1860.19</v>
      </c>
      <c r="CF330" s="29">
        <v>1089.3</v>
      </c>
      <c r="CG330" s="29">
        <v>4064.99</v>
      </c>
    </row>
    <row r="331" spans="1:85" x14ac:dyDescent="0.2">
      <c r="A331" s="24" t="s">
        <v>403</v>
      </c>
      <c r="B331" s="29">
        <v>1324460.0900000001</v>
      </c>
      <c r="C331" s="41"/>
      <c r="D331" s="29">
        <v>37338.44</v>
      </c>
      <c r="E331" s="29">
        <v>111410.03</v>
      </c>
      <c r="F331" s="29">
        <v>190084.11</v>
      </c>
      <c r="G331" s="29">
        <v>97763.33</v>
      </c>
      <c r="H331" s="29">
        <v>112847.4</v>
      </c>
      <c r="I331" s="29">
        <v>52212.26</v>
      </c>
      <c r="J331" s="29">
        <v>145710.04999999999</v>
      </c>
      <c r="K331" s="29">
        <v>172275.42</v>
      </c>
      <c r="L331" s="29">
        <v>41248.89</v>
      </c>
      <c r="M331" s="29">
        <v>97987.29</v>
      </c>
      <c r="N331" s="29">
        <v>77236.72</v>
      </c>
      <c r="O331" s="29">
        <v>43241.88</v>
      </c>
      <c r="P331" s="29">
        <v>61451.75</v>
      </c>
      <c r="Q331" s="29">
        <v>44508.04</v>
      </c>
      <c r="R331" s="28"/>
      <c r="S331" s="28"/>
      <c r="T331" s="28"/>
      <c r="U331" s="29">
        <v>17857.75</v>
      </c>
      <c r="V331" s="29">
        <v>7180.94</v>
      </c>
      <c r="W331" s="28"/>
      <c r="X331" s="29">
        <v>35693.800000000003</v>
      </c>
      <c r="Y331" s="29">
        <v>673.92</v>
      </c>
      <c r="Z331" s="29">
        <v>970.72</v>
      </c>
      <c r="AA331" s="29">
        <v>111410.03</v>
      </c>
      <c r="AB331" s="29">
        <v>28293.88</v>
      </c>
      <c r="AC331" s="29">
        <v>2667.96</v>
      </c>
      <c r="AD331" s="29">
        <v>2186.65</v>
      </c>
      <c r="AE331" s="29">
        <v>4961.53</v>
      </c>
      <c r="AF331" s="29">
        <v>6193.61</v>
      </c>
      <c r="AG331" s="29">
        <v>4039.81</v>
      </c>
      <c r="AH331" s="29">
        <v>20302.46</v>
      </c>
      <c r="AI331" s="29">
        <v>10497.08</v>
      </c>
      <c r="AJ331" s="29">
        <v>7862.42</v>
      </c>
      <c r="AK331" s="29">
        <v>7187.33</v>
      </c>
      <c r="AL331" s="29">
        <v>10589.19</v>
      </c>
      <c r="AM331" s="29">
        <v>13014.4</v>
      </c>
      <c r="AN331" s="29">
        <v>10839.48</v>
      </c>
      <c r="AO331" s="29">
        <v>3707.38</v>
      </c>
      <c r="AP331" s="29">
        <v>10502.71</v>
      </c>
      <c r="AQ331" s="29">
        <v>25422.86</v>
      </c>
      <c r="AR331" s="29">
        <v>12811.19</v>
      </c>
      <c r="AS331" s="29">
        <v>4030.05</v>
      </c>
      <c r="AT331" s="29">
        <v>4974.13</v>
      </c>
      <c r="AU331" s="29">
        <v>97763.33</v>
      </c>
      <c r="AV331" s="29">
        <v>59199.68</v>
      </c>
      <c r="AW331" s="29">
        <v>53647.72</v>
      </c>
      <c r="AX331" s="29">
        <v>52212.26</v>
      </c>
      <c r="AY331" s="29">
        <v>12037.9</v>
      </c>
      <c r="AZ331" s="29">
        <v>35666.6</v>
      </c>
      <c r="BA331" s="29">
        <v>98005.54</v>
      </c>
      <c r="BB331" s="29">
        <v>54289.62</v>
      </c>
      <c r="BC331" s="29">
        <v>8874.24</v>
      </c>
      <c r="BD331" s="29">
        <v>47273.32</v>
      </c>
      <c r="BE331" s="29">
        <v>58393.87</v>
      </c>
      <c r="BF331" s="28"/>
      <c r="BG331" s="29">
        <v>41248.89</v>
      </c>
      <c r="BH331" s="29">
        <v>8610.7000000000007</v>
      </c>
      <c r="BI331" s="29">
        <v>24341.94</v>
      </c>
      <c r="BJ331" s="29">
        <v>50311.65</v>
      </c>
      <c r="BK331" s="29">
        <v>14722.99</v>
      </c>
      <c r="BL331" s="29">
        <v>40917.14</v>
      </c>
      <c r="BM331" s="29">
        <v>27299.72</v>
      </c>
      <c r="BN331" s="29">
        <v>9019.86</v>
      </c>
      <c r="BO331" s="29">
        <v>43241.88</v>
      </c>
      <c r="BP331" s="29">
        <v>19002.900000000001</v>
      </c>
      <c r="BQ331" s="29">
        <v>9914.75</v>
      </c>
      <c r="BR331" s="29">
        <v>26877.43</v>
      </c>
      <c r="BS331" s="29">
        <v>2940.95</v>
      </c>
      <c r="BT331" s="29">
        <v>2715.71</v>
      </c>
      <c r="BU331" s="29">
        <v>22047.74</v>
      </c>
      <c r="BV331" s="29">
        <v>1997.73</v>
      </c>
      <c r="BW331" s="29">
        <v>4598.83</v>
      </c>
      <c r="BX331" s="29">
        <v>15863.74</v>
      </c>
      <c r="BY331" s="28"/>
      <c r="BZ331" s="28"/>
      <c r="CA331" s="28"/>
      <c r="CB331" s="28"/>
      <c r="CC331" s="29">
        <v>10888.36</v>
      </c>
      <c r="CD331" s="29">
        <v>6969.39</v>
      </c>
      <c r="CE331" s="29">
        <v>1871.93</v>
      </c>
      <c r="CF331" s="29">
        <v>1136.82</v>
      </c>
      <c r="CG331" s="29">
        <v>4172.1899999999996</v>
      </c>
    </row>
    <row r="332" spans="1:85" x14ac:dyDescent="0.2">
      <c r="A332" s="24" t="s">
        <v>404</v>
      </c>
      <c r="B332" s="29">
        <v>1328404.68</v>
      </c>
      <c r="C332" s="41"/>
      <c r="D332" s="29">
        <v>37450.89</v>
      </c>
      <c r="E332" s="29">
        <v>111993.09</v>
      </c>
      <c r="F332" s="29">
        <v>189978.3</v>
      </c>
      <c r="G332" s="29">
        <v>98910.720000000001</v>
      </c>
      <c r="H332" s="29">
        <v>113139.94</v>
      </c>
      <c r="I332" s="29">
        <v>52315.08</v>
      </c>
      <c r="J332" s="29">
        <v>146387.10999999999</v>
      </c>
      <c r="K332" s="29">
        <v>172473.96</v>
      </c>
      <c r="L332" s="29">
        <v>41291.06</v>
      </c>
      <c r="M332" s="29">
        <v>98265.45</v>
      </c>
      <c r="N332" s="29">
        <v>77501.59</v>
      </c>
      <c r="O332" s="29">
        <v>43142.7</v>
      </c>
      <c r="P332" s="29">
        <v>61696.68</v>
      </c>
      <c r="Q332" s="29">
        <v>44470.27</v>
      </c>
      <c r="R332" s="28"/>
      <c r="S332" s="28"/>
      <c r="T332" s="28"/>
      <c r="U332" s="29">
        <v>17856.91</v>
      </c>
      <c r="V332" s="29">
        <v>7295.41</v>
      </c>
      <c r="W332" s="28"/>
      <c r="X332" s="29">
        <v>35795.69</v>
      </c>
      <c r="Y332" s="29">
        <v>671.76</v>
      </c>
      <c r="Z332" s="29">
        <v>983.44</v>
      </c>
      <c r="AA332" s="29">
        <v>111993.09</v>
      </c>
      <c r="AB332" s="29">
        <v>28460.69</v>
      </c>
      <c r="AC332" s="29">
        <v>2649.05</v>
      </c>
      <c r="AD332" s="29">
        <v>2191.41</v>
      </c>
      <c r="AE332" s="29">
        <v>4942.6499999999996</v>
      </c>
      <c r="AF332" s="29">
        <v>6169.97</v>
      </c>
      <c r="AG332" s="29">
        <v>4029.62</v>
      </c>
      <c r="AH332" s="29">
        <v>20169.990000000002</v>
      </c>
      <c r="AI332" s="29">
        <v>10478.51</v>
      </c>
      <c r="AJ332" s="29">
        <v>7842.67</v>
      </c>
      <c r="AK332" s="29">
        <v>7159.06</v>
      </c>
      <c r="AL332" s="29">
        <v>10444.290000000001</v>
      </c>
      <c r="AM332" s="29">
        <v>13051.9</v>
      </c>
      <c r="AN332" s="29">
        <v>10776.19</v>
      </c>
      <c r="AO332" s="29">
        <v>3680.4</v>
      </c>
      <c r="AP332" s="29">
        <v>10480.790000000001</v>
      </c>
      <c r="AQ332" s="29">
        <v>25599.03</v>
      </c>
      <c r="AR332" s="29">
        <v>12914.27</v>
      </c>
      <c r="AS332" s="29">
        <v>4026.73</v>
      </c>
      <c r="AT332" s="29">
        <v>4911.09</v>
      </c>
      <c r="AU332" s="29">
        <v>98910.720000000001</v>
      </c>
      <c r="AV332" s="29">
        <v>59388.959999999999</v>
      </c>
      <c r="AW332" s="29">
        <v>53750.98</v>
      </c>
      <c r="AX332" s="29">
        <v>52315.08</v>
      </c>
      <c r="AY332" s="29">
        <v>12082.4</v>
      </c>
      <c r="AZ332" s="29">
        <v>35800.589999999997</v>
      </c>
      <c r="BA332" s="29">
        <v>98504.13</v>
      </c>
      <c r="BB332" s="29">
        <v>54187.81</v>
      </c>
      <c r="BC332" s="29">
        <v>9385.82</v>
      </c>
      <c r="BD332" s="29">
        <v>47024.5</v>
      </c>
      <c r="BE332" s="29">
        <v>58369.760000000002</v>
      </c>
      <c r="BF332" s="28"/>
      <c r="BG332" s="29">
        <v>41291.06</v>
      </c>
      <c r="BH332" s="29">
        <v>8595.84</v>
      </c>
      <c r="BI332" s="29">
        <v>24368.39</v>
      </c>
      <c r="BJ332" s="29">
        <v>50371.95</v>
      </c>
      <c r="BK332" s="29">
        <v>14929.28</v>
      </c>
      <c r="BL332" s="29">
        <v>41494.04</v>
      </c>
      <c r="BM332" s="29">
        <v>26939.919999999998</v>
      </c>
      <c r="BN332" s="29">
        <v>9067.6299999999992</v>
      </c>
      <c r="BO332" s="29">
        <v>43142.7</v>
      </c>
      <c r="BP332" s="29">
        <v>19251.98</v>
      </c>
      <c r="BQ332" s="29">
        <v>10085.67</v>
      </c>
      <c r="BR332" s="29">
        <v>26580.07</v>
      </c>
      <c r="BS332" s="29">
        <v>2963.57</v>
      </c>
      <c r="BT332" s="29">
        <v>2815.38</v>
      </c>
      <c r="BU332" s="29">
        <v>22082.61</v>
      </c>
      <c r="BV332" s="29">
        <v>1997.08</v>
      </c>
      <c r="BW332" s="29">
        <v>4577.87</v>
      </c>
      <c r="BX332" s="29">
        <v>15812.71</v>
      </c>
      <c r="BY332" s="28"/>
      <c r="BZ332" s="28"/>
      <c r="CA332" s="28"/>
      <c r="CB332" s="28"/>
      <c r="CC332" s="29">
        <v>10852.24</v>
      </c>
      <c r="CD332" s="29">
        <v>7004.67</v>
      </c>
      <c r="CE332" s="29">
        <v>1859.89</v>
      </c>
      <c r="CF332" s="29">
        <v>1189.53</v>
      </c>
      <c r="CG332" s="29">
        <v>4245.9799999999996</v>
      </c>
    </row>
    <row r="333" spans="1:85" x14ac:dyDescent="0.2">
      <c r="A333" s="24" t="s">
        <v>405</v>
      </c>
      <c r="B333" s="29">
        <v>1329604.8799999999</v>
      </c>
      <c r="C333" s="41"/>
      <c r="D333" s="29">
        <v>37524.269999999997</v>
      </c>
      <c r="E333" s="29">
        <v>112416.13</v>
      </c>
      <c r="F333" s="29">
        <v>189274.99</v>
      </c>
      <c r="G333" s="29">
        <v>99464.15</v>
      </c>
      <c r="H333" s="29">
        <v>113321.57</v>
      </c>
      <c r="I333" s="29">
        <v>52520.41</v>
      </c>
      <c r="J333" s="29">
        <v>146947.13</v>
      </c>
      <c r="K333" s="29">
        <v>172512.71</v>
      </c>
      <c r="L333" s="29">
        <v>41339.11</v>
      </c>
      <c r="M333" s="29">
        <v>98449.33</v>
      </c>
      <c r="N333" s="29">
        <v>77301.740000000005</v>
      </c>
      <c r="O333" s="29">
        <v>43156.92</v>
      </c>
      <c r="P333" s="29">
        <v>61683.77</v>
      </c>
      <c r="Q333" s="29">
        <v>44192.88</v>
      </c>
      <c r="R333" s="28"/>
      <c r="S333" s="28"/>
      <c r="T333" s="28"/>
      <c r="U333" s="29">
        <v>17897.89</v>
      </c>
      <c r="V333" s="29">
        <v>7276.57</v>
      </c>
      <c r="W333" s="28"/>
      <c r="X333" s="29">
        <v>35858.75</v>
      </c>
      <c r="Y333" s="29">
        <v>669.9</v>
      </c>
      <c r="Z333" s="29">
        <v>995.62</v>
      </c>
      <c r="AA333" s="29">
        <v>112416.13</v>
      </c>
      <c r="AB333" s="29">
        <v>28339.01</v>
      </c>
      <c r="AC333" s="29">
        <v>2632.01</v>
      </c>
      <c r="AD333" s="29">
        <v>2174.27</v>
      </c>
      <c r="AE333" s="29">
        <v>4924.0200000000004</v>
      </c>
      <c r="AF333" s="29">
        <v>6125.81</v>
      </c>
      <c r="AG333" s="29">
        <v>4034.53</v>
      </c>
      <c r="AH333" s="29">
        <v>20005.3</v>
      </c>
      <c r="AI333" s="29">
        <v>10431.540000000001</v>
      </c>
      <c r="AJ333" s="29">
        <v>7798.18</v>
      </c>
      <c r="AK333" s="29">
        <v>7088.3</v>
      </c>
      <c r="AL333" s="29">
        <v>10300.36</v>
      </c>
      <c r="AM333" s="29">
        <v>13024.82</v>
      </c>
      <c r="AN333" s="29">
        <v>10754.63</v>
      </c>
      <c r="AO333" s="29">
        <v>3659.33</v>
      </c>
      <c r="AP333" s="29">
        <v>10451.23</v>
      </c>
      <c r="AQ333" s="29">
        <v>25806.57</v>
      </c>
      <c r="AR333" s="29">
        <v>12886.07</v>
      </c>
      <c r="AS333" s="29">
        <v>4008.56</v>
      </c>
      <c r="AT333" s="29">
        <v>4830.4799999999996</v>
      </c>
      <c r="AU333" s="29">
        <v>99464.15</v>
      </c>
      <c r="AV333" s="29">
        <v>59576.93</v>
      </c>
      <c r="AW333" s="29">
        <v>53744.639999999999</v>
      </c>
      <c r="AX333" s="29">
        <v>52520.41</v>
      </c>
      <c r="AY333" s="29">
        <v>12060.3</v>
      </c>
      <c r="AZ333" s="29">
        <v>35811.26</v>
      </c>
      <c r="BA333" s="29">
        <v>99075.56</v>
      </c>
      <c r="BB333" s="29">
        <v>53968.160000000003</v>
      </c>
      <c r="BC333" s="29">
        <v>9650.39</v>
      </c>
      <c r="BD333" s="29">
        <v>46954.11</v>
      </c>
      <c r="BE333" s="29">
        <v>58361.91</v>
      </c>
      <c r="BF333" s="28"/>
      <c r="BG333" s="29">
        <v>41339.11</v>
      </c>
      <c r="BH333" s="29">
        <v>8592.91</v>
      </c>
      <c r="BI333" s="29">
        <v>24417</v>
      </c>
      <c r="BJ333" s="29">
        <v>50644.92</v>
      </c>
      <c r="BK333" s="29">
        <v>14794.51</v>
      </c>
      <c r="BL333" s="29">
        <v>41696.379999999997</v>
      </c>
      <c r="BM333" s="29">
        <v>26539.58</v>
      </c>
      <c r="BN333" s="29">
        <v>9065.7900000000009</v>
      </c>
      <c r="BO333" s="29">
        <v>43156.92</v>
      </c>
      <c r="BP333" s="29">
        <v>19328.93</v>
      </c>
      <c r="BQ333" s="29">
        <v>10275.94</v>
      </c>
      <c r="BR333" s="29">
        <v>26240.76</v>
      </c>
      <c r="BS333" s="29">
        <v>2988.81</v>
      </c>
      <c r="BT333" s="29">
        <v>2849.33</v>
      </c>
      <c r="BU333" s="29">
        <v>21908.63</v>
      </c>
      <c r="BV333" s="29">
        <v>2001.44</v>
      </c>
      <c r="BW333" s="29">
        <v>4521.0200000000004</v>
      </c>
      <c r="BX333" s="29">
        <v>15761.79</v>
      </c>
      <c r="BY333" s="28"/>
      <c r="BZ333" s="28"/>
      <c r="CA333" s="28"/>
      <c r="CB333" s="28"/>
      <c r="CC333" s="29">
        <v>10799.22</v>
      </c>
      <c r="CD333" s="29">
        <v>7098.67</v>
      </c>
      <c r="CE333" s="29">
        <v>1848.53</v>
      </c>
      <c r="CF333" s="29">
        <v>1229.5899999999999</v>
      </c>
      <c r="CG333" s="29">
        <v>4198.46</v>
      </c>
    </row>
    <row r="334" spans="1:85" x14ac:dyDescent="0.2">
      <c r="A334" s="24" t="s">
        <v>406</v>
      </c>
      <c r="B334" s="29">
        <v>1332756.17</v>
      </c>
      <c r="C334" s="41"/>
      <c r="D334" s="29">
        <v>37691.43</v>
      </c>
      <c r="E334" s="29">
        <v>113349.33</v>
      </c>
      <c r="F334" s="29">
        <v>188811.67</v>
      </c>
      <c r="G334" s="29">
        <v>100519.03999999999</v>
      </c>
      <c r="H334" s="29">
        <v>113321.55</v>
      </c>
      <c r="I334" s="29">
        <v>52619</v>
      </c>
      <c r="J334" s="29">
        <v>147093.04999999999</v>
      </c>
      <c r="K334" s="29">
        <v>173032.7</v>
      </c>
      <c r="L334" s="29">
        <v>41560.53</v>
      </c>
      <c r="M334" s="29">
        <v>98876.56</v>
      </c>
      <c r="N334" s="29">
        <v>77103.490000000005</v>
      </c>
      <c r="O334" s="29">
        <v>42960.94</v>
      </c>
      <c r="P334" s="29">
        <v>61630.7</v>
      </c>
      <c r="Q334" s="29">
        <v>44633.88</v>
      </c>
      <c r="R334" s="28"/>
      <c r="S334" s="28"/>
      <c r="T334" s="28"/>
      <c r="U334" s="29">
        <v>17925.87</v>
      </c>
      <c r="V334" s="29">
        <v>7252.23</v>
      </c>
      <c r="W334" s="28"/>
      <c r="X334" s="29">
        <v>36002.839999999997</v>
      </c>
      <c r="Y334" s="29">
        <v>672.9</v>
      </c>
      <c r="Z334" s="29">
        <v>1015.69</v>
      </c>
      <c r="AA334" s="29">
        <v>113349.33</v>
      </c>
      <c r="AB334" s="29">
        <v>28347.21</v>
      </c>
      <c r="AC334" s="29">
        <v>2598.7600000000002</v>
      </c>
      <c r="AD334" s="29">
        <v>2155.9</v>
      </c>
      <c r="AE334" s="29">
        <v>4920.55</v>
      </c>
      <c r="AF334" s="29">
        <v>6091.86</v>
      </c>
      <c r="AG334" s="29">
        <v>4038.22</v>
      </c>
      <c r="AH334" s="29">
        <v>19890.45</v>
      </c>
      <c r="AI334" s="29">
        <v>10392.34</v>
      </c>
      <c r="AJ334" s="29">
        <v>7757.12</v>
      </c>
      <c r="AK334" s="29">
        <v>7028.19</v>
      </c>
      <c r="AL334" s="29">
        <v>10186.41</v>
      </c>
      <c r="AM334" s="29">
        <v>13021.73</v>
      </c>
      <c r="AN334" s="29">
        <v>10705.33</v>
      </c>
      <c r="AO334" s="29">
        <v>3633.25</v>
      </c>
      <c r="AP334" s="29">
        <v>10408.59</v>
      </c>
      <c r="AQ334" s="29">
        <v>26001.58</v>
      </c>
      <c r="AR334" s="29">
        <v>12866.7</v>
      </c>
      <c r="AS334" s="29">
        <v>4004.44</v>
      </c>
      <c r="AT334" s="29">
        <v>4763.05</v>
      </c>
      <c r="AU334" s="29">
        <v>100519.03999999999</v>
      </c>
      <c r="AV334" s="29">
        <v>59582.05</v>
      </c>
      <c r="AW334" s="29">
        <v>53739.51</v>
      </c>
      <c r="AX334" s="29">
        <v>52619</v>
      </c>
      <c r="AY334" s="29">
        <v>12113.3</v>
      </c>
      <c r="AZ334" s="29">
        <v>35844.97</v>
      </c>
      <c r="BA334" s="29">
        <v>99134.77</v>
      </c>
      <c r="BB334" s="29">
        <v>53860.49</v>
      </c>
      <c r="BC334" s="29">
        <v>10210.9</v>
      </c>
      <c r="BD334" s="29">
        <v>47315.55</v>
      </c>
      <c r="BE334" s="29">
        <v>58084.94</v>
      </c>
      <c r="BF334" s="28"/>
      <c r="BG334" s="29">
        <v>41560.53</v>
      </c>
      <c r="BH334" s="29">
        <v>8654.16</v>
      </c>
      <c r="BI334" s="29">
        <v>24606.799999999999</v>
      </c>
      <c r="BJ334" s="29">
        <v>50785.96</v>
      </c>
      <c r="BK334" s="29">
        <v>14829.63</v>
      </c>
      <c r="BL334" s="29">
        <v>41715.480000000003</v>
      </c>
      <c r="BM334" s="29">
        <v>26195.53</v>
      </c>
      <c r="BN334" s="29">
        <v>9192.48</v>
      </c>
      <c r="BO334" s="29">
        <v>42960.94</v>
      </c>
      <c r="BP334" s="29">
        <v>19431.490000000002</v>
      </c>
      <c r="BQ334" s="29">
        <v>10472.18</v>
      </c>
      <c r="BR334" s="29">
        <v>25831.84</v>
      </c>
      <c r="BS334" s="29">
        <v>3012.64</v>
      </c>
      <c r="BT334" s="29">
        <v>2882.54</v>
      </c>
      <c r="BU334" s="29">
        <v>22392.97</v>
      </c>
      <c r="BV334" s="29">
        <v>1995.25</v>
      </c>
      <c r="BW334" s="29">
        <v>4548.24</v>
      </c>
      <c r="BX334" s="29">
        <v>15697.42</v>
      </c>
      <c r="BY334" s="28"/>
      <c r="BZ334" s="28"/>
      <c r="CA334" s="28"/>
      <c r="CB334" s="28"/>
      <c r="CC334" s="29">
        <v>10711.73</v>
      </c>
      <c r="CD334" s="29">
        <v>7214.13</v>
      </c>
      <c r="CE334" s="29">
        <v>1832.09</v>
      </c>
      <c r="CF334" s="29">
        <v>1237.2</v>
      </c>
      <c r="CG334" s="29">
        <v>4182.95</v>
      </c>
    </row>
    <row r="335" spans="1:85" x14ac:dyDescent="0.2">
      <c r="A335" s="24" t="s">
        <v>407</v>
      </c>
      <c r="B335" s="29">
        <v>1335677.96</v>
      </c>
      <c r="C335" s="41"/>
      <c r="D335" s="29">
        <v>37932.18</v>
      </c>
      <c r="E335" s="29">
        <v>114243.87</v>
      </c>
      <c r="F335" s="29">
        <v>188606.28</v>
      </c>
      <c r="G335" s="29">
        <v>101037.19</v>
      </c>
      <c r="H335" s="29">
        <v>113348.89</v>
      </c>
      <c r="I335" s="29">
        <v>52760.35</v>
      </c>
      <c r="J335" s="29">
        <v>147685.70000000001</v>
      </c>
      <c r="K335" s="29">
        <v>172960.01</v>
      </c>
      <c r="L335" s="29">
        <v>41856.07</v>
      </c>
      <c r="M335" s="29">
        <v>99043.23</v>
      </c>
      <c r="N335" s="29">
        <v>77141.899999999994</v>
      </c>
      <c r="O335" s="29">
        <v>42740.67</v>
      </c>
      <c r="P335" s="29">
        <v>61754.27</v>
      </c>
      <c r="Q335" s="29">
        <v>44889.919999999998</v>
      </c>
      <c r="R335" s="28"/>
      <c r="S335" s="28"/>
      <c r="T335" s="28"/>
      <c r="U335" s="29">
        <v>17952.38</v>
      </c>
      <c r="V335" s="29">
        <v>7196.02</v>
      </c>
      <c r="W335" s="28"/>
      <c r="X335" s="29">
        <v>36219.660000000003</v>
      </c>
      <c r="Y335" s="29">
        <v>676.38</v>
      </c>
      <c r="Z335" s="29">
        <v>1036.1400000000001</v>
      </c>
      <c r="AA335" s="29">
        <v>114243.87</v>
      </c>
      <c r="AB335" s="29">
        <v>28342.06</v>
      </c>
      <c r="AC335" s="29">
        <v>2572.27</v>
      </c>
      <c r="AD335" s="29">
        <v>2143.08</v>
      </c>
      <c r="AE335" s="29">
        <v>4916.3500000000004</v>
      </c>
      <c r="AF335" s="29">
        <v>6078.71</v>
      </c>
      <c r="AG335" s="29">
        <v>4042.19</v>
      </c>
      <c r="AH335" s="29">
        <v>19796.080000000002</v>
      </c>
      <c r="AI335" s="29">
        <v>10360.74</v>
      </c>
      <c r="AJ335" s="29">
        <v>7722.78</v>
      </c>
      <c r="AK335" s="29">
        <v>6989.68</v>
      </c>
      <c r="AL335" s="29">
        <v>10067.17</v>
      </c>
      <c r="AM335" s="29">
        <v>13054.98</v>
      </c>
      <c r="AN335" s="29">
        <v>10647.08</v>
      </c>
      <c r="AO335" s="29">
        <v>3618.22</v>
      </c>
      <c r="AP335" s="29">
        <v>10397.99</v>
      </c>
      <c r="AQ335" s="29">
        <v>26302.240000000002</v>
      </c>
      <c r="AR335" s="29">
        <v>12851.52</v>
      </c>
      <c r="AS335" s="29">
        <v>4011.21</v>
      </c>
      <c r="AT335" s="29">
        <v>4691.9399999999996</v>
      </c>
      <c r="AU335" s="29">
        <v>101037.19</v>
      </c>
      <c r="AV335" s="29">
        <v>59610.21</v>
      </c>
      <c r="AW335" s="29">
        <v>53738.68</v>
      </c>
      <c r="AX335" s="29">
        <v>52760.35</v>
      </c>
      <c r="AY335" s="29">
        <v>12212.13</v>
      </c>
      <c r="AZ335" s="29">
        <v>36160.57</v>
      </c>
      <c r="BA335" s="29">
        <v>99312.99</v>
      </c>
      <c r="BB335" s="29">
        <v>53753.32</v>
      </c>
      <c r="BC335" s="29">
        <v>10220.280000000001</v>
      </c>
      <c r="BD335" s="29">
        <v>47524.14</v>
      </c>
      <c r="BE335" s="29">
        <v>57878.720000000001</v>
      </c>
      <c r="BF335" s="28"/>
      <c r="BG335" s="29">
        <v>41856.07</v>
      </c>
      <c r="BH335" s="29">
        <v>8684.06</v>
      </c>
      <c r="BI335" s="29">
        <v>24755.54</v>
      </c>
      <c r="BJ335" s="29">
        <v>50702.879999999997</v>
      </c>
      <c r="BK335" s="29">
        <v>14900.75</v>
      </c>
      <c r="BL335" s="29">
        <v>41798.57</v>
      </c>
      <c r="BM335" s="29">
        <v>25837.919999999998</v>
      </c>
      <c r="BN335" s="29">
        <v>9505.41</v>
      </c>
      <c r="BO335" s="29">
        <v>42740.67</v>
      </c>
      <c r="BP335" s="29">
        <v>19617.439999999999</v>
      </c>
      <c r="BQ335" s="29">
        <v>10726.3</v>
      </c>
      <c r="BR335" s="29">
        <v>25420.58</v>
      </c>
      <c r="BS335" s="29">
        <v>3009.18</v>
      </c>
      <c r="BT335" s="29">
        <v>2980.76</v>
      </c>
      <c r="BU335" s="29">
        <v>22719.24</v>
      </c>
      <c r="BV335" s="29">
        <v>1980.67</v>
      </c>
      <c r="BW335" s="29">
        <v>4499.43</v>
      </c>
      <c r="BX335" s="29">
        <v>15690.58</v>
      </c>
      <c r="BY335" s="28"/>
      <c r="BZ335" s="28"/>
      <c r="CA335" s="28"/>
      <c r="CB335" s="28"/>
      <c r="CC335" s="29">
        <v>10629.65</v>
      </c>
      <c r="CD335" s="29">
        <v>7322.72</v>
      </c>
      <c r="CE335" s="29">
        <v>1831.88</v>
      </c>
      <c r="CF335" s="29">
        <v>1239.9000000000001</v>
      </c>
      <c r="CG335" s="29">
        <v>4124.24</v>
      </c>
    </row>
    <row r="336" spans="1:85" x14ac:dyDescent="0.2">
      <c r="A336" s="24" t="s">
        <v>408</v>
      </c>
      <c r="B336" s="29">
        <v>1341874.03</v>
      </c>
      <c r="C336" s="41"/>
      <c r="D336" s="29">
        <v>38025.550000000003</v>
      </c>
      <c r="E336" s="29">
        <v>115347.43</v>
      </c>
      <c r="F336" s="29">
        <v>189352.95</v>
      </c>
      <c r="G336" s="29">
        <v>102323.58</v>
      </c>
      <c r="H336" s="29">
        <v>113548.6</v>
      </c>
      <c r="I336" s="29">
        <v>52840.05</v>
      </c>
      <c r="J336" s="29">
        <v>148672.34</v>
      </c>
      <c r="K336" s="29">
        <v>173239.55</v>
      </c>
      <c r="L336" s="29">
        <v>42103.71</v>
      </c>
      <c r="M336" s="29">
        <v>99592.77</v>
      </c>
      <c r="N336" s="29">
        <v>77161.929999999993</v>
      </c>
      <c r="O336" s="29">
        <v>42437.760000000002</v>
      </c>
      <c r="P336" s="29">
        <v>61858</v>
      </c>
      <c r="Q336" s="29">
        <v>45493.74</v>
      </c>
      <c r="R336" s="28"/>
      <c r="S336" s="28"/>
      <c r="T336" s="28"/>
      <c r="U336" s="29">
        <v>18055.150000000001</v>
      </c>
      <c r="V336" s="29">
        <v>7203.49</v>
      </c>
      <c r="W336" s="28"/>
      <c r="X336" s="29">
        <v>36298.54</v>
      </c>
      <c r="Y336" s="29">
        <v>681.2</v>
      </c>
      <c r="Z336" s="29">
        <v>1045.81</v>
      </c>
      <c r="AA336" s="29">
        <v>115347.43</v>
      </c>
      <c r="AB336" s="29">
        <v>28529.64</v>
      </c>
      <c r="AC336" s="29">
        <v>2549.1</v>
      </c>
      <c r="AD336" s="29">
        <v>2135.2800000000002</v>
      </c>
      <c r="AE336" s="29">
        <v>4905.7700000000004</v>
      </c>
      <c r="AF336" s="29">
        <v>6070.69</v>
      </c>
      <c r="AG336" s="29">
        <v>4067.28</v>
      </c>
      <c r="AH336" s="29">
        <v>19760.12</v>
      </c>
      <c r="AI336" s="29">
        <v>10318.18</v>
      </c>
      <c r="AJ336" s="29">
        <v>7698.25</v>
      </c>
      <c r="AK336" s="29">
        <v>7007.23</v>
      </c>
      <c r="AL336" s="29">
        <v>9965.7199999999993</v>
      </c>
      <c r="AM336" s="29">
        <v>13120.55</v>
      </c>
      <c r="AN336" s="29">
        <v>10608.34</v>
      </c>
      <c r="AO336" s="29">
        <v>3619.11</v>
      </c>
      <c r="AP336" s="29">
        <v>10413.18</v>
      </c>
      <c r="AQ336" s="29">
        <v>26818.41</v>
      </c>
      <c r="AR336" s="29">
        <v>13017.05</v>
      </c>
      <c r="AS336" s="29">
        <v>4073.22</v>
      </c>
      <c r="AT336" s="29">
        <v>4675.82</v>
      </c>
      <c r="AU336" s="29">
        <v>102323.58</v>
      </c>
      <c r="AV336" s="29">
        <v>59703.41</v>
      </c>
      <c r="AW336" s="29">
        <v>53845.19</v>
      </c>
      <c r="AX336" s="29">
        <v>52840.05</v>
      </c>
      <c r="AY336" s="29">
        <v>12458.29</v>
      </c>
      <c r="AZ336" s="29">
        <v>36398.230000000003</v>
      </c>
      <c r="BA336" s="29">
        <v>99815.82</v>
      </c>
      <c r="BB336" s="29">
        <v>53736.160000000003</v>
      </c>
      <c r="BC336" s="29">
        <v>10314.06</v>
      </c>
      <c r="BD336" s="29">
        <v>47693.08</v>
      </c>
      <c r="BE336" s="29">
        <v>57828.14</v>
      </c>
      <c r="BF336" s="28"/>
      <c r="BG336" s="29">
        <v>42103.71</v>
      </c>
      <c r="BH336" s="29">
        <v>8696.75</v>
      </c>
      <c r="BI336" s="29">
        <v>24930.78</v>
      </c>
      <c r="BJ336" s="29">
        <v>50966.01</v>
      </c>
      <c r="BK336" s="29">
        <v>14999.23</v>
      </c>
      <c r="BL336" s="29">
        <v>41813.480000000003</v>
      </c>
      <c r="BM336" s="29">
        <v>25439.34</v>
      </c>
      <c r="BN336" s="29">
        <v>9909.1200000000008</v>
      </c>
      <c r="BO336" s="29">
        <v>42437.760000000002</v>
      </c>
      <c r="BP336" s="29">
        <v>19877.97</v>
      </c>
      <c r="BQ336" s="29">
        <v>10937.79</v>
      </c>
      <c r="BR336" s="29">
        <v>24939.47</v>
      </c>
      <c r="BS336" s="29">
        <v>3094.54</v>
      </c>
      <c r="BT336" s="29">
        <v>3008.23</v>
      </c>
      <c r="BU336" s="29">
        <v>23184.89</v>
      </c>
      <c r="BV336" s="29">
        <v>1978.37</v>
      </c>
      <c r="BW336" s="29">
        <v>4516.82</v>
      </c>
      <c r="BX336" s="29">
        <v>15813.67</v>
      </c>
      <c r="BY336" s="28"/>
      <c r="BZ336" s="28"/>
      <c r="CA336" s="28"/>
      <c r="CB336" s="28"/>
      <c r="CC336" s="29">
        <v>10596.83</v>
      </c>
      <c r="CD336" s="29">
        <v>7458.31</v>
      </c>
      <c r="CE336" s="29">
        <v>1870.18</v>
      </c>
      <c r="CF336" s="29">
        <v>1232.4000000000001</v>
      </c>
      <c r="CG336" s="29">
        <v>4100.91</v>
      </c>
    </row>
    <row r="337" spans="1:85" x14ac:dyDescent="0.2">
      <c r="A337" s="24" t="s">
        <v>409</v>
      </c>
      <c r="B337" s="29">
        <v>1346230.29</v>
      </c>
      <c r="C337" s="41"/>
      <c r="D337" s="29">
        <v>38012.03</v>
      </c>
      <c r="E337" s="29">
        <v>115585.18</v>
      </c>
      <c r="F337" s="29">
        <v>189658.06</v>
      </c>
      <c r="G337" s="29">
        <v>103180.16</v>
      </c>
      <c r="H337" s="29">
        <v>113961.62</v>
      </c>
      <c r="I337" s="29">
        <v>53223.37</v>
      </c>
      <c r="J337" s="29">
        <v>148800.85</v>
      </c>
      <c r="K337" s="29">
        <v>174385.09</v>
      </c>
      <c r="L337" s="29">
        <v>42273.1</v>
      </c>
      <c r="M337" s="29">
        <v>99886.32</v>
      </c>
      <c r="N337" s="29">
        <v>77216.03</v>
      </c>
      <c r="O337" s="29">
        <v>42203.38</v>
      </c>
      <c r="P337" s="29">
        <v>61850.41</v>
      </c>
      <c r="Q337" s="29">
        <v>45954.89</v>
      </c>
      <c r="R337" s="28"/>
      <c r="S337" s="28"/>
      <c r="T337" s="28"/>
      <c r="U337" s="29">
        <v>18011.37</v>
      </c>
      <c r="V337" s="29">
        <v>7228.32</v>
      </c>
      <c r="W337" s="28"/>
      <c r="X337" s="29">
        <v>36275.14</v>
      </c>
      <c r="Y337" s="29">
        <v>692.35</v>
      </c>
      <c r="Z337" s="29">
        <v>1044.54</v>
      </c>
      <c r="AA337" s="29">
        <v>115585.18</v>
      </c>
      <c r="AB337" s="29">
        <v>28607.68</v>
      </c>
      <c r="AC337" s="29">
        <v>2522.84</v>
      </c>
      <c r="AD337" s="29">
        <v>2110</v>
      </c>
      <c r="AE337" s="29">
        <v>4911.58</v>
      </c>
      <c r="AF337" s="29">
        <v>6047.61</v>
      </c>
      <c r="AG337" s="29">
        <v>4039.14</v>
      </c>
      <c r="AH337" s="29">
        <v>19707.310000000001</v>
      </c>
      <c r="AI337" s="29">
        <v>10285.02</v>
      </c>
      <c r="AJ337" s="29">
        <v>7691.87</v>
      </c>
      <c r="AK337" s="29">
        <v>7019.82</v>
      </c>
      <c r="AL337" s="29">
        <v>9865.1200000000008</v>
      </c>
      <c r="AM337" s="29">
        <v>13109.3</v>
      </c>
      <c r="AN337" s="29">
        <v>10553.7</v>
      </c>
      <c r="AO337" s="29">
        <v>3616.06</v>
      </c>
      <c r="AP337" s="29">
        <v>10448.67</v>
      </c>
      <c r="AQ337" s="29">
        <v>27281.48</v>
      </c>
      <c r="AR337" s="29">
        <v>13059.58</v>
      </c>
      <c r="AS337" s="29">
        <v>4112.0200000000004</v>
      </c>
      <c r="AT337" s="29">
        <v>4669.28</v>
      </c>
      <c r="AU337" s="29">
        <v>103180.16</v>
      </c>
      <c r="AV337" s="29">
        <v>59861.31</v>
      </c>
      <c r="AW337" s="29">
        <v>54100.31</v>
      </c>
      <c r="AX337" s="29">
        <v>53223.37</v>
      </c>
      <c r="AY337" s="29">
        <v>12549.93</v>
      </c>
      <c r="AZ337" s="29">
        <v>36473.800000000003</v>
      </c>
      <c r="BA337" s="29">
        <v>99777.12</v>
      </c>
      <c r="BB337" s="29">
        <v>53836.43</v>
      </c>
      <c r="BC337" s="29">
        <v>11236.72</v>
      </c>
      <c r="BD337" s="29">
        <v>48027.94</v>
      </c>
      <c r="BE337" s="29">
        <v>57543.3</v>
      </c>
      <c r="BF337" s="28"/>
      <c r="BG337" s="29">
        <v>42273.1</v>
      </c>
      <c r="BH337" s="29">
        <v>8727.69</v>
      </c>
      <c r="BI337" s="29">
        <v>24993.72</v>
      </c>
      <c r="BJ337" s="29">
        <v>51167.33</v>
      </c>
      <c r="BK337" s="29">
        <v>14997.59</v>
      </c>
      <c r="BL337" s="29">
        <v>41875.56</v>
      </c>
      <c r="BM337" s="29">
        <v>25151.72</v>
      </c>
      <c r="BN337" s="29">
        <v>10188.75</v>
      </c>
      <c r="BO337" s="29">
        <v>42203.38</v>
      </c>
      <c r="BP337" s="29">
        <v>19958.95</v>
      </c>
      <c r="BQ337" s="29">
        <v>11250.79</v>
      </c>
      <c r="BR337" s="29">
        <v>24490.97</v>
      </c>
      <c r="BS337" s="29">
        <v>3105.65</v>
      </c>
      <c r="BT337" s="29">
        <v>3044.04</v>
      </c>
      <c r="BU337" s="29">
        <v>23448.27</v>
      </c>
      <c r="BV337" s="29">
        <v>1988.71</v>
      </c>
      <c r="BW337" s="29">
        <v>4588.09</v>
      </c>
      <c r="BX337" s="29">
        <v>15929.82</v>
      </c>
      <c r="BY337" s="28"/>
      <c r="BZ337" s="28"/>
      <c r="CA337" s="28"/>
      <c r="CB337" s="28"/>
      <c r="CC337" s="29">
        <v>10500.38</v>
      </c>
      <c r="CD337" s="29">
        <v>7510.99</v>
      </c>
      <c r="CE337" s="29">
        <v>1859.54</v>
      </c>
      <c r="CF337" s="29">
        <v>1243.46</v>
      </c>
      <c r="CG337" s="29">
        <v>4125.33</v>
      </c>
    </row>
    <row r="338" spans="1:85" x14ac:dyDescent="0.2">
      <c r="A338" s="24" t="s">
        <v>410</v>
      </c>
      <c r="B338" s="29">
        <v>1351142.12</v>
      </c>
      <c r="C338" s="41"/>
      <c r="D338" s="29">
        <v>38033.74</v>
      </c>
      <c r="E338" s="29">
        <v>115973.11</v>
      </c>
      <c r="F338" s="29">
        <v>190281.67</v>
      </c>
      <c r="G338" s="29">
        <v>104363.72</v>
      </c>
      <c r="H338" s="29">
        <v>114252.26</v>
      </c>
      <c r="I338" s="29">
        <v>53807.01</v>
      </c>
      <c r="J338" s="29">
        <v>149084.42000000001</v>
      </c>
      <c r="K338" s="29">
        <v>174371.22</v>
      </c>
      <c r="L338" s="29">
        <v>42431.64</v>
      </c>
      <c r="M338" s="29">
        <v>100175.34</v>
      </c>
      <c r="N338" s="29">
        <v>77173.34</v>
      </c>
      <c r="O338" s="29">
        <v>42060.17</v>
      </c>
      <c r="P338" s="29">
        <v>62191.44</v>
      </c>
      <c r="Q338" s="29">
        <v>46745.86</v>
      </c>
      <c r="R338" s="28"/>
      <c r="S338" s="28"/>
      <c r="T338" s="28"/>
      <c r="U338" s="29">
        <v>17956.52</v>
      </c>
      <c r="V338" s="29">
        <v>7274</v>
      </c>
      <c r="W338" s="28"/>
      <c r="X338" s="29">
        <v>36280.69</v>
      </c>
      <c r="Y338" s="29">
        <v>709.73</v>
      </c>
      <c r="Z338" s="29">
        <v>1043.32</v>
      </c>
      <c r="AA338" s="29">
        <v>115973.11</v>
      </c>
      <c r="AB338" s="29">
        <v>28735.65</v>
      </c>
      <c r="AC338" s="29">
        <v>2506.9699999999998</v>
      </c>
      <c r="AD338" s="29">
        <v>2122.3000000000002</v>
      </c>
      <c r="AE338" s="29">
        <v>4910.1400000000003</v>
      </c>
      <c r="AF338" s="29">
        <v>6013.49</v>
      </c>
      <c r="AG338" s="29">
        <v>4030.61</v>
      </c>
      <c r="AH338" s="29">
        <v>19680.5</v>
      </c>
      <c r="AI338" s="29">
        <v>10263.59</v>
      </c>
      <c r="AJ338" s="29">
        <v>7707.18</v>
      </c>
      <c r="AK338" s="29">
        <v>7069.49</v>
      </c>
      <c r="AL338" s="29">
        <v>9752.31</v>
      </c>
      <c r="AM338" s="29">
        <v>13132</v>
      </c>
      <c r="AN338" s="29">
        <v>10508.83</v>
      </c>
      <c r="AO338" s="29">
        <v>3608.35</v>
      </c>
      <c r="AP338" s="29">
        <v>10490.25</v>
      </c>
      <c r="AQ338" s="29">
        <v>27782.240000000002</v>
      </c>
      <c r="AR338" s="29">
        <v>13166.43</v>
      </c>
      <c r="AS338" s="29">
        <v>4125.1000000000004</v>
      </c>
      <c r="AT338" s="29">
        <v>4676.2299999999996</v>
      </c>
      <c r="AU338" s="29">
        <v>104363.72</v>
      </c>
      <c r="AV338" s="29">
        <v>59923.3</v>
      </c>
      <c r="AW338" s="29">
        <v>54328.959999999999</v>
      </c>
      <c r="AX338" s="29">
        <v>53807.01</v>
      </c>
      <c r="AY338" s="29">
        <v>12704.51</v>
      </c>
      <c r="AZ338" s="29">
        <v>36595.74</v>
      </c>
      <c r="BA338" s="29">
        <v>99784.18</v>
      </c>
      <c r="BB338" s="29">
        <v>53863.81</v>
      </c>
      <c r="BC338" s="29">
        <v>11157.63</v>
      </c>
      <c r="BD338" s="29">
        <v>48139.09</v>
      </c>
      <c r="BE338" s="29">
        <v>57460.85</v>
      </c>
      <c r="BF338" s="28"/>
      <c r="BG338" s="29">
        <v>42431.64</v>
      </c>
      <c r="BH338" s="29">
        <v>8734.3700000000008</v>
      </c>
      <c r="BI338" s="29">
        <v>25131.16</v>
      </c>
      <c r="BJ338" s="29">
        <v>51215.38</v>
      </c>
      <c r="BK338" s="29">
        <v>15094.44</v>
      </c>
      <c r="BL338" s="29">
        <v>41808.06</v>
      </c>
      <c r="BM338" s="29">
        <v>24860.799999999999</v>
      </c>
      <c r="BN338" s="29">
        <v>10504.48</v>
      </c>
      <c r="BO338" s="29">
        <v>42060.17</v>
      </c>
      <c r="BP338" s="29">
        <v>20376.099999999999</v>
      </c>
      <c r="BQ338" s="29">
        <v>11515.6</v>
      </c>
      <c r="BR338" s="29">
        <v>24037.64</v>
      </c>
      <c r="BS338" s="29">
        <v>3169.73</v>
      </c>
      <c r="BT338" s="29">
        <v>3092.37</v>
      </c>
      <c r="BU338" s="29">
        <v>24066.43</v>
      </c>
      <c r="BV338" s="29">
        <v>1993.05</v>
      </c>
      <c r="BW338" s="29">
        <v>4629.42</v>
      </c>
      <c r="BX338" s="29">
        <v>16056.96</v>
      </c>
      <c r="BY338" s="28"/>
      <c r="BZ338" s="28"/>
      <c r="CA338" s="28"/>
      <c r="CB338" s="28"/>
      <c r="CC338" s="29">
        <v>10381.36</v>
      </c>
      <c r="CD338" s="29">
        <v>7575.16</v>
      </c>
      <c r="CE338" s="29">
        <v>1866.54</v>
      </c>
      <c r="CF338" s="29">
        <v>1234.58</v>
      </c>
      <c r="CG338" s="29">
        <v>4172.88</v>
      </c>
    </row>
    <row r="339" spans="1:85" x14ac:dyDescent="0.2">
      <c r="A339" s="24" t="s">
        <v>411</v>
      </c>
      <c r="B339" s="29">
        <v>1355824.94</v>
      </c>
      <c r="C339" s="41"/>
      <c r="D339" s="29">
        <v>38103.74</v>
      </c>
      <c r="E339" s="29">
        <v>116639.97</v>
      </c>
      <c r="F339" s="29">
        <v>190897.32</v>
      </c>
      <c r="G339" s="29">
        <v>105682.11</v>
      </c>
      <c r="H339" s="29">
        <v>114358.69</v>
      </c>
      <c r="I339" s="29">
        <v>54179.64</v>
      </c>
      <c r="J339" s="29">
        <v>149612.71</v>
      </c>
      <c r="K339" s="29">
        <v>173766.61</v>
      </c>
      <c r="L339" s="29">
        <v>42747.18</v>
      </c>
      <c r="M339" s="29">
        <v>100614.75</v>
      </c>
      <c r="N339" s="29">
        <v>77207.87</v>
      </c>
      <c r="O339" s="29">
        <v>41778.07</v>
      </c>
      <c r="P339" s="29">
        <v>62381.29</v>
      </c>
      <c r="Q339" s="29">
        <v>47449.02</v>
      </c>
      <c r="R339" s="28"/>
      <c r="S339" s="28"/>
      <c r="T339" s="28"/>
      <c r="U339" s="29">
        <v>17984.810000000001</v>
      </c>
      <c r="V339" s="29">
        <v>7294.82</v>
      </c>
      <c r="W339" s="28"/>
      <c r="X339" s="29">
        <v>36326.959999999999</v>
      </c>
      <c r="Y339" s="29">
        <v>729.34</v>
      </c>
      <c r="Z339" s="29">
        <v>1047.43</v>
      </c>
      <c r="AA339" s="29">
        <v>116639.97</v>
      </c>
      <c r="AB339" s="29">
        <v>28825.38</v>
      </c>
      <c r="AC339" s="29">
        <v>2480.63</v>
      </c>
      <c r="AD339" s="29">
        <v>2116.37</v>
      </c>
      <c r="AE339" s="29">
        <v>4914.2</v>
      </c>
      <c r="AF339" s="29">
        <v>5985.37</v>
      </c>
      <c r="AG339" s="29">
        <v>4005.57</v>
      </c>
      <c r="AH339" s="29">
        <v>19633.740000000002</v>
      </c>
      <c r="AI339" s="29">
        <v>10272.09</v>
      </c>
      <c r="AJ339" s="29">
        <v>7725.15</v>
      </c>
      <c r="AK339" s="29">
        <v>7040.86</v>
      </c>
      <c r="AL339" s="29">
        <v>9687.64</v>
      </c>
      <c r="AM339" s="29">
        <v>13132.48</v>
      </c>
      <c r="AN339" s="29">
        <v>10518.27</v>
      </c>
      <c r="AO339" s="29">
        <v>3587.51</v>
      </c>
      <c r="AP339" s="29">
        <v>10542.64</v>
      </c>
      <c r="AQ339" s="29">
        <v>28343.09</v>
      </c>
      <c r="AR339" s="29">
        <v>13276.75</v>
      </c>
      <c r="AS339" s="29">
        <v>4140.4399999999996</v>
      </c>
      <c r="AT339" s="29">
        <v>4669.16</v>
      </c>
      <c r="AU339" s="29">
        <v>105682.11</v>
      </c>
      <c r="AV339" s="29">
        <v>59941.48</v>
      </c>
      <c r="AW339" s="29">
        <v>54417.2</v>
      </c>
      <c r="AX339" s="29">
        <v>54179.64</v>
      </c>
      <c r="AY339" s="29">
        <v>12848.71</v>
      </c>
      <c r="AZ339" s="29">
        <v>36839.519999999997</v>
      </c>
      <c r="BA339" s="29">
        <v>99924.479999999996</v>
      </c>
      <c r="BB339" s="29">
        <v>54003.8</v>
      </c>
      <c r="BC339" s="29">
        <v>11111.8</v>
      </c>
      <c r="BD339" s="29">
        <v>47374.17</v>
      </c>
      <c r="BE339" s="29">
        <v>57474.79</v>
      </c>
      <c r="BF339" s="28"/>
      <c r="BG339" s="29">
        <v>42747.18</v>
      </c>
      <c r="BH339" s="29">
        <v>8723.1200000000008</v>
      </c>
      <c r="BI339" s="29">
        <v>25306.639999999999</v>
      </c>
      <c r="BJ339" s="29">
        <v>51347.19</v>
      </c>
      <c r="BK339" s="29">
        <v>15237.8</v>
      </c>
      <c r="BL339" s="29">
        <v>41851.18</v>
      </c>
      <c r="BM339" s="29">
        <v>24655.119999999999</v>
      </c>
      <c r="BN339" s="29">
        <v>10701.57</v>
      </c>
      <c r="BO339" s="29">
        <v>41778.07</v>
      </c>
      <c r="BP339" s="29">
        <v>20910.240000000002</v>
      </c>
      <c r="BQ339" s="29">
        <v>11545.99</v>
      </c>
      <c r="BR339" s="29">
        <v>23556.28</v>
      </c>
      <c r="BS339" s="29">
        <v>3205.19</v>
      </c>
      <c r="BT339" s="29">
        <v>3163.59</v>
      </c>
      <c r="BU339" s="29">
        <v>24637.75</v>
      </c>
      <c r="BV339" s="29">
        <v>2030.36</v>
      </c>
      <c r="BW339" s="29">
        <v>4586.1400000000003</v>
      </c>
      <c r="BX339" s="29">
        <v>16194.76</v>
      </c>
      <c r="BY339" s="28"/>
      <c r="BZ339" s="28"/>
      <c r="CA339" s="28"/>
      <c r="CB339" s="28"/>
      <c r="CC339" s="29">
        <v>10292.31</v>
      </c>
      <c r="CD339" s="29">
        <v>7692.5</v>
      </c>
      <c r="CE339" s="29">
        <v>1876.01</v>
      </c>
      <c r="CF339" s="29">
        <v>1221.55</v>
      </c>
      <c r="CG339" s="29">
        <v>4197.26</v>
      </c>
    </row>
    <row r="340" spans="1:85" x14ac:dyDescent="0.2">
      <c r="A340" s="24" t="s">
        <v>412</v>
      </c>
      <c r="B340" s="29">
        <v>1366013.82</v>
      </c>
      <c r="C340" s="41"/>
      <c r="D340" s="29">
        <v>38097.129999999997</v>
      </c>
      <c r="E340" s="29">
        <v>117298.25</v>
      </c>
      <c r="F340" s="29">
        <v>192131.93</v>
      </c>
      <c r="G340" s="29">
        <v>107882.38</v>
      </c>
      <c r="H340" s="29">
        <v>114611.52</v>
      </c>
      <c r="I340" s="29">
        <v>54409.56</v>
      </c>
      <c r="J340" s="29">
        <v>150760.23000000001</v>
      </c>
      <c r="K340" s="29">
        <v>175015.46</v>
      </c>
      <c r="L340" s="29">
        <v>43205.22</v>
      </c>
      <c r="M340" s="29">
        <v>101637.46</v>
      </c>
      <c r="N340" s="29">
        <v>77565.37</v>
      </c>
      <c r="O340" s="29">
        <v>41640.65</v>
      </c>
      <c r="P340" s="29">
        <v>62916.92</v>
      </c>
      <c r="Q340" s="29">
        <v>48117.9</v>
      </c>
      <c r="R340" s="28"/>
      <c r="S340" s="28"/>
      <c r="T340" s="28"/>
      <c r="U340" s="29">
        <v>18139.400000000001</v>
      </c>
      <c r="V340" s="29">
        <v>7324.97</v>
      </c>
      <c r="W340" s="28"/>
      <c r="X340" s="29">
        <v>36292.61</v>
      </c>
      <c r="Y340" s="29">
        <v>744.64</v>
      </c>
      <c r="Z340" s="29">
        <v>1059.8900000000001</v>
      </c>
      <c r="AA340" s="29">
        <v>117298.25</v>
      </c>
      <c r="AB340" s="29">
        <v>29089.3</v>
      </c>
      <c r="AC340" s="29">
        <v>2440.75</v>
      </c>
      <c r="AD340" s="29">
        <v>2110.2399999999998</v>
      </c>
      <c r="AE340" s="29">
        <v>4971.08</v>
      </c>
      <c r="AF340" s="29">
        <v>6030.36</v>
      </c>
      <c r="AG340" s="29">
        <v>3967.05</v>
      </c>
      <c r="AH340" s="29">
        <v>19624.39</v>
      </c>
      <c r="AI340" s="29">
        <v>10270.030000000001</v>
      </c>
      <c r="AJ340" s="29">
        <v>7735</v>
      </c>
      <c r="AK340" s="29">
        <v>7036.03</v>
      </c>
      <c r="AL340" s="29">
        <v>9612.2999999999993</v>
      </c>
      <c r="AM340" s="29">
        <v>13235.05</v>
      </c>
      <c r="AN340" s="29">
        <v>10525.53</v>
      </c>
      <c r="AO340" s="29">
        <v>3591.95</v>
      </c>
      <c r="AP340" s="29">
        <v>10553.25</v>
      </c>
      <c r="AQ340" s="29">
        <v>28810.44</v>
      </c>
      <c r="AR340" s="29">
        <v>13673.57</v>
      </c>
      <c r="AS340" s="29">
        <v>4184.0200000000004</v>
      </c>
      <c r="AT340" s="29">
        <v>4671.6099999999997</v>
      </c>
      <c r="AU340" s="29">
        <v>107882.38</v>
      </c>
      <c r="AV340" s="29">
        <v>60016.72</v>
      </c>
      <c r="AW340" s="29">
        <v>54594.8</v>
      </c>
      <c r="AX340" s="29">
        <v>54409.56</v>
      </c>
      <c r="AY340" s="29">
        <v>13006.34</v>
      </c>
      <c r="AZ340" s="29">
        <v>37253.1</v>
      </c>
      <c r="BA340" s="29">
        <v>100500.8</v>
      </c>
      <c r="BB340" s="29">
        <v>54196.52</v>
      </c>
      <c r="BC340" s="29">
        <v>11434.65</v>
      </c>
      <c r="BD340" s="29">
        <v>48128.13</v>
      </c>
      <c r="BE340" s="29">
        <v>57436.17</v>
      </c>
      <c r="BF340" s="28"/>
      <c r="BG340" s="29">
        <v>43205.22</v>
      </c>
      <c r="BH340" s="29">
        <v>8735.81</v>
      </c>
      <c r="BI340" s="29">
        <v>25530.48</v>
      </c>
      <c r="BJ340" s="29">
        <v>51965.82</v>
      </c>
      <c r="BK340" s="29">
        <v>15405.35</v>
      </c>
      <c r="BL340" s="29">
        <v>41950.01</v>
      </c>
      <c r="BM340" s="29">
        <v>24575.77</v>
      </c>
      <c r="BN340" s="29">
        <v>11039.59</v>
      </c>
      <c r="BO340" s="29">
        <v>41640.65</v>
      </c>
      <c r="BP340" s="29">
        <v>21601.99</v>
      </c>
      <c r="BQ340" s="29">
        <v>11651.85</v>
      </c>
      <c r="BR340" s="29">
        <v>23008.87</v>
      </c>
      <c r="BS340" s="29">
        <v>3357.97</v>
      </c>
      <c r="BT340" s="29">
        <v>3296.24</v>
      </c>
      <c r="BU340" s="29">
        <v>25182.75</v>
      </c>
      <c r="BV340" s="29">
        <v>2046.49</v>
      </c>
      <c r="BW340" s="29">
        <v>4538.5600000000004</v>
      </c>
      <c r="BX340" s="29">
        <v>16350.1</v>
      </c>
      <c r="BY340" s="28"/>
      <c r="BZ340" s="28"/>
      <c r="CA340" s="28"/>
      <c r="CB340" s="28"/>
      <c r="CC340" s="29">
        <v>10230.01</v>
      </c>
      <c r="CD340" s="29">
        <v>7909.39</v>
      </c>
      <c r="CE340" s="29">
        <v>1894.24</v>
      </c>
      <c r="CF340" s="29">
        <v>1213.8499999999999</v>
      </c>
      <c r="CG340" s="29">
        <v>4216.88</v>
      </c>
    </row>
    <row r="341" spans="1:85" x14ac:dyDescent="0.2">
      <c r="A341" s="24" t="s">
        <v>413</v>
      </c>
      <c r="B341" s="29">
        <v>1372472.83</v>
      </c>
      <c r="C341" s="41"/>
      <c r="D341" s="29">
        <v>38035.199999999997</v>
      </c>
      <c r="E341" s="29">
        <v>117417.51</v>
      </c>
      <c r="F341" s="29">
        <v>192628.3</v>
      </c>
      <c r="G341" s="29">
        <v>109053.2</v>
      </c>
      <c r="H341" s="29">
        <v>115043.86</v>
      </c>
      <c r="I341" s="29">
        <v>54562.51</v>
      </c>
      <c r="J341" s="29">
        <v>151131.69</v>
      </c>
      <c r="K341" s="29">
        <v>175902.83</v>
      </c>
      <c r="L341" s="29">
        <v>43606.69</v>
      </c>
      <c r="M341" s="29">
        <v>102989.05</v>
      </c>
      <c r="N341" s="29">
        <v>77462.289999999994</v>
      </c>
      <c r="O341" s="29">
        <v>41455.64</v>
      </c>
      <c r="P341" s="29">
        <v>63390.84</v>
      </c>
      <c r="Q341" s="29">
        <v>48876.06</v>
      </c>
      <c r="R341" s="28"/>
      <c r="S341" s="28"/>
      <c r="T341" s="28"/>
      <c r="U341" s="29">
        <v>18233.62</v>
      </c>
      <c r="V341" s="29">
        <v>7320.48</v>
      </c>
      <c r="W341" s="28"/>
      <c r="X341" s="29">
        <v>36195.47</v>
      </c>
      <c r="Y341" s="29">
        <v>751.47</v>
      </c>
      <c r="Z341" s="29">
        <v>1088.26</v>
      </c>
      <c r="AA341" s="29">
        <v>117417.51</v>
      </c>
      <c r="AB341" s="29">
        <v>29203.41</v>
      </c>
      <c r="AC341" s="29">
        <v>2397.5300000000002</v>
      </c>
      <c r="AD341" s="29">
        <v>2096.5</v>
      </c>
      <c r="AE341" s="29">
        <v>5008.2700000000004</v>
      </c>
      <c r="AF341" s="29">
        <v>5988.63</v>
      </c>
      <c r="AG341" s="29">
        <v>3944.19</v>
      </c>
      <c r="AH341" s="29">
        <v>19521.07</v>
      </c>
      <c r="AI341" s="29">
        <v>10346.82</v>
      </c>
      <c r="AJ341" s="29">
        <v>7705.16</v>
      </c>
      <c r="AK341" s="29">
        <v>6978.18</v>
      </c>
      <c r="AL341" s="29">
        <v>9506.74</v>
      </c>
      <c r="AM341" s="29">
        <v>13197.49</v>
      </c>
      <c r="AN341" s="29">
        <v>10507.5</v>
      </c>
      <c r="AO341" s="29">
        <v>3598.93</v>
      </c>
      <c r="AP341" s="29">
        <v>10500.87</v>
      </c>
      <c r="AQ341" s="29">
        <v>29408.53</v>
      </c>
      <c r="AR341" s="29">
        <v>13845.32</v>
      </c>
      <c r="AS341" s="29">
        <v>4238.88</v>
      </c>
      <c r="AT341" s="29">
        <v>4634.28</v>
      </c>
      <c r="AU341" s="29">
        <v>109053.2</v>
      </c>
      <c r="AV341" s="29">
        <v>60180.1</v>
      </c>
      <c r="AW341" s="29">
        <v>54863.76</v>
      </c>
      <c r="AX341" s="29">
        <v>54562.51</v>
      </c>
      <c r="AY341" s="29">
        <v>13032.44</v>
      </c>
      <c r="AZ341" s="29">
        <v>37401.89</v>
      </c>
      <c r="BA341" s="29">
        <v>100697.36</v>
      </c>
      <c r="BB341" s="29">
        <v>54213.3</v>
      </c>
      <c r="BC341" s="29">
        <v>12149.94</v>
      </c>
      <c r="BD341" s="29">
        <v>48371.08</v>
      </c>
      <c r="BE341" s="29">
        <v>57358.39</v>
      </c>
      <c r="BF341" s="28"/>
      <c r="BG341" s="29">
        <v>43606.69</v>
      </c>
      <c r="BH341" s="29">
        <v>8754.9699999999993</v>
      </c>
      <c r="BI341" s="29">
        <v>25949.77</v>
      </c>
      <c r="BJ341" s="29">
        <v>52624.85</v>
      </c>
      <c r="BK341" s="29">
        <v>15659.46</v>
      </c>
      <c r="BL341" s="29">
        <v>41927.21</v>
      </c>
      <c r="BM341" s="29">
        <v>24295.86</v>
      </c>
      <c r="BN341" s="29">
        <v>11239.22</v>
      </c>
      <c r="BO341" s="29">
        <v>41455.64</v>
      </c>
      <c r="BP341" s="29">
        <v>22255.67</v>
      </c>
      <c r="BQ341" s="29">
        <v>11852.03</v>
      </c>
      <c r="BR341" s="29">
        <v>22541.67</v>
      </c>
      <c r="BS341" s="29">
        <v>3398.87</v>
      </c>
      <c r="BT341" s="29">
        <v>3342.6</v>
      </c>
      <c r="BU341" s="29">
        <v>25883.56</v>
      </c>
      <c r="BV341" s="29">
        <v>2084.56</v>
      </c>
      <c r="BW341" s="29">
        <v>4495.09</v>
      </c>
      <c r="BX341" s="29">
        <v>16412.84</v>
      </c>
      <c r="BY341" s="28"/>
      <c r="BZ341" s="28"/>
      <c r="CA341" s="28"/>
      <c r="CB341" s="28"/>
      <c r="CC341" s="29">
        <v>10147.209999999999</v>
      </c>
      <c r="CD341" s="29">
        <v>8086.41</v>
      </c>
      <c r="CE341" s="29">
        <v>1893.17</v>
      </c>
      <c r="CF341" s="29">
        <v>1213.5999999999999</v>
      </c>
      <c r="CG341" s="29">
        <v>4213.72</v>
      </c>
    </row>
    <row r="342" spans="1:85" x14ac:dyDescent="0.2">
      <c r="A342" s="24" t="s">
        <v>414</v>
      </c>
      <c r="B342" s="29">
        <v>1380078.68</v>
      </c>
      <c r="C342" s="41"/>
      <c r="D342" s="29">
        <v>38077.11</v>
      </c>
      <c r="E342" s="29">
        <v>118453.41</v>
      </c>
      <c r="F342" s="29">
        <v>193093.83</v>
      </c>
      <c r="G342" s="29">
        <v>110116.62</v>
      </c>
      <c r="H342" s="29">
        <v>115303.05</v>
      </c>
      <c r="I342" s="29">
        <v>54695.16</v>
      </c>
      <c r="J342" s="29">
        <v>151454.78</v>
      </c>
      <c r="K342" s="29">
        <v>176365.24</v>
      </c>
      <c r="L342" s="29">
        <v>43930.59</v>
      </c>
      <c r="M342" s="29">
        <v>104190.41</v>
      </c>
      <c r="N342" s="29">
        <v>77439.3</v>
      </c>
      <c r="O342" s="29">
        <v>41414.980000000003</v>
      </c>
      <c r="P342" s="29">
        <v>63968.800000000003</v>
      </c>
      <c r="Q342" s="29">
        <v>50444.62</v>
      </c>
      <c r="R342" s="28"/>
      <c r="S342" s="28"/>
      <c r="T342" s="28"/>
      <c r="U342" s="29">
        <v>18321.09</v>
      </c>
      <c r="V342" s="29">
        <v>7342.72</v>
      </c>
      <c r="W342" s="28"/>
      <c r="X342" s="29">
        <v>36181.96</v>
      </c>
      <c r="Y342" s="29">
        <v>764.18</v>
      </c>
      <c r="Z342" s="29">
        <v>1130.96</v>
      </c>
      <c r="AA342" s="29">
        <v>118453.41</v>
      </c>
      <c r="AB342" s="29">
        <v>29382.98</v>
      </c>
      <c r="AC342" s="29">
        <v>2368.91</v>
      </c>
      <c r="AD342" s="29">
        <v>2125.42</v>
      </c>
      <c r="AE342" s="29">
        <v>5042.45</v>
      </c>
      <c r="AF342" s="29">
        <v>5999.52</v>
      </c>
      <c r="AG342" s="29">
        <v>3912.86</v>
      </c>
      <c r="AH342" s="29">
        <v>19444.04</v>
      </c>
      <c r="AI342" s="29">
        <v>10517.54</v>
      </c>
      <c r="AJ342" s="29">
        <v>7687.98</v>
      </c>
      <c r="AK342" s="29">
        <v>6970.3</v>
      </c>
      <c r="AL342" s="29">
        <v>9388.7999999999993</v>
      </c>
      <c r="AM342" s="29">
        <v>13192.34</v>
      </c>
      <c r="AN342" s="29">
        <v>10496.14</v>
      </c>
      <c r="AO342" s="29">
        <v>3558.45</v>
      </c>
      <c r="AP342" s="29">
        <v>10419.67</v>
      </c>
      <c r="AQ342" s="29">
        <v>29672.33</v>
      </c>
      <c r="AR342" s="29">
        <v>14056.69</v>
      </c>
      <c r="AS342" s="29">
        <v>4287.3999999999996</v>
      </c>
      <c r="AT342" s="29">
        <v>4570.0200000000004</v>
      </c>
      <c r="AU342" s="29">
        <v>110116.62</v>
      </c>
      <c r="AV342" s="29">
        <v>60245.37</v>
      </c>
      <c r="AW342" s="29">
        <v>55057.68</v>
      </c>
      <c r="AX342" s="29">
        <v>54695.16</v>
      </c>
      <c r="AY342" s="29">
        <v>13140.49</v>
      </c>
      <c r="AZ342" s="29">
        <v>37547.22</v>
      </c>
      <c r="BA342" s="29">
        <v>100767.07</v>
      </c>
      <c r="BB342" s="29">
        <v>54238.720000000001</v>
      </c>
      <c r="BC342" s="29">
        <v>12721.95</v>
      </c>
      <c r="BD342" s="29">
        <v>48426.57</v>
      </c>
      <c r="BE342" s="29">
        <v>57223.76</v>
      </c>
      <c r="BF342" s="28"/>
      <c r="BG342" s="29">
        <v>43930.59</v>
      </c>
      <c r="BH342" s="29">
        <v>8769.17</v>
      </c>
      <c r="BI342" s="29">
        <v>26304.54</v>
      </c>
      <c r="BJ342" s="29">
        <v>53233.38</v>
      </c>
      <c r="BK342" s="29">
        <v>15883.32</v>
      </c>
      <c r="BL342" s="29">
        <v>41907.75</v>
      </c>
      <c r="BM342" s="29">
        <v>24041.759999999998</v>
      </c>
      <c r="BN342" s="29">
        <v>11489.79</v>
      </c>
      <c r="BO342" s="29">
        <v>41414.980000000003</v>
      </c>
      <c r="BP342" s="29">
        <v>22934</v>
      </c>
      <c r="BQ342" s="29">
        <v>12182.47</v>
      </c>
      <c r="BR342" s="29">
        <v>22040.99</v>
      </c>
      <c r="BS342" s="29">
        <v>3440.51</v>
      </c>
      <c r="BT342" s="29">
        <v>3370.82</v>
      </c>
      <c r="BU342" s="29">
        <v>27288.95</v>
      </c>
      <c r="BV342" s="29">
        <v>2076.02</v>
      </c>
      <c r="BW342" s="29">
        <v>4648.05</v>
      </c>
      <c r="BX342" s="29">
        <v>16431.599999999999</v>
      </c>
      <c r="BY342" s="28"/>
      <c r="BZ342" s="28"/>
      <c r="CA342" s="28"/>
      <c r="CB342" s="28"/>
      <c r="CC342" s="29">
        <v>10098.99</v>
      </c>
      <c r="CD342" s="29">
        <v>8222.1</v>
      </c>
      <c r="CE342" s="29">
        <v>1890.68</v>
      </c>
      <c r="CF342" s="29">
        <v>1219.08</v>
      </c>
      <c r="CG342" s="29">
        <v>4232.96</v>
      </c>
    </row>
    <row r="343" spans="1:85" x14ac:dyDescent="0.2">
      <c r="A343" s="24" t="s">
        <v>415</v>
      </c>
      <c r="B343" s="29">
        <v>1387568.89</v>
      </c>
      <c r="C343" s="41"/>
      <c r="D343" s="29">
        <v>38204.080000000002</v>
      </c>
      <c r="E343" s="29">
        <v>118614.95</v>
      </c>
      <c r="F343" s="29">
        <v>193474.71</v>
      </c>
      <c r="G343" s="29">
        <v>111612.66</v>
      </c>
      <c r="H343" s="29">
        <v>115647.63</v>
      </c>
      <c r="I343" s="29">
        <v>54936.26</v>
      </c>
      <c r="J343" s="29">
        <v>152186.57999999999</v>
      </c>
      <c r="K343" s="29">
        <v>177683.97</v>
      </c>
      <c r="L343" s="29">
        <v>44428.67</v>
      </c>
      <c r="M343" s="29">
        <v>105234.1</v>
      </c>
      <c r="N343" s="29">
        <v>77426.320000000007</v>
      </c>
      <c r="O343" s="29">
        <v>41215.54</v>
      </c>
      <c r="P343" s="29">
        <v>63990.61</v>
      </c>
      <c r="Q343" s="29">
        <v>51406.02</v>
      </c>
      <c r="R343" s="28"/>
      <c r="S343" s="28"/>
      <c r="T343" s="28"/>
      <c r="U343" s="29">
        <v>18413.689999999999</v>
      </c>
      <c r="V343" s="29">
        <v>7414.15</v>
      </c>
      <c r="W343" s="28"/>
      <c r="X343" s="29">
        <v>36248.04</v>
      </c>
      <c r="Y343" s="29">
        <v>776.88</v>
      </c>
      <c r="Z343" s="29">
        <v>1179.17</v>
      </c>
      <c r="AA343" s="29">
        <v>118614.95</v>
      </c>
      <c r="AB343" s="29">
        <v>29513.61</v>
      </c>
      <c r="AC343" s="29">
        <v>2347.29</v>
      </c>
      <c r="AD343" s="29">
        <v>2121.73</v>
      </c>
      <c r="AE343" s="29">
        <v>5074.1899999999996</v>
      </c>
      <c r="AF343" s="29">
        <v>6005.59</v>
      </c>
      <c r="AG343" s="29">
        <v>3884.31</v>
      </c>
      <c r="AH343" s="29">
        <v>19337.55</v>
      </c>
      <c r="AI343" s="29">
        <v>10597.72</v>
      </c>
      <c r="AJ343" s="29">
        <v>7674.91</v>
      </c>
      <c r="AK343" s="29">
        <v>7041.73</v>
      </c>
      <c r="AL343" s="29">
        <v>9273.4699999999993</v>
      </c>
      <c r="AM343" s="29">
        <v>13178.37</v>
      </c>
      <c r="AN343" s="29">
        <v>10497.99</v>
      </c>
      <c r="AO343" s="29">
        <v>3520.7</v>
      </c>
      <c r="AP343" s="29">
        <v>10351.58</v>
      </c>
      <c r="AQ343" s="29">
        <v>30014.27</v>
      </c>
      <c r="AR343" s="29">
        <v>14203.65</v>
      </c>
      <c r="AS343" s="29">
        <v>4330.6499999999996</v>
      </c>
      <c r="AT343" s="29">
        <v>4505.41</v>
      </c>
      <c r="AU343" s="29">
        <v>111612.66</v>
      </c>
      <c r="AV343" s="29">
        <v>60456.2</v>
      </c>
      <c r="AW343" s="29">
        <v>55191.43</v>
      </c>
      <c r="AX343" s="29">
        <v>54936.26</v>
      </c>
      <c r="AY343" s="29">
        <v>13213.86</v>
      </c>
      <c r="AZ343" s="29">
        <v>37860.21</v>
      </c>
      <c r="BA343" s="29">
        <v>101112.51</v>
      </c>
      <c r="BB343" s="29">
        <v>54220.29</v>
      </c>
      <c r="BC343" s="29">
        <v>12698.62</v>
      </c>
      <c r="BD343" s="29">
        <v>49908.58</v>
      </c>
      <c r="BE343" s="29">
        <v>57132.73</v>
      </c>
      <c r="BF343" s="28"/>
      <c r="BG343" s="29">
        <v>44428.67</v>
      </c>
      <c r="BH343" s="29">
        <v>8780.52</v>
      </c>
      <c r="BI343" s="29">
        <v>26625.86</v>
      </c>
      <c r="BJ343" s="29">
        <v>53769.52</v>
      </c>
      <c r="BK343" s="29">
        <v>16058.19</v>
      </c>
      <c r="BL343" s="29">
        <v>41877.18</v>
      </c>
      <c r="BM343" s="29">
        <v>23835.09</v>
      </c>
      <c r="BN343" s="29">
        <v>11714.04</v>
      </c>
      <c r="BO343" s="29">
        <v>41215.54</v>
      </c>
      <c r="BP343" s="29">
        <v>23229.66</v>
      </c>
      <c r="BQ343" s="29">
        <v>12385.68</v>
      </c>
      <c r="BR343" s="29">
        <v>21535.9</v>
      </c>
      <c r="BS343" s="29">
        <v>3459.72</v>
      </c>
      <c r="BT343" s="29">
        <v>3379.64</v>
      </c>
      <c r="BU343" s="29">
        <v>28315.19</v>
      </c>
      <c r="BV343" s="29">
        <v>2074.27</v>
      </c>
      <c r="BW343" s="29">
        <v>4599.8500000000004</v>
      </c>
      <c r="BX343" s="29">
        <v>16416.71</v>
      </c>
      <c r="BY343" s="28"/>
      <c r="BZ343" s="28"/>
      <c r="CA343" s="28"/>
      <c r="CB343" s="28"/>
      <c r="CC343" s="29">
        <v>10031.26</v>
      </c>
      <c r="CD343" s="29">
        <v>8382.43</v>
      </c>
      <c r="CE343" s="29">
        <v>1899.2</v>
      </c>
      <c r="CF343" s="29">
        <v>1220.83</v>
      </c>
      <c r="CG343" s="29">
        <v>4294.12</v>
      </c>
    </row>
    <row r="344" spans="1:85" x14ac:dyDescent="0.2">
      <c r="A344" s="24" t="s">
        <v>416</v>
      </c>
      <c r="B344" s="29">
        <v>1395237.26</v>
      </c>
      <c r="C344" s="41"/>
      <c r="D344" s="29">
        <v>38193.53</v>
      </c>
      <c r="E344" s="29">
        <v>118393.59</v>
      </c>
      <c r="F344" s="29">
        <v>194163.1</v>
      </c>
      <c r="G344" s="29">
        <v>113056.01</v>
      </c>
      <c r="H344" s="29">
        <v>116095.57</v>
      </c>
      <c r="I344" s="29">
        <v>55718.87</v>
      </c>
      <c r="J344" s="29">
        <v>153486.98000000001</v>
      </c>
      <c r="K344" s="29">
        <v>177816.57</v>
      </c>
      <c r="L344" s="29">
        <v>44789.52</v>
      </c>
      <c r="M344" s="29">
        <v>106000.2</v>
      </c>
      <c r="N344" s="29">
        <v>77498.05</v>
      </c>
      <c r="O344" s="29">
        <v>41141.33</v>
      </c>
      <c r="P344" s="29">
        <v>64495.61</v>
      </c>
      <c r="Q344" s="29">
        <v>52575.62</v>
      </c>
      <c r="R344" s="28"/>
      <c r="S344" s="28"/>
      <c r="T344" s="28"/>
      <c r="U344" s="29">
        <v>18486.54</v>
      </c>
      <c r="V344" s="29">
        <v>7515.71</v>
      </c>
      <c r="W344" s="28"/>
      <c r="X344" s="29">
        <v>36192.370000000003</v>
      </c>
      <c r="Y344" s="29">
        <v>784.99</v>
      </c>
      <c r="Z344" s="29">
        <v>1216.17</v>
      </c>
      <c r="AA344" s="29">
        <v>118393.59</v>
      </c>
      <c r="AB344" s="29">
        <v>29620.11</v>
      </c>
      <c r="AC344" s="29">
        <v>2332.9499999999998</v>
      </c>
      <c r="AD344" s="29">
        <v>2209.1</v>
      </c>
      <c r="AE344" s="29">
        <v>5117.5600000000004</v>
      </c>
      <c r="AF344" s="29">
        <v>6001.14</v>
      </c>
      <c r="AG344" s="29">
        <v>3848.08</v>
      </c>
      <c r="AH344" s="29">
        <v>19280.28</v>
      </c>
      <c r="AI344" s="29">
        <v>10710.52</v>
      </c>
      <c r="AJ344" s="29">
        <v>7696.5</v>
      </c>
      <c r="AK344" s="29">
        <v>7126.77</v>
      </c>
      <c r="AL344" s="29">
        <v>9184.31</v>
      </c>
      <c r="AM344" s="29">
        <v>13203.53</v>
      </c>
      <c r="AN344" s="29">
        <v>10494.08</v>
      </c>
      <c r="AO344" s="29">
        <v>3493.61</v>
      </c>
      <c r="AP344" s="29">
        <v>10292.59</v>
      </c>
      <c r="AQ344" s="29">
        <v>30296.49</v>
      </c>
      <c r="AR344" s="29">
        <v>14387.75</v>
      </c>
      <c r="AS344" s="29">
        <v>4403.17</v>
      </c>
      <c r="AT344" s="29">
        <v>4464.5600000000004</v>
      </c>
      <c r="AU344" s="29">
        <v>113056.01</v>
      </c>
      <c r="AV344" s="29">
        <v>60743.9</v>
      </c>
      <c r="AW344" s="29">
        <v>55351.66</v>
      </c>
      <c r="AX344" s="29">
        <v>55718.87</v>
      </c>
      <c r="AY344" s="29">
        <v>13372.42</v>
      </c>
      <c r="AZ344" s="29">
        <v>38356.44</v>
      </c>
      <c r="BA344" s="29">
        <v>101758.12</v>
      </c>
      <c r="BB344" s="29">
        <v>54318.51</v>
      </c>
      <c r="BC344" s="29">
        <v>12633.43</v>
      </c>
      <c r="BD344" s="29">
        <v>49876.39</v>
      </c>
      <c r="BE344" s="29">
        <v>57231.59</v>
      </c>
      <c r="BF344" s="28"/>
      <c r="BG344" s="29">
        <v>44789.52</v>
      </c>
      <c r="BH344" s="29">
        <v>8821.69</v>
      </c>
      <c r="BI344" s="29">
        <v>26975.65</v>
      </c>
      <c r="BJ344" s="29">
        <v>53879.839999999997</v>
      </c>
      <c r="BK344" s="29">
        <v>16323.02</v>
      </c>
      <c r="BL344" s="29">
        <v>41836.959999999999</v>
      </c>
      <c r="BM344" s="29">
        <v>23627.88</v>
      </c>
      <c r="BN344" s="29">
        <v>12033.22</v>
      </c>
      <c r="BO344" s="29">
        <v>41141.33</v>
      </c>
      <c r="BP344" s="29">
        <v>23668.86</v>
      </c>
      <c r="BQ344" s="29">
        <v>12725.62</v>
      </c>
      <c r="BR344" s="29">
        <v>21135.05</v>
      </c>
      <c r="BS344" s="29">
        <v>3506.21</v>
      </c>
      <c r="BT344" s="29">
        <v>3459.87</v>
      </c>
      <c r="BU344" s="29">
        <v>29460.79</v>
      </c>
      <c r="BV344" s="29">
        <v>2073.9299999999998</v>
      </c>
      <c r="BW344" s="29">
        <v>4577.6099999999997</v>
      </c>
      <c r="BX344" s="29">
        <v>16463.3</v>
      </c>
      <c r="BY344" s="28"/>
      <c r="BZ344" s="28"/>
      <c r="CA344" s="28"/>
      <c r="CB344" s="28"/>
      <c r="CC344" s="29">
        <v>9986.93</v>
      </c>
      <c r="CD344" s="29">
        <v>8499.61</v>
      </c>
      <c r="CE344" s="29">
        <v>1905.55</v>
      </c>
      <c r="CF344" s="29">
        <v>1223.28</v>
      </c>
      <c r="CG344" s="29">
        <v>4386.88</v>
      </c>
    </row>
    <row r="345" spans="1:85" x14ac:dyDescent="0.2">
      <c r="A345" s="24" t="s">
        <v>417</v>
      </c>
      <c r="B345" s="29">
        <v>1400030.2</v>
      </c>
      <c r="C345" s="41"/>
      <c r="D345" s="29">
        <v>38180.300000000003</v>
      </c>
      <c r="E345" s="29">
        <v>117500.5</v>
      </c>
      <c r="F345" s="29">
        <v>194664.43</v>
      </c>
      <c r="G345" s="29">
        <v>114002.27</v>
      </c>
      <c r="H345" s="29">
        <v>116691.46</v>
      </c>
      <c r="I345" s="29">
        <v>56220.6</v>
      </c>
      <c r="J345" s="29">
        <v>153929.26999999999</v>
      </c>
      <c r="K345" s="29">
        <v>177658.36</v>
      </c>
      <c r="L345" s="29">
        <v>45260.49</v>
      </c>
      <c r="M345" s="29">
        <v>106892.31</v>
      </c>
      <c r="N345" s="29">
        <v>77485.72</v>
      </c>
      <c r="O345" s="29">
        <v>41010.06</v>
      </c>
      <c r="P345" s="29">
        <v>64740.36</v>
      </c>
      <c r="Q345" s="29">
        <v>53489.19</v>
      </c>
      <c r="R345" s="28"/>
      <c r="S345" s="28"/>
      <c r="T345" s="28"/>
      <c r="U345" s="29">
        <v>18704.849999999999</v>
      </c>
      <c r="V345" s="29">
        <v>7644.07</v>
      </c>
      <c r="W345" s="28"/>
      <c r="X345" s="29">
        <v>36166.03</v>
      </c>
      <c r="Y345" s="29">
        <v>776.61</v>
      </c>
      <c r="Z345" s="29">
        <v>1237.6600000000001</v>
      </c>
      <c r="AA345" s="29">
        <v>117500.5</v>
      </c>
      <c r="AB345" s="29">
        <v>29675</v>
      </c>
      <c r="AC345" s="29">
        <v>2344.21</v>
      </c>
      <c r="AD345" s="29">
        <v>2312.84</v>
      </c>
      <c r="AE345" s="29">
        <v>5128.93</v>
      </c>
      <c r="AF345" s="29">
        <v>6015.8</v>
      </c>
      <c r="AG345" s="29">
        <v>3812.7</v>
      </c>
      <c r="AH345" s="29">
        <v>19175.48</v>
      </c>
      <c r="AI345" s="29">
        <v>10799.19</v>
      </c>
      <c r="AJ345" s="29">
        <v>7696.86</v>
      </c>
      <c r="AK345" s="29">
        <v>7117.27</v>
      </c>
      <c r="AL345" s="29">
        <v>9089.64</v>
      </c>
      <c r="AM345" s="29">
        <v>13188.64</v>
      </c>
      <c r="AN345" s="29">
        <v>10476.74</v>
      </c>
      <c r="AO345" s="29">
        <v>3484.62</v>
      </c>
      <c r="AP345" s="29">
        <v>10249.290000000001</v>
      </c>
      <c r="AQ345" s="29">
        <v>30726.16</v>
      </c>
      <c r="AR345" s="29">
        <v>14522.99</v>
      </c>
      <c r="AS345" s="29">
        <v>4431</v>
      </c>
      <c r="AT345" s="29">
        <v>4417.07</v>
      </c>
      <c r="AU345" s="29">
        <v>114002.27</v>
      </c>
      <c r="AV345" s="29">
        <v>61192</v>
      </c>
      <c r="AW345" s="29">
        <v>55499.47</v>
      </c>
      <c r="AX345" s="29">
        <v>56220.6</v>
      </c>
      <c r="AY345" s="29">
        <v>13507.51</v>
      </c>
      <c r="AZ345" s="29">
        <v>38507.980000000003</v>
      </c>
      <c r="BA345" s="29">
        <v>101913.78</v>
      </c>
      <c r="BB345" s="29">
        <v>54404.58</v>
      </c>
      <c r="BC345" s="29">
        <v>12541.69</v>
      </c>
      <c r="BD345" s="29">
        <v>49774.5</v>
      </c>
      <c r="BE345" s="29">
        <v>57165.95</v>
      </c>
      <c r="BF345" s="28"/>
      <c r="BG345" s="29">
        <v>45260.49</v>
      </c>
      <c r="BH345" s="29">
        <v>8864.6299999999992</v>
      </c>
      <c r="BI345" s="29">
        <v>27185.08</v>
      </c>
      <c r="BJ345" s="29">
        <v>54252.42</v>
      </c>
      <c r="BK345" s="29">
        <v>16590.189999999999</v>
      </c>
      <c r="BL345" s="29">
        <v>41859.800000000003</v>
      </c>
      <c r="BM345" s="29">
        <v>23365.77</v>
      </c>
      <c r="BN345" s="29">
        <v>12260.16</v>
      </c>
      <c r="BO345" s="29">
        <v>41010.06</v>
      </c>
      <c r="BP345" s="29">
        <v>24030.79</v>
      </c>
      <c r="BQ345" s="29">
        <v>12830.79</v>
      </c>
      <c r="BR345" s="29">
        <v>20812.509999999998</v>
      </c>
      <c r="BS345" s="29">
        <v>3503.2</v>
      </c>
      <c r="BT345" s="29">
        <v>3563.07</v>
      </c>
      <c r="BU345" s="29">
        <v>30276.69</v>
      </c>
      <c r="BV345" s="29">
        <v>2085.5500000000002</v>
      </c>
      <c r="BW345" s="29">
        <v>4681.49</v>
      </c>
      <c r="BX345" s="29">
        <v>16445.46</v>
      </c>
      <c r="BY345" s="28"/>
      <c r="BZ345" s="28"/>
      <c r="CA345" s="28"/>
      <c r="CB345" s="28"/>
      <c r="CC345" s="29">
        <v>9932.65</v>
      </c>
      <c r="CD345" s="29">
        <v>8772.2000000000007</v>
      </c>
      <c r="CE345" s="29">
        <v>1901.31</v>
      </c>
      <c r="CF345" s="29">
        <v>1233.8</v>
      </c>
      <c r="CG345" s="29">
        <v>4508.95</v>
      </c>
    </row>
    <row r="346" spans="1:85" x14ac:dyDescent="0.2">
      <c r="A346" s="24" t="s">
        <v>418</v>
      </c>
      <c r="B346" s="29">
        <v>1405772.44</v>
      </c>
      <c r="C346" s="41"/>
      <c r="D346" s="29">
        <v>38258.42</v>
      </c>
      <c r="E346" s="29">
        <v>116533.61</v>
      </c>
      <c r="F346" s="29">
        <v>195473.01</v>
      </c>
      <c r="G346" s="29">
        <v>115009.54</v>
      </c>
      <c r="H346" s="29">
        <v>116914.15</v>
      </c>
      <c r="I346" s="29">
        <v>56837.81</v>
      </c>
      <c r="J346" s="29">
        <v>154050.54</v>
      </c>
      <c r="K346" s="29">
        <v>178544.02</v>
      </c>
      <c r="L346" s="29">
        <v>45734.07</v>
      </c>
      <c r="M346" s="29">
        <v>107937.42</v>
      </c>
      <c r="N346" s="29">
        <v>77396.009999999995</v>
      </c>
      <c r="O346" s="29">
        <v>41008.33</v>
      </c>
      <c r="P346" s="29">
        <v>64816.46</v>
      </c>
      <c r="Q346" s="29">
        <v>54711.25</v>
      </c>
      <c r="R346" s="28"/>
      <c r="S346" s="28"/>
      <c r="T346" s="28"/>
      <c r="U346" s="29">
        <v>18766.490000000002</v>
      </c>
      <c r="V346" s="29">
        <v>7696.77</v>
      </c>
      <c r="W346" s="28"/>
      <c r="X346" s="29">
        <v>36232.5</v>
      </c>
      <c r="Y346" s="29">
        <v>772.29</v>
      </c>
      <c r="Z346" s="29">
        <v>1253.6300000000001</v>
      </c>
      <c r="AA346" s="29">
        <v>116533.61</v>
      </c>
      <c r="AB346" s="29">
        <v>29873.96</v>
      </c>
      <c r="AC346" s="29">
        <v>2350.34</v>
      </c>
      <c r="AD346" s="29">
        <v>2351.77</v>
      </c>
      <c r="AE346" s="29">
        <v>5143.0600000000004</v>
      </c>
      <c r="AF346" s="29">
        <v>5944.84</v>
      </c>
      <c r="AG346" s="29">
        <v>3821.52</v>
      </c>
      <c r="AH346" s="29">
        <v>19090.939999999999</v>
      </c>
      <c r="AI346" s="29">
        <v>10894.08</v>
      </c>
      <c r="AJ346" s="29">
        <v>7687.68</v>
      </c>
      <c r="AK346" s="29">
        <v>7085.98</v>
      </c>
      <c r="AL346" s="29">
        <v>9048.35</v>
      </c>
      <c r="AM346" s="29">
        <v>13232.54</v>
      </c>
      <c r="AN346" s="29">
        <v>10453.950000000001</v>
      </c>
      <c r="AO346" s="29">
        <v>3487.82</v>
      </c>
      <c r="AP346" s="29">
        <v>10231.459999999999</v>
      </c>
      <c r="AQ346" s="29">
        <v>31241.07</v>
      </c>
      <c r="AR346" s="29">
        <v>14655.41</v>
      </c>
      <c r="AS346" s="29">
        <v>4490.66</v>
      </c>
      <c r="AT346" s="29">
        <v>4387.59</v>
      </c>
      <c r="AU346" s="29">
        <v>115009.54</v>
      </c>
      <c r="AV346" s="29">
        <v>61461.04</v>
      </c>
      <c r="AW346" s="29">
        <v>55453.11</v>
      </c>
      <c r="AX346" s="29">
        <v>56837.81</v>
      </c>
      <c r="AY346" s="29">
        <v>13615.07</v>
      </c>
      <c r="AZ346" s="29">
        <v>38657.339999999997</v>
      </c>
      <c r="BA346" s="29">
        <v>101778.13</v>
      </c>
      <c r="BB346" s="29">
        <v>54504.79</v>
      </c>
      <c r="BC346" s="29">
        <v>12806.74</v>
      </c>
      <c r="BD346" s="29">
        <v>50496.65</v>
      </c>
      <c r="BE346" s="29">
        <v>57001.45</v>
      </c>
      <c r="BF346" s="28"/>
      <c r="BG346" s="29">
        <v>45734.07</v>
      </c>
      <c r="BH346" s="29">
        <v>8897.2800000000007</v>
      </c>
      <c r="BI346" s="29">
        <v>27439.39</v>
      </c>
      <c r="BJ346" s="29">
        <v>54758.13</v>
      </c>
      <c r="BK346" s="29">
        <v>16842.63</v>
      </c>
      <c r="BL346" s="29">
        <v>41708.230000000003</v>
      </c>
      <c r="BM346" s="29">
        <v>23080.12</v>
      </c>
      <c r="BN346" s="29">
        <v>12607.65</v>
      </c>
      <c r="BO346" s="29">
        <v>41008.33</v>
      </c>
      <c r="BP346" s="29">
        <v>24276.86</v>
      </c>
      <c r="BQ346" s="29">
        <v>12927.15</v>
      </c>
      <c r="BR346" s="29">
        <v>20482.060000000001</v>
      </c>
      <c r="BS346" s="29">
        <v>3505.6</v>
      </c>
      <c r="BT346" s="29">
        <v>3624.79</v>
      </c>
      <c r="BU346" s="29">
        <v>31200.71</v>
      </c>
      <c r="BV346" s="29">
        <v>2251.21</v>
      </c>
      <c r="BW346" s="29">
        <v>4738.74</v>
      </c>
      <c r="BX346" s="29">
        <v>16520.59</v>
      </c>
      <c r="BY346" s="28"/>
      <c r="BZ346" s="28"/>
      <c r="CA346" s="28"/>
      <c r="CB346" s="28"/>
      <c r="CC346" s="29">
        <v>9889.36</v>
      </c>
      <c r="CD346" s="29">
        <v>8877.14</v>
      </c>
      <c r="CE346" s="29">
        <v>1893.69</v>
      </c>
      <c r="CF346" s="29">
        <v>1255.1600000000001</v>
      </c>
      <c r="CG346" s="29">
        <v>4547.92</v>
      </c>
    </row>
    <row r="347" spans="1:85" x14ac:dyDescent="0.2">
      <c r="A347" s="24" t="s">
        <v>419</v>
      </c>
      <c r="B347" s="29">
        <v>1411514.21</v>
      </c>
      <c r="C347" s="41"/>
      <c r="D347" s="29">
        <v>38390.839999999997</v>
      </c>
      <c r="E347" s="29">
        <v>115312.84</v>
      </c>
      <c r="F347" s="29">
        <v>196485.32</v>
      </c>
      <c r="G347" s="29">
        <v>116172.48</v>
      </c>
      <c r="H347" s="29">
        <v>117134.46</v>
      </c>
      <c r="I347" s="29">
        <v>57899.31</v>
      </c>
      <c r="J347" s="29">
        <v>154564.60999999999</v>
      </c>
      <c r="K347" s="29">
        <v>179044.99</v>
      </c>
      <c r="L347" s="29">
        <v>46051.32</v>
      </c>
      <c r="M347" s="29">
        <v>108556.03</v>
      </c>
      <c r="N347" s="29">
        <v>77328.759999999995</v>
      </c>
      <c r="O347" s="29">
        <v>40936.93</v>
      </c>
      <c r="P347" s="29">
        <v>64933.440000000002</v>
      </c>
      <c r="Q347" s="29">
        <v>55610.44</v>
      </c>
      <c r="R347" s="28"/>
      <c r="S347" s="28"/>
      <c r="T347" s="28"/>
      <c r="U347" s="29">
        <v>19081.88</v>
      </c>
      <c r="V347" s="29">
        <v>7778.48</v>
      </c>
      <c r="W347" s="28"/>
      <c r="X347" s="29">
        <v>36359.25</v>
      </c>
      <c r="Y347" s="29">
        <v>766.18</v>
      </c>
      <c r="Z347" s="29">
        <v>1265.4000000000001</v>
      </c>
      <c r="AA347" s="29">
        <v>115312.84</v>
      </c>
      <c r="AB347" s="29">
        <v>30061.48</v>
      </c>
      <c r="AC347" s="29">
        <v>2361.2399999999998</v>
      </c>
      <c r="AD347" s="29">
        <v>2325.2199999999998</v>
      </c>
      <c r="AE347" s="29">
        <v>5131.78</v>
      </c>
      <c r="AF347" s="29">
        <v>5932.59</v>
      </c>
      <c r="AG347" s="29">
        <v>3831.26</v>
      </c>
      <c r="AH347" s="29">
        <v>19054.22</v>
      </c>
      <c r="AI347" s="29">
        <v>10971.76</v>
      </c>
      <c r="AJ347" s="29">
        <v>7703.85</v>
      </c>
      <c r="AK347" s="29">
        <v>7083.31</v>
      </c>
      <c r="AL347" s="29">
        <v>8954.51</v>
      </c>
      <c r="AM347" s="29">
        <v>13342.76</v>
      </c>
      <c r="AN347" s="29">
        <v>10408.040000000001</v>
      </c>
      <c r="AO347" s="29">
        <v>3513.87</v>
      </c>
      <c r="AP347" s="29">
        <v>10283.200000000001</v>
      </c>
      <c r="AQ347" s="29">
        <v>31650.7</v>
      </c>
      <c r="AR347" s="29">
        <v>14948.06</v>
      </c>
      <c r="AS347" s="29">
        <v>4569.6499999999996</v>
      </c>
      <c r="AT347" s="29">
        <v>4357.83</v>
      </c>
      <c r="AU347" s="29">
        <v>116172.48</v>
      </c>
      <c r="AV347" s="29">
        <v>61762.05</v>
      </c>
      <c r="AW347" s="29">
        <v>55372.41</v>
      </c>
      <c r="AX347" s="29">
        <v>57899.31</v>
      </c>
      <c r="AY347" s="29">
        <v>13733.51</v>
      </c>
      <c r="AZ347" s="29">
        <v>38883.99</v>
      </c>
      <c r="BA347" s="29">
        <v>101947.11</v>
      </c>
      <c r="BB347" s="29">
        <v>54581.919999999998</v>
      </c>
      <c r="BC347" s="29">
        <v>12899.14</v>
      </c>
      <c r="BD347" s="29">
        <v>50893.68</v>
      </c>
      <c r="BE347" s="29">
        <v>56912.57</v>
      </c>
      <c r="BF347" s="28"/>
      <c r="BG347" s="29">
        <v>46051.32</v>
      </c>
      <c r="BH347" s="29">
        <v>8907.5400000000009</v>
      </c>
      <c r="BI347" s="29">
        <v>27746.1</v>
      </c>
      <c r="BJ347" s="29">
        <v>55045.54</v>
      </c>
      <c r="BK347" s="29">
        <v>16856.86</v>
      </c>
      <c r="BL347" s="29">
        <v>41690.160000000003</v>
      </c>
      <c r="BM347" s="29">
        <v>22828.13</v>
      </c>
      <c r="BN347" s="29">
        <v>12810.47</v>
      </c>
      <c r="BO347" s="29">
        <v>40936.93</v>
      </c>
      <c r="BP347" s="29">
        <v>24524.53</v>
      </c>
      <c r="BQ347" s="29">
        <v>12981.08</v>
      </c>
      <c r="BR347" s="29">
        <v>20222.8</v>
      </c>
      <c r="BS347" s="29">
        <v>3558.66</v>
      </c>
      <c r="BT347" s="29">
        <v>3646.37</v>
      </c>
      <c r="BU347" s="29">
        <v>31941.18</v>
      </c>
      <c r="BV347" s="29">
        <v>2241.62</v>
      </c>
      <c r="BW347" s="29">
        <v>4719.91</v>
      </c>
      <c r="BX347" s="29">
        <v>16707.73</v>
      </c>
      <c r="BY347" s="28"/>
      <c r="BZ347" s="28"/>
      <c r="CA347" s="28"/>
      <c r="CB347" s="28"/>
      <c r="CC347" s="29">
        <v>9807.75</v>
      </c>
      <c r="CD347" s="29">
        <v>9274.1299999999992</v>
      </c>
      <c r="CE347" s="29">
        <v>1917.31</v>
      </c>
      <c r="CF347" s="29">
        <v>1254.8900000000001</v>
      </c>
      <c r="CG347" s="29">
        <v>4606.28</v>
      </c>
    </row>
    <row r="348" spans="1:85" x14ac:dyDescent="0.2">
      <c r="A348" s="24" t="s">
        <v>420</v>
      </c>
      <c r="B348" s="29">
        <v>1419333.64</v>
      </c>
      <c r="C348" s="41"/>
      <c r="D348" s="29">
        <v>38403.35</v>
      </c>
      <c r="E348" s="29">
        <v>114277.28</v>
      </c>
      <c r="F348" s="29">
        <v>198069.87</v>
      </c>
      <c r="G348" s="29">
        <v>117916.56</v>
      </c>
      <c r="H348" s="29">
        <v>117396.48</v>
      </c>
      <c r="I348" s="29">
        <v>58844.58</v>
      </c>
      <c r="J348" s="29">
        <v>155632.01999999999</v>
      </c>
      <c r="K348" s="29">
        <v>179139.57</v>
      </c>
      <c r="L348" s="29">
        <v>46127.98</v>
      </c>
      <c r="M348" s="29">
        <v>109247.99</v>
      </c>
      <c r="N348" s="29">
        <v>77733.5</v>
      </c>
      <c r="O348" s="29">
        <v>41340.93</v>
      </c>
      <c r="P348" s="29">
        <v>65199.14</v>
      </c>
      <c r="Q348" s="29">
        <v>56583.93</v>
      </c>
      <c r="R348" s="28"/>
      <c r="S348" s="28"/>
      <c r="T348" s="28"/>
      <c r="U348" s="29">
        <v>19203.25</v>
      </c>
      <c r="V348" s="29">
        <v>7927.98</v>
      </c>
      <c r="W348" s="28"/>
      <c r="X348" s="29">
        <v>36369.449999999997</v>
      </c>
      <c r="Y348" s="29">
        <v>759.97</v>
      </c>
      <c r="Z348" s="29">
        <v>1273.93</v>
      </c>
      <c r="AA348" s="29">
        <v>114277.28</v>
      </c>
      <c r="AB348" s="29">
        <v>30395.87</v>
      </c>
      <c r="AC348" s="29">
        <v>2364.2800000000002</v>
      </c>
      <c r="AD348" s="29">
        <v>2327.94</v>
      </c>
      <c r="AE348" s="29">
        <v>5145.5600000000004</v>
      </c>
      <c r="AF348" s="29">
        <v>5903.87</v>
      </c>
      <c r="AG348" s="29">
        <v>3870.2</v>
      </c>
      <c r="AH348" s="29">
        <v>19084.14</v>
      </c>
      <c r="AI348" s="29">
        <v>11114.23</v>
      </c>
      <c r="AJ348" s="29">
        <v>7722.51</v>
      </c>
      <c r="AK348" s="29">
        <v>7119.88</v>
      </c>
      <c r="AL348" s="29">
        <v>8903.93</v>
      </c>
      <c r="AM348" s="29">
        <v>13475.82</v>
      </c>
      <c r="AN348" s="29">
        <v>10368.549999999999</v>
      </c>
      <c r="AO348" s="29">
        <v>3522.24</v>
      </c>
      <c r="AP348" s="29">
        <v>10417.01</v>
      </c>
      <c r="AQ348" s="29">
        <v>32071.16</v>
      </c>
      <c r="AR348" s="29">
        <v>15242.51</v>
      </c>
      <c r="AS348" s="29">
        <v>4629.8900000000003</v>
      </c>
      <c r="AT348" s="29">
        <v>4390.3</v>
      </c>
      <c r="AU348" s="29">
        <v>117916.56</v>
      </c>
      <c r="AV348" s="29">
        <v>62109.72</v>
      </c>
      <c r="AW348" s="29">
        <v>55286.75</v>
      </c>
      <c r="AX348" s="29">
        <v>58844.58</v>
      </c>
      <c r="AY348" s="29">
        <v>13981.12</v>
      </c>
      <c r="AZ348" s="29">
        <v>39403.599999999999</v>
      </c>
      <c r="BA348" s="29">
        <v>102247.3</v>
      </c>
      <c r="BB348" s="29">
        <v>54700.93</v>
      </c>
      <c r="BC348" s="29">
        <v>13071.87</v>
      </c>
      <c r="BD348" s="29">
        <v>50682.5</v>
      </c>
      <c r="BE348" s="29">
        <v>56885.94</v>
      </c>
      <c r="BF348" s="28"/>
      <c r="BG348" s="29">
        <v>46127.98</v>
      </c>
      <c r="BH348" s="29">
        <v>8924.5400000000009</v>
      </c>
      <c r="BI348" s="29">
        <v>28027.71</v>
      </c>
      <c r="BJ348" s="29">
        <v>55267.41</v>
      </c>
      <c r="BK348" s="29">
        <v>17028.330000000002</v>
      </c>
      <c r="BL348" s="29">
        <v>42007.71</v>
      </c>
      <c r="BM348" s="29">
        <v>22615.07</v>
      </c>
      <c r="BN348" s="29">
        <v>13110.72</v>
      </c>
      <c r="BO348" s="29">
        <v>41340.93</v>
      </c>
      <c r="BP348" s="29">
        <v>24795.06</v>
      </c>
      <c r="BQ348" s="29">
        <v>13132.11</v>
      </c>
      <c r="BR348" s="29">
        <v>19968.490000000002</v>
      </c>
      <c r="BS348" s="29">
        <v>3603.67</v>
      </c>
      <c r="BT348" s="29">
        <v>3699.8</v>
      </c>
      <c r="BU348" s="29">
        <v>32570.13</v>
      </c>
      <c r="BV348" s="29">
        <v>2225.13</v>
      </c>
      <c r="BW348" s="29">
        <v>4681.45</v>
      </c>
      <c r="BX348" s="29">
        <v>17107.21</v>
      </c>
      <c r="BY348" s="28"/>
      <c r="BZ348" s="28"/>
      <c r="CA348" s="28"/>
      <c r="CB348" s="28"/>
      <c r="CC348" s="29">
        <v>9765.02</v>
      </c>
      <c r="CD348" s="29">
        <v>9438.2199999999993</v>
      </c>
      <c r="CE348" s="29">
        <v>1918.36</v>
      </c>
      <c r="CF348" s="29">
        <v>1275.0999999999999</v>
      </c>
      <c r="CG348" s="29">
        <v>4734.5200000000004</v>
      </c>
    </row>
    <row r="349" spans="1:85" x14ac:dyDescent="0.2">
      <c r="A349" s="24" t="s">
        <v>421</v>
      </c>
      <c r="B349" s="29">
        <v>1422718.02</v>
      </c>
      <c r="C349" s="41"/>
      <c r="D349" s="29">
        <v>38363.26</v>
      </c>
      <c r="E349" s="29">
        <v>112653.59</v>
      </c>
      <c r="F349" s="29">
        <v>198596.11</v>
      </c>
      <c r="G349" s="29">
        <v>119103.81</v>
      </c>
      <c r="H349" s="29">
        <v>118045.57</v>
      </c>
      <c r="I349" s="29">
        <v>59639.68</v>
      </c>
      <c r="J349" s="29">
        <v>155963.54</v>
      </c>
      <c r="K349" s="29">
        <v>178021.4</v>
      </c>
      <c r="L349" s="29">
        <v>46342.93</v>
      </c>
      <c r="M349" s="29">
        <v>109965.84</v>
      </c>
      <c r="N349" s="29">
        <v>77746.83</v>
      </c>
      <c r="O349" s="29">
        <v>41409.589999999997</v>
      </c>
      <c r="P349" s="29">
        <v>65526.64</v>
      </c>
      <c r="Q349" s="29">
        <v>57428.58</v>
      </c>
      <c r="R349" s="28"/>
      <c r="S349" s="28"/>
      <c r="T349" s="28"/>
      <c r="U349" s="29">
        <v>19404.52</v>
      </c>
      <c r="V349" s="29">
        <v>7958.71</v>
      </c>
      <c r="W349" s="28"/>
      <c r="X349" s="29">
        <v>36314.410000000003</v>
      </c>
      <c r="Y349" s="29">
        <v>762.2</v>
      </c>
      <c r="Z349" s="29">
        <v>1286.6500000000001</v>
      </c>
      <c r="AA349" s="29">
        <v>112653.59</v>
      </c>
      <c r="AB349" s="29">
        <v>30491.54</v>
      </c>
      <c r="AC349" s="29">
        <v>2400.6</v>
      </c>
      <c r="AD349" s="29">
        <v>2305.06</v>
      </c>
      <c r="AE349" s="29">
        <v>5111.8500000000004</v>
      </c>
      <c r="AF349" s="29">
        <v>5924.91</v>
      </c>
      <c r="AG349" s="29">
        <v>3920.32</v>
      </c>
      <c r="AH349" s="29">
        <v>18912.57</v>
      </c>
      <c r="AI349" s="29">
        <v>11194.94</v>
      </c>
      <c r="AJ349" s="29">
        <v>7702.28</v>
      </c>
      <c r="AK349" s="29">
        <v>7080.88</v>
      </c>
      <c r="AL349" s="29">
        <v>8898.06</v>
      </c>
      <c r="AM349" s="29">
        <v>13560.35</v>
      </c>
      <c r="AN349" s="29">
        <v>10286.06</v>
      </c>
      <c r="AO349" s="29">
        <v>3531.2</v>
      </c>
      <c r="AP349" s="29">
        <v>10421.58</v>
      </c>
      <c r="AQ349" s="29">
        <v>32419</v>
      </c>
      <c r="AR349" s="29">
        <v>15350.61</v>
      </c>
      <c r="AS349" s="29">
        <v>4667.07</v>
      </c>
      <c r="AT349" s="29">
        <v>4417.2299999999996</v>
      </c>
      <c r="AU349" s="29">
        <v>119103.81</v>
      </c>
      <c r="AV349" s="29">
        <v>62619.42</v>
      </c>
      <c r="AW349" s="29">
        <v>55426.15</v>
      </c>
      <c r="AX349" s="29">
        <v>59639.68</v>
      </c>
      <c r="AY349" s="29">
        <v>14222.6</v>
      </c>
      <c r="AZ349" s="29">
        <v>39641.97</v>
      </c>
      <c r="BA349" s="29">
        <v>102098.97</v>
      </c>
      <c r="BB349" s="29">
        <v>54752.480000000003</v>
      </c>
      <c r="BC349" s="29">
        <v>13059.37</v>
      </c>
      <c r="BD349" s="29">
        <v>49570.66</v>
      </c>
      <c r="BE349" s="29">
        <v>56668.9</v>
      </c>
      <c r="BF349" s="28"/>
      <c r="BG349" s="29">
        <v>46342.93</v>
      </c>
      <c r="BH349" s="29">
        <v>8941.66</v>
      </c>
      <c r="BI349" s="29">
        <v>28384.99</v>
      </c>
      <c r="BJ349" s="29">
        <v>55404.57</v>
      </c>
      <c r="BK349" s="29">
        <v>17234.62</v>
      </c>
      <c r="BL349" s="29">
        <v>41955.88</v>
      </c>
      <c r="BM349" s="29">
        <v>22417.79</v>
      </c>
      <c r="BN349" s="29">
        <v>13373.15</v>
      </c>
      <c r="BO349" s="29">
        <v>41409.589999999997</v>
      </c>
      <c r="BP349" s="29">
        <v>25190.52</v>
      </c>
      <c r="BQ349" s="29">
        <v>13287.04</v>
      </c>
      <c r="BR349" s="29">
        <v>19611.240000000002</v>
      </c>
      <c r="BS349" s="29">
        <v>3721.39</v>
      </c>
      <c r="BT349" s="29">
        <v>3716.45</v>
      </c>
      <c r="BU349" s="29">
        <v>33522.839999999997</v>
      </c>
      <c r="BV349" s="29">
        <v>2260.6799999999998</v>
      </c>
      <c r="BW349" s="29">
        <v>4731.33</v>
      </c>
      <c r="BX349" s="29">
        <v>16913.73</v>
      </c>
      <c r="BY349" s="28"/>
      <c r="BZ349" s="28"/>
      <c r="CA349" s="28"/>
      <c r="CB349" s="28"/>
      <c r="CC349" s="29">
        <v>9704.7999999999993</v>
      </c>
      <c r="CD349" s="29">
        <v>9699.7199999999993</v>
      </c>
      <c r="CE349" s="29">
        <v>1910.95</v>
      </c>
      <c r="CF349" s="29">
        <v>1297.97</v>
      </c>
      <c r="CG349" s="29">
        <v>4749.79</v>
      </c>
    </row>
    <row r="350" spans="1:85" x14ac:dyDescent="0.2">
      <c r="A350" s="24" t="s">
        <v>422</v>
      </c>
      <c r="B350" s="29">
        <v>1426969.67</v>
      </c>
      <c r="C350" s="41"/>
      <c r="D350" s="29">
        <v>38436.949999999997</v>
      </c>
      <c r="E350" s="29">
        <v>111513.03</v>
      </c>
      <c r="F350" s="29">
        <v>199078.42</v>
      </c>
      <c r="G350" s="29">
        <v>120393.26</v>
      </c>
      <c r="H350" s="29">
        <v>118169.26</v>
      </c>
      <c r="I350" s="29">
        <v>60232.95</v>
      </c>
      <c r="J350" s="29">
        <v>156409.57999999999</v>
      </c>
      <c r="K350" s="29">
        <v>176977.48</v>
      </c>
      <c r="L350" s="29">
        <v>46487.85</v>
      </c>
      <c r="M350" s="29">
        <v>110592.79</v>
      </c>
      <c r="N350" s="29">
        <v>77771.91</v>
      </c>
      <c r="O350" s="29">
        <v>41500.43</v>
      </c>
      <c r="P350" s="29">
        <v>65912.62</v>
      </c>
      <c r="Q350" s="29">
        <v>58983.91</v>
      </c>
      <c r="R350" s="28"/>
      <c r="S350" s="28"/>
      <c r="T350" s="28"/>
      <c r="U350" s="29">
        <v>19777.400000000001</v>
      </c>
      <c r="V350" s="29">
        <v>8028.01</v>
      </c>
      <c r="W350" s="28"/>
      <c r="X350" s="29">
        <v>36362.32</v>
      </c>
      <c r="Y350" s="29">
        <v>767.73</v>
      </c>
      <c r="Z350" s="29">
        <v>1306.9100000000001</v>
      </c>
      <c r="AA350" s="29">
        <v>111513.03</v>
      </c>
      <c r="AB350" s="29">
        <v>30827</v>
      </c>
      <c r="AC350" s="29">
        <v>2395.83</v>
      </c>
      <c r="AD350" s="29">
        <v>2287.98</v>
      </c>
      <c r="AE350" s="29">
        <v>5125.9799999999996</v>
      </c>
      <c r="AF350" s="29">
        <v>5891.29</v>
      </c>
      <c r="AG350" s="29">
        <v>3974.36</v>
      </c>
      <c r="AH350" s="29">
        <v>18777.400000000001</v>
      </c>
      <c r="AI350" s="29">
        <v>11296.17</v>
      </c>
      <c r="AJ350" s="29">
        <v>7673.24</v>
      </c>
      <c r="AK350" s="29">
        <v>6995.1</v>
      </c>
      <c r="AL350" s="29">
        <v>8843.7900000000009</v>
      </c>
      <c r="AM350" s="29">
        <v>13648.75</v>
      </c>
      <c r="AN350" s="29">
        <v>10194.700000000001</v>
      </c>
      <c r="AO350" s="29">
        <v>3538.84</v>
      </c>
      <c r="AP350" s="29">
        <v>10556.23</v>
      </c>
      <c r="AQ350" s="29">
        <v>32520.73</v>
      </c>
      <c r="AR350" s="29">
        <v>15398.57</v>
      </c>
      <c r="AS350" s="29">
        <v>4724.4399999999996</v>
      </c>
      <c r="AT350" s="29">
        <v>4408.01</v>
      </c>
      <c r="AU350" s="29">
        <v>120393.26</v>
      </c>
      <c r="AV350" s="29">
        <v>62929.74</v>
      </c>
      <c r="AW350" s="29">
        <v>55239.519999999997</v>
      </c>
      <c r="AX350" s="29">
        <v>60232.95</v>
      </c>
      <c r="AY350" s="29">
        <v>14458.83</v>
      </c>
      <c r="AZ350" s="29">
        <v>39994.69</v>
      </c>
      <c r="BA350" s="29">
        <v>101956.07</v>
      </c>
      <c r="BB350" s="29">
        <v>54745.16</v>
      </c>
      <c r="BC350" s="29">
        <v>13139.55</v>
      </c>
      <c r="BD350" s="29">
        <v>48378.6</v>
      </c>
      <c r="BE350" s="29">
        <v>56705.09</v>
      </c>
      <c r="BF350" s="28"/>
      <c r="BG350" s="29">
        <v>46487.85</v>
      </c>
      <c r="BH350" s="29">
        <v>9001.34</v>
      </c>
      <c r="BI350" s="29">
        <v>28696.75</v>
      </c>
      <c r="BJ350" s="29">
        <v>55328.32</v>
      </c>
      <c r="BK350" s="29">
        <v>17566.38</v>
      </c>
      <c r="BL350" s="29">
        <v>41986.6</v>
      </c>
      <c r="BM350" s="29">
        <v>22218.31</v>
      </c>
      <c r="BN350" s="29">
        <v>13567</v>
      </c>
      <c r="BO350" s="29">
        <v>41500.43</v>
      </c>
      <c r="BP350" s="29">
        <v>25457.49</v>
      </c>
      <c r="BQ350" s="29">
        <v>13428.98</v>
      </c>
      <c r="BR350" s="29">
        <v>19509.04</v>
      </c>
      <c r="BS350" s="29">
        <v>3805.22</v>
      </c>
      <c r="BT350" s="29">
        <v>3711.89</v>
      </c>
      <c r="BU350" s="29">
        <v>34862.78</v>
      </c>
      <c r="BV350" s="29">
        <v>2401.8200000000002</v>
      </c>
      <c r="BW350" s="29">
        <v>4817.8900000000003</v>
      </c>
      <c r="BX350" s="29">
        <v>16901.419999999998</v>
      </c>
      <c r="BY350" s="28"/>
      <c r="BZ350" s="28"/>
      <c r="CA350" s="28"/>
      <c r="CB350" s="28"/>
      <c r="CC350" s="29">
        <v>9701.61</v>
      </c>
      <c r="CD350" s="29">
        <v>10075.790000000001</v>
      </c>
      <c r="CE350" s="29">
        <v>1903.07</v>
      </c>
      <c r="CF350" s="29">
        <v>1284.29</v>
      </c>
      <c r="CG350" s="29">
        <v>4840.6499999999996</v>
      </c>
    </row>
    <row r="351" spans="1:85" x14ac:dyDescent="0.2">
      <c r="A351" s="24" t="s">
        <v>423</v>
      </c>
      <c r="B351" s="29">
        <v>1430879.41</v>
      </c>
      <c r="C351" s="41"/>
      <c r="D351" s="29">
        <v>38557.69</v>
      </c>
      <c r="E351" s="29">
        <v>110261.22</v>
      </c>
      <c r="F351" s="29">
        <v>199822.54</v>
      </c>
      <c r="G351" s="29">
        <v>121534.06</v>
      </c>
      <c r="H351" s="29">
        <v>118460.68</v>
      </c>
      <c r="I351" s="29">
        <v>61008.97</v>
      </c>
      <c r="J351" s="29">
        <v>157081.79</v>
      </c>
      <c r="K351" s="29">
        <v>175896.2</v>
      </c>
      <c r="L351" s="29">
        <v>46638.54</v>
      </c>
      <c r="M351" s="29">
        <v>111368.6</v>
      </c>
      <c r="N351" s="29">
        <v>77604.17</v>
      </c>
      <c r="O351" s="29">
        <v>41672.800000000003</v>
      </c>
      <c r="P351" s="29">
        <v>66349.350000000006</v>
      </c>
      <c r="Q351" s="29">
        <v>59424.94</v>
      </c>
      <c r="R351" s="28"/>
      <c r="S351" s="28"/>
      <c r="T351" s="28"/>
      <c r="U351" s="29">
        <v>20160.45</v>
      </c>
      <c r="V351" s="29">
        <v>8166.36</v>
      </c>
      <c r="W351" s="28"/>
      <c r="X351" s="29">
        <v>36451.800000000003</v>
      </c>
      <c r="Y351" s="29">
        <v>774.85</v>
      </c>
      <c r="Z351" s="29">
        <v>1331.04</v>
      </c>
      <c r="AA351" s="29">
        <v>110261.22</v>
      </c>
      <c r="AB351" s="29">
        <v>31158.05</v>
      </c>
      <c r="AC351" s="29">
        <v>2455.4299999999998</v>
      </c>
      <c r="AD351" s="29">
        <v>2247.91</v>
      </c>
      <c r="AE351" s="29">
        <v>5116.34</v>
      </c>
      <c r="AF351" s="29">
        <v>5923.18</v>
      </c>
      <c r="AG351" s="29">
        <v>4038.76</v>
      </c>
      <c r="AH351" s="29">
        <v>18650.650000000001</v>
      </c>
      <c r="AI351" s="29">
        <v>11419.72</v>
      </c>
      <c r="AJ351" s="29">
        <v>7625.99</v>
      </c>
      <c r="AK351" s="29">
        <v>6932.02</v>
      </c>
      <c r="AL351" s="29">
        <v>8803.8799999999992</v>
      </c>
      <c r="AM351" s="29">
        <v>13734.29</v>
      </c>
      <c r="AN351" s="29">
        <v>10115.66</v>
      </c>
      <c r="AO351" s="29">
        <v>3545.67</v>
      </c>
      <c r="AP351" s="29">
        <v>10660.47</v>
      </c>
      <c r="AQ351" s="29">
        <v>32817.339999999997</v>
      </c>
      <c r="AR351" s="29">
        <v>15416.77</v>
      </c>
      <c r="AS351" s="29">
        <v>4723.26</v>
      </c>
      <c r="AT351" s="29">
        <v>4437.1499999999996</v>
      </c>
      <c r="AU351" s="29">
        <v>121534.06</v>
      </c>
      <c r="AV351" s="29">
        <v>63203.05</v>
      </c>
      <c r="AW351" s="29">
        <v>55257.63</v>
      </c>
      <c r="AX351" s="29">
        <v>61008.97</v>
      </c>
      <c r="AY351" s="29">
        <v>14613.62</v>
      </c>
      <c r="AZ351" s="29">
        <v>40312.019999999997</v>
      </c>
      <c r="BA351" s="29">
        <v>102156.16</v>
      </c>
      <c r="BB351" s="29">
        <v>54705.06</v>
      </c>
      <c r="BC351" s="29">
        <v>13192.44</v>
      </c>
      <c r="BD351" s="29">
        <v>47297.88</v>
      </c>
      <c r="BE351" s="29">
        <v>56595.89</v>
      </c>
      <c r="BF351" s="28"/>
      <c r="BG351" s="29">
        <v>46638.54</v>
      </c>
      <c r="BH351" s="29">
        <v>9031.76</v>
      </c>
      <c r="BI351" s="29">
        <v>28949.06</v>
      </c>
      <c r="BJ351" s="29">
        <v>55460.47</v>
      </c>
      <c r="BK351" s="29">
        <v>17927.310000000001</v>
      </c>
      <c r="BL351" s="29">
        <v>42033.7</v>
      </c>
      <c r="BM351" s="29">
        <v>21923.93</v>
      </c>
      <c r="BN351" s="29">
        <v>13646.54</v>
      </c>
      <c r="BO351" s="29">
        <v>41672.800000000003</v>
      </c>
      <c r="BP351" s="29">
        <v>25448.74</v>
      </c>
      <c r="BQ351" s="29">
        <v>13541.53</v>
      </c>
      <c r="BR351" s="29">
        <v>19691.34</v>
      </c>
      <c r="BS351" s="29">
        <v>3876.83</v>
      </c>
      <c r="BT351" s="29">
        <v>3790.91</v>
      </c>
      <c r="BU351" s="29">
        <v>35464.18</v>
      </c>
      <c r="BV351" s="29">
        <v>2368.37</v>
      </c>
      <c r="BW351" s="29">
        <v>4784.13</v>
      </c>
      <c r="BX351" s="29">
        <v>16808.259999999998</v>
      </c>
      <c r="BY351" s="28"/>
      <c r="BZ351" s="28"/>
      <c r="CA351" s="28"/>
      <c r="CB351" s="28"/>
      <c r="CC351" s="29">
        <v>9687.7199999999993</v>
      </c>
      <c r="CD351" s="29">
        <v>10472.73</v>
      </c>
      <c r="CE351" s="29">
        <v>1908.02</v>
      </c>
      <c r="CF351" s="29">
        <v>1277.31</v>
      </c>
      <c r="CG351" s="29">
        <v>4981.03</v>
      </c>
    </row>
    <row r="352" spans="1:85" x14ac:dyDescent="0.2">
      <c r="A352" s="24" t="s">
        <v>552</v>
      </c>
      <c r="B352" s="29">
        <v>1437051.65</v>
      </c>
      <c r="C352" s="41"/>
      <c r="D352" s="29">
        <v>38586.660000000003</v>
      </c>
      <c r="E352" s="29">
        <v>109564.34</v>
      </c>
      <c r="F352" s="29">
        <v>201279.3</v>
      </c>
      <c r="G352" s="29">
        <v>122523.55</v>
      </c>
      <c r="H352" s="29">
        <v>119034.03</v>
      </c>
      <c r="I352" s="29">
        <v>61857.94</v>
      </c>
      <c r="J352" s="29">
        <v>157661.22</v>
      </c>
      <c r="K352" s="29">
        <v>174956.17</v>
      </c>
      <c r="L352" s="29">
        <v>46958.47</v>
      </c>
      <c r="M352" s="29">
        <v>112290.56</v>
      </c>
      <c r="N352" s="29">
        <v>77647.48</v>
      </c>
      <c r="O352" s="29">
        <v>41723.93</v>
      </c>
      <c r="P352" s="29">
        <v>67103.92</v>
      </c>
      <c r="Q352" s="29">
        <v>60159.53</v>
      </c>
      <c r="U352" s="29">
        <v>20380.63</v>
      </c>
      <c r="V352" s="29">
        <v>8324.15</v>
      </c>
      <c r="X352" s="29">
        <v>36456.080000000002</v>
      </c>
      <c r="Y352" s="29">
        <v>779.45</v>
      </c>
      <c r="Z352" s="29">
        <v>1351.13</v>
      </c>
      <c r="AA352" s="29">
        <v>109564.34</v>
      </c>
      <c r="AB352" s="29">
        <v>31435.23</v>
      </c>
      <c r="AC352" s="29">
        <v>2484.67</v>
      </c>
      <c r="AD352" s="29">
        <v>2223.84</v>
      </c>
      <c r="AE352" s="29">
        <v>5119.2</v>
      </c>
      <c r="AF352" s="29">
        <v>5869.01</v>
      </c>
      <c r="AG352" s="29">
        <v>4143.76</v>
      </c>
      <c r="AH352" s="29">
        <v>18601.23</v>
      </c>
      <c r="AI352" s="29">
        <v>11651.49</v>
      </c>
      <c r="AJ352" s="29">
        <v>7637.4</v>
      </c>
      <c r="AK352" s="29">
        <v>6894.11</v>
      </c>
      <c r="AL352" s="29">
        <v>8820.6299999999992</v>
      </c>
      <c r="AM352" s="29">
        <v>13781.16</v>
      </c>
      <c r="AN352" s="29">
        <v>9970.42</v>
      </c>
      <c r="AO352" s="29">
        <v>3537.93</v>
      </c>
      <c r="AP352" s="29">
        <v>10773.5</v>
      </c>
      <c r="AQ352" s="29">
        <v>33506.26</v>
      </c>
      <c r="AR352" s="29">
        <v>15501.49</v>
      </c>
      <c r="AS352" s="29">
        <v>4775.1400000000003</v>
      </c>
      <c r="AT352" s="29">
        <v>4552.8100000000004</v>
      </c>
      <c r="AU352" s="29">
        <v>122523.55</v>
      </c>
      <c r="AV352" s="29">
        <v>63618.62</v>
      </c>
      <c r="AW352" s="29">
        <v>55415.41</v>
      </c>
      <c r="AX352" s="29">
        <v>61857.94</v>
      </c>
      <c r="AY352" s="29">
        <v>14869.89</v>
      </c>
      <c r="AZ352" s="29">
        <v>40732.97</v>
      </c>
      <c r="BA352" s="29">
        <v>102058.37</v>
      </c>
      <c r="BB352" s="29">
        <v>54648.11</v>
      </c>
      <c r="BC352" s="29">
        <v>13382.2</v>
      </c>
      <c r="BD352" s="29">
        <v>46194.83</v>
      </c>
      <c r="BE352" s="29">
        <v>56626.37</v>
      </c>
      <c r="BG352" s="29">
        <v>46958.47</v>
      </c>
      <c r="BH352" s="29">
        <v>9073.9599999999991</v>
      </c>
      <c r="BI352" s="29">
        <v>29314.28</v>
      </c>
      <c r="BJ352" s="29">
        <v>55648.69</v>
      </c>
      <c r="BK352" s="29">
        <v>18253.63</v>
      </c>
      <c r="BL352" s="29">
        <v>42099.62</v>
      </c>
      <c r="BM352" s="29">
        <v>21681.8</v>
      </c>
      <c r="BN352" s="29">
        <v>13866.05</v>
      </c>
      <c r="BO352" s="29">
        <v>41723.93</v>
      </c>
      <c r="BP352" s="29">
        <v>25613.11</v>
      </c>
      <c r="BQ352" s="29">
        <v>13714.87</v>
      </c>
      <c r="BR352" s="29">
        <v>19931.68</v>
      </c>
      <c r="BS352" s="29">
        <v>3942.11</v>
      </c>
      <c r="BT352" s="29">
        <v>3902.15</v>
      </c>
      <c r="BU352" s="29">
        <v>36143.120000000003</v>
      </c>
      <c r="BV352" s="29">
        <v>2357</v>
      </c>
      <c r="BW352" s="29">
        <v>4845.47</v>
      </c>
      <c r="BX352" s="29">
        <v>16813.95</v>
      </c>
      <c r="CC352" s="29">
        <v>9616.76</v>
      </c>
      <c r="CD352" s="29">
        <v>10763.87</v>
      </c>
      <c r="CE352" s="29">
        <v>1933.81</v>
      </c>
      <c r="CF352" s="29">
        <v>1258.22</v>
      </c>
      <c r="CG352" s="29">
        <v>5132.12</v>
      </c>
    </row>
    <row r="353" spans="1:85" x14ac:dyDescent="0.2">
      <c r="A353" s="24" t="s">
        <v>574</v>
      </c>
      <c r="B353" s="29">
        <v>1441700.07</v>
      </c>
      <c r="C353" s="41"/>
      <c r="D353" s="29">
        <v>38551.599999999999</v>
      </c>
      <c r="E353" s="29">
        <v>109250.5</v>
      </c>
      <c r="F353" s="29">
        <v>202296.01</v>
      </c>
      <c r="G353" s="29">
        <v>123199.6</v>
      </c>
      <c r="H353" s="29">
        <v>119691.77</v>
      </c>
      <c r="I353" s="29">
        <v>62942</v>
      </c>
      <c r="J353" s="29">
        <v>157525.62</v>
      </c>
      <c r="K353" s="29">
        <v>174246.57</v>
      </c>
      <c r="L353" s="29">
        <v>47192.7</v>
      </c>
      <c r="M353" s="29">
        <v>112965.18</v>
      </c>
      <c r="N353" s="29">
        <v>77624.789999999994</v>
      </c>
      <c r="O353" s="29">
        <v>41841.33</v>
      </c>
      <c r="P353" s="29">
        <v>67760.97</v>
      </c>
      <c r="Q353" s="29">
        <v>60545.74</v>
      </c>
      <c r="U353" s="29">
        <v>20546.189999999999</v>
      </c>
      <c r="V353" s="29">
        <v>8467.93</v>
      </c>
      <c r="X353" s="29">
        <v>36400.58</v>
      </c>
      <c r="Y353" s="29">
        <v>781.88</v>
      </c>
      <c r="Z353" s="29">
        <v>1369.13</v>
      </c>
      <c r="AA353" s="29">
        <v>109250.5</v>
      </c>
      <c r="AB353" s="29">
        <v>31829.84</v>
      </c>
      <c r="AC353" s="29">
        <v>2514.79</v>
      </c>
      <c r="AD353" s="29">
        <v>2200.61</v>
      </c>
      <c r="AE353" s="29">
        <v>5064.3100000000004</v>
      </c>
      <c r="AF353" s="29">
        <v>5891.81</v>
      </c>
      <c r="AG353" s="29">
        <v>4191.6099999999997</v>
      </c>
      <c r="AH353" s="29">
        <v>18356.47</v>
      </c>
      <c r="AI353" s="29">
        <v>11824.19</v>
      </c>
      <c r="AJ353" s="29">
        <v>7622.86</v>
      </c>
      <c r="AK353" s="29">
        <v>6858.5</v>
      </c>
      <c r="AL353" s="29">
        <v>8818.6299999999992</v>
      </c>
      <c r="AM353" s="29">
        <v>13865.47</v>
      </c>
      <c r="AN353" s="29">
        <v>9889.34</v>
      </c>
      <c r="AO353" s="29">
        <v>3516.17</v>
      </c>
      <c r="AP353" s="29">
        <v>10836.46</v>
      </c>
      <c r="AQ353" s="29">
        <v>34012.519999999997</v>
      </c>
      <c r="AR353" s="29">
        <v>15497.01</v>
      </c>
      <c r="AS353" s="29">
        <v>4828.4399999999996</v>
      </c>
      <c r="AT353" s="29">
        <v>4676.95</v>
      </c>
      <c r="AU353" s="29">
        <v>123199.6</v>
      </c>
      <c r="AV353" s="29">
        <v>64089.06</v>
      </c>
      <c r="AW353" s="29">
        <v>55602.7</v>
      </c>
      <c r="AX353" s="29">
        <v>62942</v>
      </c>
      <c r="AY353" s="29">
        <v>14957.75</v>
      </c>
      <c r="AZ353" s="29">
        <v>40860.370000000003</v>
      </c>
      <c r="BA353" s="29">
        <v>101707.51</v>
      </c>
      <c r="BB353" s="29">
        <v>54756.59</v>
      </c>
      <c r="BC353" s="29">
        <v>13329.69</v>
      </c>
      <c r="BD353" s="29">
        <v>45115.27</v>
      </c>
      <c r="BE353" s="29">
        <v>56807.05</v>
      </c>
      <c r="BG353" s="29">
        <v>47192.7</v>
      </c>
      <c r="BH353" s="29">
        <v>9074.08</v>
      </c>
      <c r="BI353" s="29">
        <v>29678.42</v>
      </c>
      <c r="BJ353" s="29">
        <v>55618.92</v>
      </c>
      <c r="BK353" s="29">
        <v>18593.759999999998</v>
      </c>
      <c r="BL353" s="29">
        <v>42108.92</v>
      </c>
      <c r="BM353" s="29">
        <v>21464.9</v>
      </c>
      <c r="BN353" s="29">
        <v>14050.97</v>
      </c>
      <c r="BO353" s="29">
        <v>41841.33</v>
      </c>
      <c r="BP353" s="29">
        <v>25980.65</v>
      </c>
      <c r="BQ353" s="29">
        <v>13788.02</v>
      </c>
      <c r="BR353" s="29">
        <v>20085.86</v>
      </c>
      <c r="BS353" s="29">
        <v>3986.74</v>
      </c>
      <c r="BT353" s="29">
        <v>3919.69</v>
      </c>
      <c r="BU353" s="29">
        <v>36525.67</v>
      </c>
      <c r="BV353" s="29">
        <v>2340.16</v>
      </c>
      <c r="BW353" s="29">
        <v>4979.07</v>
      </c>
      <c r="BX353" s="29">
        <v>16700.849999999999</v>
      </c>
      <c r="CC353" s="29">
        <v>9565.48</v>
      </c>
      <c r="CD353" s="29">
        <v>10980.71</v>
      </c>
      <c r="CE353" s="29">
        <v>1946.49</v>
      </c>
      <c r="CF353" s="29">
        <v>1252.5999999999999</v>
      </c>
      <c r="CG353" s="29">
        <v>5268.84</v>
      </c>
    </row>
    <row r="354" spans="1:85" x14ac:dyDescent="0.2">
      <c r="A354" s="24" t="s">
        <v>582</v>
      </c>
      <c r="B354" s="29">
        <v>1445858.06</v>
      </c>
      <c r="C354" s="41"/>
      <c r="D354" s="29">
        <v>38615.870000000003</v>
      </c>
      <c r="E354" s="29">
        <v>108826.97</v>
      </c>
      <c r="F354" s="29">
        <v>202301.68</v>
      </c>
      <c r="G354" s="29">
        <v>123894.12</v>
      </c>
      <c r="H354" s="29">
        <v>119922.16</v>
      </c>
      <c r="I354" s="29">
        <v>64246.43</v>
      </c>
      <c r="J354" s="29">
        <v>157394.66</v>
      </c>
      <c r="K354" s="29">
        <v>174076.64</v>
      </c>
      <c r="L354" s="29">
        <v>47183.57</v>
      </c>
      <c r="M354" s="29">
        <v>113640.19</v>
      </c>
      <c r="N354" s="29">
        <v>77392.73</v>
      </c>
      <c r="O354" s="29">
        <v>42097.54</v>
      </c>
      <c r="P354" s="29">
        <v>68373</v>
      </c>
      <c r="Q354" s="29">
        <v>61402.06</v>
      </c>
      <c r="U354" s="29">
        <v>20702.5</v>
      </c>
      <c r="V354" s="29">
        <v>8663.17</v>
      </c>
      <c r="X354" s="29">
        <v>36439.14</v>
      </c>
      <c r="Y354" s="29">
        <v>786.69</v>
      </c>
      <c r="Z354" s="29">
        <v>1390.05</v>
      </c>
      <c r="AA354" s="29">
        <v>108826.97</v>
      </c>
      <c r="AB354" s="29">
        <v>31247.98</v>
      </c>
      <c r="AC354" s="29">
        <v>2559.67</v>
      </c>
      <c r="AD354" s="29">
        <v>2165.0700000000002</v>
      </c>
      <c r="AE354" s="29">
        <v>5073.68</v>
      </c>
      <c r="AF354" s="29">
        <v>5894.11</v>
      </c>
      <c r="AG354" s="29">
        <v>4317.8599999999997</v>
      </c>
      <c r="AH354" s="29">
        <v>18271.55</v>
      </c>
      <c r="AI354" s="29">
        <v>11962.71</v>
      </c>
      <c r="AJ354" s="29">
        <v>7592.97</v>
      </c>
      <c r="AK354" s="29">
        <v>6863.46</v>
      </c>
      <c r="AL354" s="29">
        <v>8818.57</v>
      </c>
      <c r="AM354" s="29">
        <v>13933.58</v>
      </c>
      <c r="AN354" s="29">
        <v>9837.74</v>
      </c>
      <c r="AO354" s="29">
        <v>3509.84</v>
      </c>
      <c r="AP354" s="29">
        <v>10912.93</v>
      </c>
      <c r="AQ354" s="29">
        <v>34219.72</v>
      </c>
      <c r="AR354" s="29">
        <v>15542.71</v>
      </c>
      <c r="AS354" s="29">
        <v>4907.3999999999996</v>
      </c>
      <c r="AT354" s="29">
        <v>4670.1000000000004</v>
      </c>
      <c r="AU354" s="29">
        <v>123894.12</v>
      </c>
      <c r="AV354" s="29">
        <v>64435.32</v>
      </c>
      <c r="AW354" s="29">
        <v>55486.84</v>
      </c>
      <c r="AX354" s="29">
        <v>64246.43</v>
      </c>
      <c r="AY354" s="29">
        <v>15034.56</v>
      </c>
      <c r="AZ354" s="29">
        <v>41107.89</v>
      </c>
      <c r="BA354" s="29">
        <v>101252.21</v>
      </c>
      <c r="BB354" s="29">
        <v>54743.91</v>
      </c>
      <c r="BC354" s="29">
        <v>13525.76</v>
      </c>
      <c r="BD354" s="29">
        <v>44130.59</v>
      </c>
      <c r="BE354" s="29">
        <v>57466.7</v>
      </c>
      <c r="BG354" s="29">
        <v>47183.57</v>
      </c>
      <c r="BH354" s="29">
        <v>9117.77</v>
      </c>
      <c r="BI354" s="29">
        <v>30061.93</v>
      </c>
      <c r="BJ354" s="29">
        <v>55702.06</v>
      </c>
      <c r="BK354" s="29">
        <v>18758.439999999999</v>
      </c>
      <c r="BL354" s="29">
        <v>42059.46</v>
      </c>
      <c r="BM354" s="29">
        <v>21209.279999999999</v>
      </c>
      <c r="BN354" s="29">
        <v>14123.99</v>
      </c>
      <c r="BO354" s="29">
        <v>42097.54</v>
      </c>
      <c r="BP354" s="29">
        <v>26334.58</v>
      </c>
      <c r="BQ354" s="29">
        <v>14001.51</v>
      </c>
      <c r="BR354" s="29">
        <v>20063.98</v>
      </c>
      <c r="BS354" s="29">
        <v>4028.33</v>
      </c>
      <c r="BT354" s="29">
        <v>3944.59</v>
      </c>
      <c r="BU354" s="29">
        <v>37504</v>
      </c>
      <c r="BV354" s="29">
        <v>2315.88</v>
      </c>
      <c r="BW354" s="29">
        <v>4920.26</v>
      </c>
      <c r="BX354" s="29">
        <v>16661.919999999998</v>
      </c>
      <c r="CC354" s="29">
        <v>9526.2800000000007</v>
      </c>
      <c r="CD354" s="29">
        <v>11176.22</v>
      </c>
      <c r="CE354" s="29">
        <v>1953.87</v>
      </c>
      <c r="CF354" s="29">
        <v>1263.1600000000001</v>
      </c>
      <c r="CG354" s="29">
        <v>5446.14</v>
      </c>
    </row>
    <row r="355" spans="1:85" x14ac:dyDescent="0.2">
      <c r="A355" s="24" t="s">
        <v>583</v>
      </c>
      <c r="B355" s="29">
        <v>1450858.26</v>
      </c>
      <c r="C355" s="41"/>
      <c r="D355" s="29">
        <v>38706.129999999997</v>
      </c>
      <c r="E355" s="29">
        <v>108378.52</v>
      </c>
      <c r="F355" s="29">
        <v>203105.42</v>
      </c>
      <c r="G355" s="29">
        <v>124873.81</v>
      </c>
      <c r="H355" s="29">
        <v>120188.63</v>
      </c>
      <c r="I355" s="29">
        <v>65476.74</v>
      </c>
      <c r="J355" s="29">
        <v>157907.07999999999</v>
      </c>
      <c r="K355" s="29">
        <v>173482.21</v>
      </c>
      <c r="L355" s="29">
        <v>47051.54</v>
      </c>
      <c r="M355" s="29">
        <v>114298.84</v>
      </c>
      <c r="N355" s="29">
        <v>77321.259999999995</v>
      </c>
      <c r="O355" s="29">
        <v>42314.41</v>
      </c>
      <c r="P355" s="29">
        <v>68930.42</v>
      </c>
      <c r="Q355" s="29">
        <v>61959.42</v>
      </c>
      <c r="U355" s="29">
        <v>20802.5</v>
      </c>
      <c r="V355" s="29">
        <v>8852.2900000000009</v>
      </c>
      <c r="X355" s="29">
        <v>36502.620000000003</v>
      </c>
      <c r="Y355" s="29">
        <v>791.77</v>
      </c>
      <c r="Z355" s="29">
        <v>1411.74</v>
      </c>
      <c r="AA355" s="29">
        <v>108378.52</v>
      </c>
      <c r="AB355" s="29">
        <v>31490.13</v>
      </c>
      <c r="AC355" s="29">
        <v>2604.3000000000002</v>
      </c>
      <c r="AD355" s="29">
        <v>2130.5100000000002</v>
      </c>
      <c r="AE355" s="29">
        <v>5027.3900000000003</v>
      </c>
      <c r="AF355" s="29">
        <v>5876.41</v>
      </c>
      <c r="AG355" s="29">
        <v>4437.8500000000004</v>
      </c>
      <c r="AH355" s="29">
        <v>18190.169999999998</v>
      </c>
      <c r="AI355" s="29">
        <v>12083.6</v>
      </c>
      <c r="AJ355" s="29">
        <v>7571.84</v>
      </c>
      <c r="AK355" s="29">
        <v>6838.28</v>
      </c>
      <c r="AL355" s="29">
        <v>8830.09</v>
      </c>
      <c r="AM355" s="29">
        <v>14014.04</v>
      </c>
      <c r="AN355" s="29">
        <v>9800.64</v>
      </c>
      <c r="AO355" s="29">
        <v>3510.88</v>
      </c>
      <c r="AP355" s="29">
        <v>10984.41</v>
      </c>
      <c r="AQ355" s="29">
        <v>34319.870000000003</v>
      </c>
      <c r="AR355" s="29">
        <v>15607.45</v>
      </c>
      <c r="AS355" s="29">
        <v>4916.1000000000004</v>
      </c>
      <c r="AT355" s="29">
        <v>4871.47</v>
      </c>
      <c r="AU355" s="29">
        <v>124873.81</v>
      </c>
      <c r="AV355" s="29">
        <v>64773.19</v>
      </c>
      <c r="AW355" s="29">
        <v>55415.44</v>
      </c>
      <c r="AX355" s="29">
        <v>65476.74</v>
      </c>
      <c r="AY355" s="29">
        <v>15109.07</v>
      </c>
      <c r="AZ355" s="29">
        <v>41462.589999999997</v>
      </c>
      <c r="BA355" s="29">
        <v>101335.42</v>
      </c>
      <c r="BB355" s="29">
        <v>54658.87</v>
      </c>
      <c r="BC355" s="29">
        <v>13524.99</v>
      </c>
      <c r="BD355" s="29">
        <v>43285</v>
      </c>
      <c r="BE355" s="29">
        <v>57653.53</v>
      </c>
      <c r="BG355" s="29">
        <v>47051.54</v>
      </c>
      <c r="BH355" s="29">
        <v>9138.39</v>
      </c>
      <c r="BI355" s="29">
        <v>30478.5</v>
      </c>
      <c r="BJ355" s="29">
        <v>55810.9</v>
      </c>
      <c r="BK355" s="29">
        <v>18871.05</v>
      </c>
      <c r="BL355" s="29">
        <v>42107.25</v>
      </c>
      <c r="BM355" s="29">
        <v>20912.63</v>
      </c>
      <c r="BN355" s="29">
        <v>14301.38</v>
      </c>
      <c r="BO355" s="29">
        <v>42314.41</v>
      </c>
      <c r="BP355" s="29">
        <v>26959.66</v>
      </c>
      <c r="BQ355" s="29">
        <v>13995.85</v>
      </c>
      <c r="BR355" s="29">
        <v>19930.95</v>
      </c>
      <c r="BS355" s="29">
        <v>4069.73</v>
      </c>
      <c r="BT355" s="29">
        <v>3974.23</v>
      </c>
      <c r="BU355" s="29">
        <v>38188.6</v>
      </c>
      <c r="BV355" s="29">
        <v>2329.61</v>
      </c>
      <c r="BW355" s="29">
        <v>4890.53</v>
      </c>
      <c r="BX355" s="29">
        <v>16550.669999999998</v>
      </c>
      <c r="CC355" s="29">
        <v>9486.81</v>
      </c>
      <c r="CD355" s="29">
        <v>11315.69</v>
      </c>
      <c r="CE355" s="29">
        <v>1973.87</v>
      </c>
      <c r="CF355" s="29">
        <v>1262.67</v>
      </c>
      <c r="CG355" s="29">
        <v>5615.74</v>
      </c>
    </row>
    <row r="356" spans="1:85" x14ac:dyDescent="0.2">
      <c r="A356" s="24" t="s">
        <v>584</v>
      </c>
      <c r="B356" s="29">
        <v>1456516.01</v>
      </c>
      <c r="C356" s="41"/>
      <c r="D356" s="29">
        <v>38714.07</v>
      </c>
      <c r="E356" s="29">
        <v>107783.54</v>
      </c>
      <c r="F356" s="29">
        <v>204321.72</v>
      </c>
      <c r="G356" s="29">
        <v>126150.89</v>
      </c>
      <c r="H356" s="29">
        <v>120566.44</v>
      </c>
      <c r="I356" s="29">
        <v>66993.88</v>
      </c>
      <c r="J356" s="29">
        <v>158608.31</v>
      </c>
      <c r="K356" s="29">
        <v>172711.79</v>
      </c>
      <c r="L356" s="29">
        <v>47035.82</v>
      </c>
      <c r="M356" s="29">
        <v>114579.33</v>
      </c>
      <c r="N356" s="29">
        <v>77386.37</v>
      </c>
      <c r="O356" s="29">
        <v>42509.14</v>
      </c>
      <c r="P356" s="29">
        <v>69225.149999999994</v>
      </c>
      <c r="Q356" s="29">
        <v>62554.44</v>
      </c>
      <c r="U356" s="29">
        <v>21225.14</v>
      </c>
      <c r="V356" s="29">
        <v>8839.73</v>
      </c>
      <c r="X356" s="29">
        <v>36490.870000000003</v>
      </c>
      <c r="Y356" s="29">
        <v>794.32</v>
      </c>
      <c r="Z356" s="29">
        <v>1428.88</v>
      </c>
      <c r="AA356" s="29">
        <v>107783.54</v>
      </c>
      <c r="AB356" s="29">
        <v>31870.18</v>
      </c>
      <c r="AC356" s="29">
        <v>2656.4</v>
      </c>
      <c r="AD356" s="29">
        <v>2124.02</v>
      </c>
      <c r="AE356" s="29">
        <v>5032.88</v>
      </c>
      <c r="AF356" s="29">
        <v>5851.14</v>
      </c>
      <c r="AG356" s="29">
        <v>4565.6000000000004</v>
      </c>
      <c r="AH356" s="29">
        <v>18177.810000000001</v>
      </c>
      <c r="AI356" s="29">
        <v>12209.98</v>
      </c>
      <c r="AJ356" s="29">
        <v>7493.86</v>
      </c>
      <c r="AK356" s="29">
        <v>6820.35</v>
      </c>
      <c r="AL356" s="29">
        <v>8804.09</v>
      </c>
      <c r="AM356" s="29">
        <v>13985.6</v>
      </c>
      <c r="AN356" s="29">
        <v>9753.51</v>
      </c>
      <c r="AO356" s="29">
        <v>3540.13</v>
      </c>
      <c r="AP356" s="29">
        <v>11046.56</v>
      </c>
      <c r="AQ356" s="29">
        <v>34543.699999999997</v>
      </c>
      <c r="AR356" s="29">
        <v>15719.25</v>
      </c>
      <c r="AS356" s="29">
        <v>4999.9799999999996</v>
      </c>
      <c r="AT356" s="29">
        <v>5126.67</v>
      </c>
      <c r="AU356" s="29">
        <v>126150.89</v>
      </c>
      <c r="AV356" s="29">
        <v>65307.26</v>
      </c>
      <c r="AW356" s="29">
        <v>55259.18</v>
      </c>
      <c r="AX356" s="29">
        <v>66993.88</v>
      </c>
      <c r="AY356" s="29">
        <v>15230.8</v>
      </c>
      <c r="AZ356" s="29">
        <v>42071.38</v>
      </c>
      <c r="BA356" s="29">
        <v>101306.13</v>
      </c>
      <c r="BB356" s="29">
        <v>54658.75</v>
      </c>
      <c r="BC356" s="29">
        <v>13596.02</v>
      </c>
      <c r="BD356" s="29">
        <v>42284.89</v>
      </c>
      <c r="BE356" s="29">
        <v>57690.22</v>
      </c>
      <c r="BG356" s="29">
        <v>47035.82</v>
      </c>
      <c r="BH356" s="29">
        <v>9170.25</v>
      </c>
      <c r="BI356" s="29">
        <v>30802.13</v>
      </c>
      <c r="BJ356" s="29">
        <v>55975</v>
      </c>
      <c r="BK356" s="29">
        <v>18631.96</v>
      </c>
      <c r="BL356" s="29">
        <v>42261.18</v>
      </c>
      <c r="BM356" s="29">
        <v>20621.900000000001</v>
      </c>
      <c r="BN356" s="29">
        <v>14503.29</v>
      </c>
      <c r="BO356" s="29">
        <v>42509.14</v>
      </c>
      <c r="BP356" s="29">
        <v>27420.75</v>
      </c>
      <c r="BQ356" s="29">
        <v>13987.96</v>
      </c>
      <c r="BR356" s="29">
        <v>19695.68</v>
      </c>
      <c r="BS356" s="29">
        <v>4128.05</v>
      </c>
      <c r="BT356" s="29">
        <v>3992.72</v>
      </c>
      <c r="BU356" s="29">
        <v>38931.919999999998</v>
      </c>
      <c r="BV356" s="29">
        <v>2311.7199999999998</v>
      </c>
      <c r="BW356" s="29">
        <v>4865.4799999999996</v>
      </c>
      <c r="BX356" s="29">
        <v>16445.330000000002</v>
      </c>
      <c r="CC356" s="29">
        <v>9480.75</v>
      </c>
      <c r="CD356" s="29">
        <v>11744.39</v>
      </c>
      <c r="CE356" s="29">
        <v>1995.65</v>
      </c>
      <c r="CF356" s="29">
        <v>1260.06</v>
      </c>
      <c r="CG356" s="29">
        <v>5584.02</v>
      </c>
    </row>
    <row r="357" spans="1:85" x14ac:dyDescent="0.2">
      <c r="A357" s="24" t="s">
        <v>588</v>
      </c>
      <c r="B357" s="29">
        <v>1458849.16</v>
      </c>
      <c r="C357" s="41"/>
      <c r="D357" s="29">
        <v>38656.86</v>
      </c>
      <c r="E357" s="29">
        <v>106750.95</v>
      </c>
      <c r="F357" s="29">
        <v>203825.06</v>
      </c>
      <c r="G357" s="29">
        <v>126771.26</v>
      </c>
      <c r="H357" s="29">
        <v>121177.27</v>
      </c>
      <c r="I357" s="29">
        <v>68421.210000000006</v>
      </c>
      <c r="J357" s="29">
        <v>158878.73000000001</v>
      </c>
      <c r="K357" s="29">
        <v>171818.91</v>
      </c>
      <c r="L357" s="29">
        <v>47226.78</v>
      </c>
      <c r="M357" s="29">
        <v>115060.47</v>
      </c>
      <c r="N357" s="29">
        <v>77133.679999999993</v>
      </c>
      <c r="O357" s="29">
        <v>42669.31</v>
      </c>
      <c r="P357" s="29">
        <v>69669.41</v>
      </c>
      <c r="Q357" s="29">
        <v>62852.42</v>
      </c>
      <c r="U357" s="29">
        <v>21429.57</v>
      </c>
      <c r="V357" s="29">
        <v>8935.41</v>
      </c>
      <c r="X357" s="29">
        <v>36415.910000000003</v>
      </c>
      <c r="Y357" s="29">
        <v>795.77</v>
      </c>
      <c r="Z357" s="29">
        <v>1445.18</v>
      </c>
      <c r="AA357" s="29">
        <v>106750.95</v>
      </c>
      <c r="AB357" s="29">
        <v>32114.84</v>
      </c>
      <c r="AC357" s="29">
        <v>2669.52</v>
      </c>
      <c r="AD357" s="29">
        <v>2082.2600000000002</v>
      </c>
      <c r="AE357" s="29">
        <v>5004.67</v>
      </c>
      <c r="AF357" s="29">
        <v>5793.85</v>
      </c>
      <c r="AG357" s="29">
        <v>4616.05</v>
      </c>
      <c r="AH357" s="29">
        <v>18015.310000000001</v>
      </c>
      <c r="AI357" s="29">
        <v>11214.53</v>
      </c>
      <c r="AJ357" s="29">
        <v>7435.79</v>
      </c>
      <c r="AK357" s="29">
        <v>6762.81</v>
      </c>
      <c r="AL357" s="29">
        <v>8804.25</v>
      </c>
      <c r="AM357" s="29">
        <v>14067.33</v>
      </c>
      <c r="AN357" s="29">
        <v>9675.66</v>
      </c>
      <c r="AO357" s="29">
        <v>3546.87</v>
      </c>
      <c r="AP357" s="29">
        <v>11114.33</v>
      </c>
      <c r="AQ357" s="29">
        <v>34876.199999999997</v>
      </c>
      <c r="AR357" s="29">
        <v>15829.59</v>
      </c>
      <c r="AS357" s="29">
        <v>5057.47</v>
      </c>
      <c r="AT357" s="29">
        <v>5143.7299999999996</v>
      </c>
      <c r="AU357" s="29">
        <v>126771.26</v>
      </c>
      <c r="AV357" s="29">
        <v>66456.67</v>
      </c>
      <c r="AW357" s="29">
        <v>54720.6</v>
      </c>
      <c r="AX357" s="29">
        <v>68421.210000000006</v>
      </c>
      <c r="AY357" s="29">
        <v>15208.57</v>
      </c>
      <c r="AZ357" s="29">
        <v>42639.1</v>
      </c>
      <c r="BA357" s="29">
        <v>101031.06</v>
      </c>
      <c r="BB357" s="29">
        <v>54497.62</v>
      </c>
      <c r="BC357" s="29">
        <v>13486.74</v>
      </c>
      <c r="BD357" s="29">
        <v>41435.64</v>
      </c>
      <c r="BE357" s="29">
        <v>57825.5</v>
      </c>
      <c r="BG357" s="29">
        <v>47226.78</v>
      </c>
      <c r="BH357" s="29">
        <v>9191.66</v>
      </c>
      <c r="BI357" s="29">
        <v>31079.31</v>
      </c>
      <c r="BJ357" s="29">
        <v>56138.15</v>
      </c>
      <c r="BK357" s="29">
        <v>18651.349999999999</v>
      </c>
      <c r="BL357" s="29">
        <v>42259.91</v>
      </c>
      <c r="BM357" s="29">
        <v>20328.84</v>
      </c>
      <c r="BN357" s="29">
        <v>14544.93</v>
      </c>
      <c r="BO357" s="29">
        <v>42669.31</v>
      </c>
      <c r="BP357" s="29">
        <v>27857.07</v>
      </c>
      <c r="BQ357" s="29">
        <v>14138.89</v>
      </c>
      <c r="BR357" s="29">
        <v>19478.18</v>
      </c>
      <c r="BS357" s="29">
        <v>4197.28</v>
      </c>
      <c r="BT357" s="29">
        <v>3998</v>
      </c>
      <c r="BU357" s="29">
        <v>39375.230000000003</v>
      </c>
      <c r="BV357" s="29">
        <v>2283.73</v>
      </c>
      <c r="BW357" s="29">
        <v>4838.62</v>
      </c>
      <c r="BX357" s="29">
        <v>16354.84</v>
      </c>
      <c r="CC357" s="29">
        <v>9495.9</v>
      </c>
      <c r="CD357" s="29">
        <v>11933.67</v>
      </c>
      <c r="CE357" s="29">
        <v>1983.55</v>
      </c>
      <c r="CF357" s="29">
        <v>1256.08</v>
      </c>
      <c r="CG357" s="29">
        <v>5695.79</v>
      </c>
    </row>
  </sheetData>
  <phoneticPr fontId="11" type="noConversion"/>
  <hyperlinks>
    <hyperlink ref="A1" location="Contents!A1" display="Return to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56"/>
  <sheetViews>
    <sheetView workbookViewId="0">
      <pane xSplit="1" ySplit="3" topLeftCell="B339" activePane="bottomRight" state="frozen"/>
      <selection pane="topRight" activeCell="B1" sqref="B1"/>
      <selection pane="bottomLeft" activeCell="A4" sqref="A4"/>
      <selection pane="bottomRight" activeCell="A357" sqref="A357"/>
    </sheetView>
  </sheetViews>
  <sheetFormatPr defaultColWidth="9.140625" defaultRowHeight="12.75" x14ac:dyDescent="0.2"/>
  <cols>
    <col min="1" max="1" width="16.5703125" style="1" customWidth="1"/>
    <col min="2" max="14" width="11.85546875" style="1" customWidth="1"/>
    <col min="15" max="15" width="1.85546875" style="1" customWidth="1"/>
    <col min="16" max="16" width="11.85546875" style="1" customWidth="1"/>
    <col min="17" max="16384" width="9.140625" style="1"/>
  </cols>
  <sheetData>
    <row r="1" spans="1:16" x14ac:dyDescent="0.2">
      <c r="A1" s="5" t="s">
        <v>0</v>
      </c>
    </row>
    <row r="2" spans="1:16" ht="89.25" x14ac:dyDescent="0.2">
      <c r="A2" s="22" t="s">
        <v>452</v>
      </c>
      <c r="B2" s="23" t="s">
        <v>424</v>
      </c>
      <c r="C2" s="23" t="s">
        <v>425</v>
      </c>
      <c r="D2" s="23" t="s">
        <v>426</v>
      </c>
      <c r="E2" s="23" t="s">
        <v>427</v>
      </c>
      <c r="F2" s="23" t="s">
        <v>428</v>
      </c>
      <c r="G2" s="23" t="s">
        <v>429</v>
      </c>
      <c r="H2" s="23" t="s">
        <v>430</v>
      </c>
      <c r="I2" s="23" t="s">
        <v>431</v>
      </c>
      <c r="J2" s="23" t="s">
        <v>432</v>
      </c>
      <c r="K2" s="23" t="s">
        <v>433</v>
      </c>
      <c r="L2" s="23" t="s">
        <v>434</v>
      </c>
      <c r="M2" s="23" t="s">
        <v>435</v>
      </c>
      <c r="N2" s="23" t="s">
        <v>436</v>
      </c>
      <c r="O2" s="23"/>
      <c r="P2" s="23" t="s">
        <v>2</v>
      </c>
    </row>
    <row r="3" spans="1:16" x14ac:dyDescent="0.2">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2">
      <c r="A4" s="24">
        <v>1950</v>
      </c>
      <c r="B4" s="27">
        <f t="shared" ref="B4:B35" ca="1" si="0">AVERAGE(OFFSET(B$76,$O4,0,4,1))</f>
        <v>115002.51250000001</v>
      </c>
      <c r="C4" s="27">
        <f t="shared" ref="C4:N4" ca="1" si="1">AVERAGE(OFFSET(C$76,$O4,0,4,1))</f>
        <v>20258.629999999997</v>
      </c>
      <c r="D4" s="27">
        <f t="shared" ca="1" si="1"/>
        <v>564.70500000000004</v>
      </c>
      <c r="E4" s="27">
        <f t="shared" ca="1" si="1"/>
        <v>18994.967499999999</v>
      </c>
      <c r="F4" s="27">
        <f t="shared" ca="1" si="1"/>
        <v>0</v>
      </c>
      <c r="G4" s="27">
        <f t="shared" ca="1" si="1"/>
        <v>206.98499999999999</v>
      </c>
      <c r="H4" s="27">
        <f t="shared" ca="1" si="1"/>
        <v>89717.357499999998</v>
      </c>
      <c r="I4" s="27">
        <f t="shared" ca="1" si="1"/>
        <v>454.26499999999999</v>
      </c>
      <c r="J4" s="27">
        <f t="shared" ca="1" si="1"/>
        <v>0</v>
      </c>
      <c r="K4" s="27">
        <f t="shared" ca="1" si="1"/>
        <v>250.625</v>
      </c>
      <c r="L4" s="27">
        <f t="shared" ca="1" si="1"/>
        <v>0</v>
      </c>
      <c r="M4" s="27">
        <f t="shared" ca="1" si="1"/>
        <v>0</v>
      </c>
      <c r="N4" s="27">
        <f t="shared" ca="1" si="1"/>
        <v>0</v>
      </c>
      <c r="O4" s="25">
        <f>0</f>
        <v>0</v>
      </c>
      <c r="P4" s="27">
        <f t="shared" ref="P4:P35" ca="1" si="2">AVERAGE(OFFSET(P$76,$O4,0,4,1))</f>
        <v>245450.05499999999</v>
      </c>
    </row>
    <row r="5" spans="1:16" x14ac:dyDescent="0.2">
      <c r="A5" s="24">
        <v>1951</v>
      </c>
      <c r="B5" s="27">
        <f t="shared" ca="1" si="0"/>
        <v>116444.7375</v>
      </c>
      <c r="C5" s="27">
        <f t="shared" ref="C5:N14" ca="1" si="3">AVERAGE(OFFSET(C$76,$O5,0,4,1))</f>
        <v>21167.665000000001</v>
      </c>
      <c r="D5" s="27">
        <f t="shared" ca="1" si="3"/>
        <v>591.74250000000006</v>
      </c>
      <c r="E5" s="27">
        <f t="shared" ca="1" si="3"/>
        <v>19417.260000000002</v>
      </c>
      <c r="F5" s="27">
        <f t="shared" ca="1" si="3"/>
        <v>0</v>
      </c>
      <c r="G5" s="27">
        <f t="shared" ca="1" si="3"/>
        <v>229.1825</v>
      </c>
      <c r="H5" s="27">
        <f t="shared" ca="1" si="3"/>
        <v>94845.462499999994</v>
      </c>
      <c r="I5" s="27">
        <f t="shared" ca="1" si="3"/>
        <v>563.45749999999998</v>
      </c>
      <c r="J5" s="27">
        <f t="shared" ca="1" si="3"/>
        <v>0</v>
      </c>
      <c r="K5" s="27">
        <f t="shared" ca="1" si="3"/>
        <v>359.84249999999997</v>
      </c>
      <c r="L5" s="27">
        <f t="shared" ca="1" si="3"/>
        <v>0</v>
      </c>
      <c r="M5" s="27">
        <f t="shared" ca="1" si="3"/>
        <v>0</v>
      </c>
      <c r="N5" s="27">
        <f t="shared" ca="1" si="3"/>
        <v>0</v>
      </c>
      <c r="O5" s="25">
        <f>O4+4</f>
        <v>4</v>
      </c>
      <c r="P5" s="27">
        <f t="shared" ca="1" si="2"/>
        <v>253619.35250000001</v>
      </c>
    </row>
    <row r="6" spans="1:16" x14ac:dyDescent="0.2">
      <c r="A6" s="24">
        <v>1952</v>
      </c>
      <c r="B6" s="27">
        <f t="shared" ca="1" si="0"/>
        <v>117801.79750000002</v>
      </c>
      <c r="C6" s="27">
        <f t="shared" ca="1" si="3"/>
        <v>21937.182499999999</v>
      </c>
      <c r="D6" s="27">
        <f t="shared" ca="1" si="3"/>
        <v>608.10749999999996</v>
      </c>
      <c r="E6" s="27">
        <f t="shared" ca="1" si="3"/>
        <v>19498.442500000001</v>
      </c>
      <c r="F6" s="27">
        <f t="shared" ca="1" si="3"/>
        <v>0</v>
      </c>
      <c r="G6" s="27">
        <f t="shared" ca="1" si="3"/>
        <v>256.35500000000002</v>
      </c>
      <c r="H6" s="27">
        <f t="shared" ca="1" si="3"/>
        <v>99602.469999999987</v>
      </c>
      <c r="I6" s="27">
        <f t="shared" ca="1" si="3"/>
        <v>651.06499999999994</v>
      </c>
      <c r="J6" s="27">
        <f t="shared" ca="1" si="3"/>
        <v>0</v>
      </c>
      <c r="K6" s="27">
        <f t="shared" ca="1" si="3"/>
        <v>464.79499999999996</v>
      </c>
      <c r="L6" s="27">
        <f t="shared" ca="1" si="3"/>
        <v>0</v>
      </c>
      <c r="M6" s="27">
        <f t="shared" ca="1" si="3"/>
        <v>0</v>
      </c>
      <c r="N6" s="27">
        <f t="shared" ca="1" si="3"/>
        <v>0</v>
      </c>
      <c r="O6" s="25">
        <f t="shared" ref="O6:O69" si="4">O5+4</f>
        <v>8</v>
      </c>
      <c r="P6" s="27">
        <f t="shared" ca="1" si="2"/>
        <v>260820.20750000002</v>
      </c>
    </row>
    <row r="7" spans="1:16" x14ac:dyDescent="0.2">
      <c r="A7" s="24">
        <v>1953</v>
      </c>
      <c r="B7" s="27">
        <f t="shared" ca="1" si="0"/>
        <v>119549.5175</v>
      </c>
      <c r="C7" s="27">
        <f t="shared" ca="1" si="3"/>
        <v>22975.355000000003</v>
      </c>
      <c r="D7" s="27">
        <f t="shared" ca="1" si="3"/>
        <v>629.3599999999999</v>
      </c>
      <c r="E7" s="27">
        <f t="shared" ca="1" si="3"/>
        <v>19735.925000000003</v>
      </c>
      <c r="F7" s="27">
        <f t="shared" ca="1" si="3"/>
        <v>0</v>
      </c>
      <c r="G7" s="27">
        <f t="shared" ca="1" si="3"/>
        <v>290.8725</v>
      </c>
      <c r="H7" s="27">
        <f t="shared" ca="1" si="3"/>
        <v>103523.69749999999</v>
      </c>
      <c r="I7" s="27">
        <f t="shared" ca="1" si="3"/>
        <v>720.01249999999993</v>
      </c>
      <c r="J7" s="27">
        <f t="shared" ca="1" si="3"/>
        <v>0</v>
      </c>
      <c r="K7" s="27">
        <f t="shared" ca="1" si="3"/>
        <v>573.66750000000002</v>
      </c>
      <c r="L7" s="27">
        <f t="shared" ca="1" si="3"/>
        <v>0</v>
      </c>
      <c r="M7" s="27">
        <f t="shared" ca="1" si="3"/>
        <v>0</v>
      </c>
      <c r="N7" s="27">
        <f t="shared" ca="1" si="3"/>
        <v>0</v>
      </c>
      <c r="O7" s="25">
        <f t="shared" si="4"/>
        <v>12</v>
      </c>
      <c r="P7" s="27">
        <f t="shared" ca="1" si="2"/>
        <v>267998.41249999998</v>
      </c>
    </row>
    <row r="8" spans="1:16" x14ac:dyDescent="0.2">
      <c r="A8" s="24">
        <v>1954</v>
      </c>
      <c r="B8" s="27">
        <f t="shared" ca="1" si="0"/>
        <v>121755.7825</v>
      </c>
      <c r="C8" s="27">
        <f t="shared" ca="1" si="3"/>
        <v>24172.33</v>
      </c>
      <c r="D8" s="27">
        <f t="shared" ca="1" si="3"/>
        <v>652.8125</v>
      </c>
      <c r="E8" s="27">
        <f t="shared" ca="1" si="3"/>
        <v>20189.905000000002</v>
      </c>
      <c r="F8" s="27">
        <f t="shared" ca="1" si="3"/>
        <v>0</v>
      </c>
      <c r="G8" s="27">
        <f t="shared" ca="1" si="3"/>
        <v>323.14</v>
      </c>
      <c r="H8" s="27">
        <f t="shared" ca="1" si="3"/>
        <v>107893.11500000001</v>
      </c>
      <c r="I8" s="27">
        <f t="shared" ca="1" si="3"/>
        <v>761.19499999999994</v>
      </c>
      <c r="J8" s="27">
        <f t="shared" ca="1" si="3"/>
        <v>0</v>
      </c>
      <c r="K8" s="27">
        <f t="shared" ca="1" si="3"/>
        <v>688.13749999999993</v>
      </c>
      <c r="L8" s="27">
        <f t="shared" ca="1" si="3"/>
        <v>0</v>
      </c>
      <c r="M8" s="27">
        <f t="shared" ca="1" si="3"/>
        <v>0</v>
      </c>
      <c r="N8" s="27">
        <f t="shared" ca="1" si="3"/>
        <v>0</v>
      </c>
      <c r="O8" s="25">
        <f t="shared" si="4"/>
        <v>16</v>
      </c>
      <c r="P8" s="27">
        <f t="shared" ca="1" si="2"/>
        <v>276436.41749999998</v>
      </c>
    </row>
    <row r="9" spans="1:16" x14ac:dyDescent="0.2">
      <c r="A9" s="24">
        <v>1955</v>
      </c>
      <c r="B9" s="27">
        <f t="shared" ca="1" si="0"/>
        <v>124751.04500000001</v>
      </c>
      <c r="C9" s="27">
        <f t="shared" ca="1" si="3"/>
        <v>25454.652500000004</v>
      </c>
      <c r="D9" s="27">
        <f t="shared" ca="1" si="3"/>
        <v>687.13750000000005</v>
      </c>
      <c r="E9" s="27">
        <f t="shared" ca="1" si="3"/>
        <v>20876.887500000001</v>
      </c>
      <c r="F9" s="27">
        <f t="shared" ca="1" si="3"/>
        <v>0</v>
      </c>
      <c r="G9" s="27">
        <f t="shared" ca="1" si="3"/>
        <v>368.13749999999999</v>
      </c>
      <c r="H9" s="27">
        <f t="shared" ca="1" si="3"/>
        <v>112950.855</v>
      </c>
      <c r="I9" s="27">
        <f t="shared" ca="1" si="3"/>
        <v>776.82</v>
      </c>
      <c r="J9" s="27">
        <f t="shared" ca="1" si="3"/>
        <v>507.84500000000003</v>
      </c>
      <c r="K9" s="27">
        <f t="shared" ca="1" si="3"/>
        <v>789.82749999999999</v>
      </c>
      <c r="L9" s="27">
        <f t="shared" ca="1" si="3"/>
        <v>0</v>
      </c>
      <c r="M9" s="27">
        <f t="shared" ca="1" si="3"/>
        <v>0</v>
      </c>
      <c r="N9" s="27">
        <f t="shared" ca="1" si="3"/>
        <v>0</v>
      </c>
      <c r="O9" s="25">
        <f t="shared" si="4"/>
        <v>20</v>
      </c>
      <c r="P9" s="27">
        <f t="shared" ca="1" si="2"/>
        <v>287163.20999999996</v>
      </c>
    </row>
    <row r="10" spans="1:16" x14ac:dyDescent="0.2">
      <c r="A10" s="24">
        <v>1956</v>
      </c>
      <c r="B10" s="27">
        <f t="shared" ca="1" si="0"/>
        <v>128775.675</v>
      </c>
      <c r="C10" s="27">
        <f t="shared" ca="1" si="3"/>
        <v>26810.850000000002</v>
      </c>
      <c r="D10" s="27">
        <f t="shared" ca="1" si="3"/>
        <v>732.44749999999999</v>
      </c>
      <c r="E10" s="27">
        <f t="shared" ca="1" si="3"/>
        <v>21709.5425</v>
      </c>
      <c r="F10" s="27">
        <f t="shared" ca="1" si="3"/>
        <v>0</v>
      </c>
      <c r="G10" s="27">
        <f t="shared" ca="1" si="3"/>
        <v>422.60750000000002</v>
      </c>
      <c r="H10" s="27">
        <f t="shared" ca="1" si="3"/>
        <v>117987.27249999999</v>
      </c>
      <c r="I10" s="27">
        <f t="shared" ca="1" si="3"/>
        <v>795.61500000000001</v>
      </c>
      <c r="J10" s="27">
        <f t="shared" ca="1" si="3"/>
        <v>1244.5274999999999</v>
      </c>
      <c r="K10" s="27">
        <f t="shared" ca="1" si="3"/>
        <v>895.25750000000005</v>
      </c>
      <c r="L10" s="27">
        <f t="shared" ca="1" si="3"/>
        <v>0</v>
      </c>
      <c r="M10" s="27">
        <f t="shared" ca="1" si="3"/>
        <v>0</v>
      </c>
      <c r="N10" s="27">
        <f t="shared" ca="1" si="3"/>
        <v>0</v>
      </c>
      <c r="O10" s="25">
        <f t="shared" si="4"/>
        <v>24</v>
      </c>
      <c r="P10" s="27">
        <f t="shared" ca="1" si="2"/>
        <v>299373.8</v>
      </c>
    </row>
    <row r="11" spans="1:16" x14ac:dyDescent="0.2">
      <c r="A11" s="24">
        <v>1957</v>
      </c>
      <c r="B11" s="27">
        <f t="shared" ca="1" si="0"/>
        <v>133434.63</v>
      </c>
      <c r="C11" s="27">
        <f t="shared" ca="1" si="3"/>
        <v>28344.105</v>
      </c>
      <c r="D11" s="27">
        <f t="shared" ca="1" si="3"/>
        <v>773.29750000000001</v>
      </c>
      <c r="E11" s="27">
        <f t="shared" ca="1" si="3"/>
        <v>22946.504999999997</v>
      </c>
      <c r="F11" s="27">
        <f t="shared" ca="1" si="3"/>
        <v>0</v>
      </c>
      <c r="G11" s="27">
        <f t="shared" ca="1" si="3"/>
        <v>474.82749999999999</v>
      </c>
      <c r="H11" s="27">
        <f t="shared" ca="1" si="3"/>
        <v>123404.13</v>
      </c>
      <c r="I11" s="27">
        <f t="shared" ca="1" si="3"/>
        <v>821.14</v>
      </c>
      <c r="J11" s="27">
        <f t="shared" ca="1" si="3"/>
        <v>1912.7950000000001</v>
      </c>
      <c r="K11" s="27">
        <f t="shared" ca="1" si="3"/>
        <v>998.33749999999986</v>
      </c>
      <c r="L11" s="27">
        <f t="shared" ca="1" si="3"/>
        <v>0</v>
      </c>
      <c r="M11" s="27">
        <f t="shared" ca="1" si="3"/>
        <v>0</v>
      </c>
      <c r="N11" s="27">
        <f t="shared" ca="1" si="3"/>
        <v>0</v>
      </c>
      <c r="O11" s="25">
        <f t="shared" si="4"/>
        <v>28</v>
      </c>
      <c r="P11" s="27">
        <f t="shared" ca="1" si="2"/>
        <v>313109.76500000001</v>
      </c>
    </row>
    <row r="12" spans="1:16" x14ac:dyDescent="0.2">
      <c r="A12" s="24">
        <v>1958</v>
      </c>
      <c r="B12" s="27">
        <f t="shared" ca="1" si="0"/>
        <v>138116.65999999997</v>
      </c>
      <c r="C12" s="27">
        <f t="shared" ca="1" si="3"/>
        <v>29875.6875</v>
      </c>
      <c r="D12" s="27">
        <f t="shared" ca="1" si="3"/>
        <v>812.01749999999993</v>
      </c>
      <c r="E12" s="27">
        <f t="shared" ca="1" si="3"/>
        <v>24551.872500000001</v>
      </c>
      <c r="F12" s="27">
        <f t="shared" ca="1" si="3"/>
        <v>0</v>
      </c>
      <c r="G12" s="27">
        <f t="shared" ca="1" si="3"/>
        <v>526.68000000000006</v>
      </c>
      <c r="H12" s="27">
        <f t="shared" ca="1" si="3"/>
        <v>128801.065</v>
      </c>
      <c r="I12" s="27">
        <f t="shared" ca="1" si="3"/>
        <v>839.18749999999989</v>
      </c>
      <c r="J12" s="27">
        <f t="shared" ca="1" si="3"/>
        <v>2511.31</v>
      </c>
      <c r="K12" s="27">
        <f t="shared" ca="1" si="3"/>
        <v>1105.02</v>
      </c>
      <c r="L12" s="27">
        <f t="shared" ca="1" si="3"/>
        <v>0</v>
      </c>
      <c r="M12" s="27">
        <f t="shared" ca="1" si="3"/>
        <v>0</v>
      </c>
      <c r="N12" s="27">
        <f t="shared" ca="1" si="3"/>
        <v>0</v>
      </c>
      <c r="O12" s="25">
        <f t="shared" si="4"/>
        <v>32</v>
      </c>
      <c r="P12" s="27">
        <f t="shared" ca="1" si="2"/>
        <v>327139.5025</v>
      </c>
    </row>
    <row r="13" spans="1:16" x14ac:dyDescent="0.2">
      <c r="A13" s="24">
        <v>1959</v>
      </c>
      <c r="B13" s="27">
        <f t="shared" ca="1" si="0"/>
        <v>142986.17250000002</v>
      </c>
      <c r="C13" s="27">
        <f t="shared" ca="1" si="3"/>
        <v>31363.1175</v>
      </c>
      <c r="D13" s="27">
        <f t="shared" ca="1" si="3"/>
        <v>858.27499999999998</v>
      </c>
      <c r="E13" s="27">
        <f t="shared" ca="1" si="3"/>
        <v>26042.232499999998</v>
      </c>
      <c r="F13" s="27">
        <f t="shared" ca="1" si="3"/>
        <v>0</v>
      </c>
      <c r="G13" s="27">
        <f t="shared" ca="1" si="3"/>
        <v>587.49749999999995</v>
      </c>
      <c r="H13" s="27">
        <f t="shared" ca="1" si="3"/>
        <v>134046.18</v>
      </c>
      <c r="I13" s="27">
        <f t="shared" ca="1" si="3"/>
        <v>855.61</v>
      </c>
      <c r="J13" s="27">
        <f t="shared" ca="1" si="3"/>
        <v>3130.6125000000002</v>
      </c>
      <c r="K13" s="27">
        <f t="shared" ca="1" si="3"/>
        <v>1209.5225</v>
      </c>
      <c r="L13" s="27">
        <f t="shared" ca="1" si="3"/>
        <v>0</v>
      </c>
      <c r="M13" s="27">
        <f t="shared" ca="1" si="3"/>
        <v>0</v>
      </c>
      <c r="N13" s="27">
        <f t="shared" ca="1" si="3"/>
        <v>0</v>
      </c>
      <c r="O13" s="25">
        <f t="shared" si="4"/>
        <v>36</v>
      </c>
      <c r="P13" s="27">
        <f t="shared" ca="1" si="2"/>
        <v>341079.22250000003</v>
      </c>
    </row>
    <row r="14" spans="1:16" x14ac:dyDescent="0.2">
      <c r="A14" s="24">
        <v>1960</v>
      </c>
      <c r="B14" s="27">
        <f t="shared" ca="1" si="0"/>
        <v>148971.6825</v>
      </c>
      <c r="C14" s="27">
        <f t="shared" ca="1" si="3"/>
        <v>32801.589999999997</v>
      </c>
      <c r="D14" s="27">
        <f t="shared" ca="1" si="3"/>
        <v>918.47749999999996</v>
      </c>
      <c r="E14" s="27">
        <f t="shared" ca="1" si="3"/>
        <v>28000.4575</v>
      </c>
      <c r="F14" s="27">
        <f t="shared" ca="1" si="3"/>
        <v>0</v>
      </c>
      <c r="G14" s="27">
        <f t="shared" ca="1" si="3"/>
        <v>659.2974999999999</v>
      </c>
      <c r="H14" s="27">
        <f t="shared" ca="1" si="3"/>
        <v>139367.53</v>
      </c>
      <c r="I14" s="27">
        <f t="shared" ca="1" si="3"/>
        <v>909.96749999999997</v>
      </c>
      <c r="J14" s="27">
        <f t="shared" ca="1" si="3"/>
        <v>3774.63</v>
      </c>
      <c r="K14" s="27">
        <f t="shared" ca="1" si="3"/>
        <v>1320.9425000000001</v>
      </c>
      <c r="L14" s="27">
        <f t="shared" ca="1" si="3"/>
        <v>0</v>
      </c>
      <c r="M14" s="27">
        <f t="shared" ca="1" si="3"/>
        <v>0</v>
      </c>
      <c r="N14" s="27">
        <f t="shared" ca="1" si="3"/>
        <v>0</v>
      </c>
      <c r="O14" s="25">
        <f t="shared" si="4"/>
        <v>40</v>
      </c>
      <c r="P14" s="27">
        <f t="shared" ca="1" si="2"/>
        <v>356724.57250000001</v>
      </c>
    </row>
    <row r="15" spans="1:16" x14ac:dyDescent="0.2">
      <c r="A15" s="24">
        <v>1961</v>
      </c>
      <c r="B15" s="27">
        <f t="shared" ca="1" si="0"/>
        <v>156371.9975</v>
      </c>
      <c r="C15" s="27">
        <f t="shared" ref="C15:N24" ca="1" si="5">AVERAGE(OFFSET(C$76,$O15,0,4,1))</f>
        <v>34255.589999999997</v>
      </c>
      <c r="D15" s="27">
        <f t="shared" ca="1" si="5"/>
        <v>996.49749999999995</v>
      </c>
      <c r="E15" s="27">
        <f t="shared" ca="1" si="5"/>
        <v>29797.2075</v>
      </c>
      <c r="F15" s="27">
        <f t="shared" ca="1" si="5"/>
        <v>0</v>
      </c>
      <c r="G15" s="27">
        <f t="shared" ca="1" si="5"/>
        <v>754.29</v>
      </c>
      <c r="H15" s="27">
        <f t="shared" ca="1" si="5"/>
        <v>146032.14249999999</v>
      </c>
      <c r="I15" s="27">
        <f t="shared" ca="1" si="5"/>
        <v>975.44749999999999</v>
      </c>
      <c r="J15" s="27">
        <f t="shared" ca="1" si="5"/>
        <v>4436.4799999999996</v>
      </c>
      <c r="K15" s="27">
        <f t="shared" ca="1" si="5"/>
        <v>1420.1924999999999</v>
      </c>
      <c r="L15" s="27">
        <f t="shared" ca="1" si="5"/>
        <v>0</v>
      </c>
      <c r="M15" s="27">
        <f t="shared" ca="1" si="5"/>
        <v>0</v>
      </c>
      <c r="N15" s="27">
        <f t="shared" ca="1" si="5"/>
        <v>0</v>
      </c>
      <c r="O15" s="25">
        <f t="shared" si="4"/>
        <v>44</v>
      </c>
      <c r="P15" s="27">
        <f t="shared" ca="1" si="2"/>
        <v>375039.84750000003</v>
      </c>
    </row>
    <row r="16" spans="1:16" x14ac:dyDescent="0.2">
      <c r="A16" s="24">
        <v>1962</v>
      </c>
      <c r="B16" s="27">
        <f t="shared" ca="1" si="0"/>
        <v>163981.38750000001</v>
      </c>
      <c r="C16" s="27">
        <f t="shared" ca="1" si="5"/>
        <v>35854.985000000001</v>
      </c>
      <c r="D16" s="27">
        <f t="shared" ca="1" si="5"/>
        <v>1080.3325</v>
      </c>
      <c r="E16" s="27">
        <f t="shared" ca="1" si="5"/>
        <v>30587.182499999999</v>
      </c>
      <c r="F16" s="27">
        <f t="shared" ca="1" si="5"/>
        <v>0</v>
      </c>
      <c r="G16" s="27">
        <f t="shared" ca="1" si="5"/>
        <v>868.9375</v>
      </c>
      <c r="H16" s="27">
        <f t="shared" ca="1" si="5"/>
        <v>152731.1825</v>
      </c>
      <c r="I16" s="27">
        <f t="shared" ca="1" si="5"/>
        <v>1022.345</v>
      </c>
      <c r="J16" s="27">
        <f t="shared" ca="1" si="5"/>
        <v>5054.1075000000001</v>
      </c>
      <c r="K16" s="27">
        <f t="shared" ca="1" si="5"/>
        <v>1503.1075000000001</v>
      </c>
      <c r="L16" s="27">
        <f t="shared" ca="1" si="5"/>
        <v>0</v>
      </c>
      <c r="M16" s="27">
        <f t="shared" ca="1" si="5"/>
        <v>0</v>
      </c>
      <c r="N16" s="27">
        <f t="shared" ca="1" si="5"/>
        <v>0</v>
      </c>
      <c r="O16" s="25">
        <f t="shared" si="4"/>
        <v>48</v>
      </c>
      <c r="P16" s="27">
        <f t="shared" ca="1" si="2"/>
        <v>392683.56500000006</v>
      </c>
    </row>
    <row r="17" spans="1:16" x14ac:dyDescent="0.2">
      <c r="A17" s="24">
        <v>1963</v>
      </c>
      <c r="B17" s="27">
        <f t="shared" ca="1" si="0"/>
        <v>170360.38750000001</v>
      </c>
      <c r="C17" s="27">
        <f t="shared" ca="1" si="5"/>
        <v>37296.120000000003</v>
      </c>
      <c r="D17" s="27">
        <f t="shared" ca="1" si="5"/>
        <v>1156.3625000000002</v>
      </c>
      <c r="E17" s="27">
        <f t="shared" ca="1" si="5"/>
        <v>31096.592499999999</v>
      </c>
      <c r="F17" s="27">
        <f t="shared" ca="1" si="5"/>
        <v>0</v>
      </c>
      <c r="G17" s="27">
        <f t="shared" ca="1" si="5"/>
        <v>1014.1825</v>
      </c>
      <c r="H17" s="27">
        <f t="shared" ca="1" si="5"/>
        <v>158453.215</v>
      </c>
      <c r="I17" s="27">
        <f t="shared" ca="1" si="5"/>
        <v>1072.9175</v>
      </c>
      <c r="J17" s="27">
        <f t="shared" ca="1" si="5"/>
        <v>5572.5524999999998</v>
      </c>
      <c r="K17" s="27">
        <f t="shared" ca="1" si="5"/>
        <v>1582.175</v>
      </c>
      <c r="L17" s="27">
        <f t="shared" ca="1" si="5"/>
        <v>0</v>
      </c>
      <c r="M17" s="27">
        <f t="shared" ca="1" si="5"/>
        <v>0</v>
      </c>
      <c r="N17" s="27">
        <f t="shared" ca="1" si="5"/>
        <v>0</v>
      </c>
      <c r="O17" s="25">
        <f t="shared" si="4"/>
        <v>52</v>
      </c>
      <c r="P17" s="27">
        <f t="shared" ca="1" si="2"/>
        <v>407604.49750000006</v>
      </c>
    </row>
    <row r="18" spans="1:16" x14ac:dyDescent="0.2">
      <c r="A18" s="24">
        <v>1964</v>
      </c>
      <c r="B18" s="27">
        <f t="shared" ca="1" si="0"/>
        <v>177116.08750000002</v>
      </c>
      <c r="C18" s="27">
        <f t="shared" ca="1" si="5"/>
        <v>38970.28</v>
      </c>
      <c r="D18" s="27">
        <f t="shared" ca="1" si="5"/>
        <v>1235.9050000000002</v>
      </c>
      <c r="E18" s="27">
        <f t="shared" ca="1" si="5"/>
        <v>32200.485000000001</v>
      </c>
      <c r="F18" s="27">
        <f t="shared" ca="1" si="5"/>
        <v>0</v>
      </c>
      <c r="G18" s="27">
        <f t="shared" ca="1" si="5"/>
        <v>1216.1975000000002</v>
      </c>
      <c r="H18" s="27">
        <f t="shared" ca="1" si="5"/>
        <v>164983.54499999998</v>
      </c>
      <c r="I18" s="27">
        <f t="shared" ca="1" si="5"/>
        <v>1123.7474999999999</v>
      </c>
      <c r="J18" s="27">
        <f t="shared" ca="1" si="5"/>
        <v>6034.08</v>
      </c>
      <c r="K18" s="27">
        <f t="shared" ca="1" si="5"/>
        <v>1652.5125</v>
      </c>
      <c r="L18" s="27">
        <f t="shared" ca="1" si="5"/>
        <v>0</v>
      </c>
      <c r="M18" s="27">
        <f t="shared" ca="1" si="5"/>
        <v>0</v>
      </c>
      <c r="N18" s="27">
        <f t="shared" ca="1" si="5"/>
        <v>0</v>
      </c>
      <c r="O18" s="25">
        <f t="shared" si="4"/>
        <v>56</v>
      </c>
      <c r="P18" s="27">
        <f t="shared" ca="1" si="2"/>
        <v>424532.83750000002</v>
      </c>
    </row>
    <row r="19" spans="1:16" x14ac:dyDescent="0.2">
      <c r="A19" s="24">
        <v>1965</v>
      </c>
      <c r="B19" s="27">
        <f t="shared" ca="1" si="0"/>
        <v>185185.29249999998</v>
      </c>
      <c r="C19" s="27">
        <f t="shared" ca="1" si="5"/>
        <v>41103.972500000003</v>
      </c>
      <c r="D19" s="27">
        <f t="shared" ca="1" si="5"/>
        <v>1369.24</v>
      </c>
      <c r="E19" s="27">
        <f t="shared" ca="1" si="5"/>
        <v>33496.83</v>
      </c>
      <c r="F19" s="27">
        <f t="shared" ca="1" si="5"/>
        <v>0</v>
      </c>
      <c r="G19" s="27">
        <f t="shared" ca="1" si="5"/>
        <v>1475.5450000000001</v>
      </c>
      <c r="H19" s="27">
        <f t="shared" ca="1" si="5"/>
        <v>172259.51749999999</v>
      </c>
      <c r="I19" s="27">
        <f t="shared" ca="1" si="5"/>
        <v>1174.6724999999999</v>
      </c>
      <c r="J19" s="27">
        <f t="shared" ca="1" si="5"/>
        <v>6520.8775000000005</v>
      </c>
      <c r="K19" s="27">
        <f t="shared" ca="1" si="5"/>
        <v>1837.46</v>
      </c>
      <c r="L19" s="27">
        <f t="shared" ca="1" si="5"/>
        <v>0</v>
      </c>
      <c r="M19" s="27">
        <f t="shared" ca="1" si="5"/>
        <v>0</v>
      </c>
      <c r="N19" s="27">
        <f t="shared" ca="1" si="5"/>
        <v>0</v>
      </c>
      <c r="O19" s="25">
        <f t="shared" si="4"/>
        <v>60</v>
      </c>
      <c r="P19" s="27">
        <f t="shared" ca="1" si="2"/>
        <v>444423.40499999997</v>
      </c>
    </row>
    <row r="20" spans="1:16" x14ac:dyDescent="0.2">
      <c r="A20" s="24">
        <v>1966</v>
      </c>
      <c r="B20" s="27">
        <f t="shared" ca="1" si="0"/>
        <v>192492.77</v>
      </c>
      <c r="C20" s="27">
        <f t="shared" ca="1" si="5"/>
        <v>43344.995000000003</v>
      </c>
      <c r="D20" s="27">
        <f t="shared" ca="1" si="5"/>
        <v>1466.07</v>
      </c>
      <c r="E20" s="27">
        <f t="shared" ca="1" si="5"/>
        <v>34425.040000000001</v>
      </c>
      <c r="F20" s="27">
        <f t="shared" ca="1" si="5"/>
        <v>0</v>
      </c>
      <c r="G20" s="27">
        <f t="shared" ca="1" si="5"/>
        <v>1812.9475</v>
      </c>
      <c r="H20" s="27">
        <f t="shared" ca="1" si="5"/>
        <v>179815.125</v>
      </c>
      <c r="I20" s="27">
        <f t="shared" ca="1" si="5"/>
        <v>1208.7750000000001</v>
      </c>
      <c r="J20" s="27">
        <f t="shared" ca="1" si="5"/>
        <v>7008.0675000000001</v>
      </c>
      <c r="K20" s="27">
        <f t="shared" ca="1" si="5"/>
        <v>2057.395</v>
      </c>
      <c r="L20" s="27">
        <f t="shared" ca="1" si="5"/>
        <v>0</v>
      </c>
      <c r="M20" s="27">
        <f t="shared" ca="1" si="5"/>
        <v>0</v>
      </c>
      <c r="N20" s="27">
        <f t="shared" ca="1" si="5"/>
        <v>0</v>
      </c>
      <c r="O20" s="25">
        <f t="shared" si="4"/>
        <v>64</v>
      </c>
      <c r="P20" s="27">
        <f t="shared" ca="1" si="2"/>
        <v>463631.17750000005</v>
      </c>
    </row>
    <row r="21" spans="1:16" x14ac:dyDescent="0.2">
      <c r="A21" s="24">
        <v>1967</v>
      </c>
      <c r="B21" s="27">
        <f t="shared" ca="1" si="0"/>
        <v>199224.1925</v>
      </c>
      <c r="C21" s="27">
        <f t="shared" ca="1" si="5"/>
        <v>45976.394999999997</v>
      </c>
      <c r="D21" s="27">
        <f t="shared" ca="1" si="5"/>
        <v>1541.06</v>
      </c>
      <c r="E21" s="27">
        <f t="shared" ca="1" si="5"/>
        <v>35318.697499999995</v>
      </c>
      <c r="F21" s="27">
        <f t="shared" ca="1" si="5"/>
        <v>0</v>
      </c>
      <c r="G21" s="27">
        <f t="shared" ca="1" si="5"/>
        <v>2179.4875000000002</v>
      </c>
      <c r="H21" s="27">
        <f t="shared" ca="1" si="5"/>
        <v>187192.99</v>
      </c>
      <c r="I21" s="27">
        <f t="shared" ca="1" si="5"/>
        <v>1241.9124999999999</v>
      </c>
      <c r="J21" s="27">
        <f t="shared" ca="1" si="5"/>
        <v>7424.4</v>
      </c>
      <c r="K21" s="27">
        <f t="shared" ca="1" si="5"/>
        <v>2707.51</v>
      </c>
      <c r="L21" s="27">
        <f t="shared" ca="1" si="5"/>
        <v>0</v>
      </c>
      <c r="M21" s="27">
        <f t="shared" ca="1" si="5"/>
        <v>0</v>
      </c>
      <c r="N21" s="27">
        <f t="shared" ca="1" si="5"/>
        <v>0</v>
      </c>
      <c r="O21" s="25">
        <f t="shared" si="4"/>
        <v>68</v>
      </c>
      <c r="P21" s="27">
        <f t="shared" ca="1" si="2"/>
        <v>482806.64500000002</v>
      </c>
    </row>
    <row r="22" spans="1:16" x14ac:dyDescent="0.2">
      <c r="A22" s="24">
        <v>1968</v>
      </c>
      <c r="B22" s="27">
        <f t="shared" ca="1" si="0"/>
        <v>206213.9725</v>
      </c>
      <c r="C22" s="27">
        <f t="shared" ca="1" si="5"/>
        <v>48715.247499999998</v>
      </c>
      <c r="D22" s="27">
        <f t="shared" ca="1" si="5"/>
        <v>1622.1750000000002</v>
      </c>
      <c r="E22" s="27">
        <f t="shared" ca="1" si="5"/>
        <v>37650.107499999998</v>
      </c>
      <c r="F22" s="27">
        <f t="shared" ca="1" si="5"/>
        <v>0</v>
      </c>
      <c r="G22" s="27">
        <f t="shared" ca="1" si="5"/>
        <v>2511.0950000000003</v>
      </c>
      <c r="H22" s="27">
        <f t="shared" ca="1" si="5"/>
        <v>193520.59500000003</v>
      </c>
      <c r="I22" s="27">
        <f t="shared" ca="1" si="5"/>
        <v>1274.3325</v>
      </c>
      <c r="J22" s="27">
        <f t="shared" ca="1" si="5"/>
        <v>7848.9724999999999</v>
      </c>
      <c r="K22" s="27">
        <f t="shared" ca="1" si="5"/>
        <v>3189.0250000000001</v>
      </c>
      <c r="L22" s="27">
        <f t="shared" ca="1" si="5"/>
        <v>0</v>
      </c>
      <c r="M22" s="27">
        <f t="shared" ca="1" si="5"/>
        <v>0</v>
      </c>
      <c r="N22" s="27">
        <f t="shared" ca="1" si="5"/>
        <v>0</v>
      </c>
      <c r="O22" s="25">
        <f t="shared" si="4"/>
        <v>72</v>
      </c>
      <c r="P22" s="27">
        <f t="shared" ca="1" si="2"/>
        <v>502545.51999999996</v>
      </c>
    </row>
    <row r="23" spans="1:16" x14ac:dyDescent="0.2">
      <c r="A23" s="24">
        <v>1969</v>
      </c>
      <c r="B23" s="27">
        <f t="shared" ca="1" si="0"/>
        <v>213767.0625</v>
      </c>
      <c r="C23" s="27">
        <f t="shared" ca="1" si="5"/>
        <v>51053.927499999998</v>
      </c>
      <c r="D23" s="27">
        <f t="shared" ca="1" si="5"/>
        <v>1709.25</v>
      </c>
      <c r="E23" s="27">
        <f t="shared" ca="1" si="5"/>
        <v>40198.145000000004</v>
      </c>
      <c r="F23" s="27">
        <f t="shared" ca="1" si="5"/>
        <v>0</v>
      </c>
      <c r="G23" s="27">
        <f t="shared" ca="1" si="5"/>
        <v>2775.0724999999998</v>
      </c>
      <c r="H23" s="27">
        <f t="shared" ca="1" si="5"/>
        <v>199099.30499999999</v>
      </c>
      <c r="I23" s="27">
        <f t="shared" ca="1" si="5"/>
        <v>1291.46</v>
      </c>
      <c r="J23" s="27">
        <f t="shared" ca="1" si="5"/>
        <v>8276.8374999999996</v>
      </c>
      <c r="K23" s="27">
        <f t="shared" ca="1" si="5"/>
        <v>3638.16</v>
      </c>
      <c r="L23" s="27">
        <f t="shared" ca="1" si="5"/>
        <v>0</v>
      </c>
      <c r="M23" s="27">
        <f t="shared" ca="1" si="5"/>
        <v>0</v>
      </c>
      <c r="N23" s="27">
        <f t="shared" ca="1" si="5"/>
        <v>0</v>
      </c>
      <c r="O23" s="25">
        <f t="shared" si="4"/>
        <v>76</v>
      </c>
      <c r="P23" s="27">
        <f t="shared" ca="1" si="2"/>
        <v>521809.22</v>
      </c>
    </row>
    <row r="24" spans="1:16" x14ac:dyDescent="0.2">
      <c r="A24" s="24">
        <v>1970</v>
      </c>
      <c r="B24" s="27">
        <f t="shared" ca="1" si="0"/>
        <v>221426.21250000002</v>
      </c>
      <c r="C24" s="27">
        <f t="shared" ca="1" si="5"/>
        <v>53288.712500000001</v>
      </c>
      <c r="D24" s="27">
        <f t="shared" ca="1" si="5"/>
        <v>1799.8125</v>
      </c>
      <c r="E24" s="27">
        <f t="shared" ca="1" si="5"/>
        <v>42645.47</v>
      </c>
      <c r="F24" s="27">
        <f t="shared" ca="1" si="5"/>
        <v>8.2500000000000004E-2</v>
      </c>
      <c r="G24" s="27">
        <f t="shared" ca="1" si="5"/>
        <v>3004.2775000000001</v>
      </c>
      <c r="H24" s="27">
        <f t="shared" ca="1" si="5"/>
        <v>205334.58249999999</v>
      </c>
      <c r="I24" s="27">
        <f t="shared" ca="1" si="5"/>
        <v>1335.7849999999999</v>
      </c>
      <c r="J24" s="27">
        <f t="shared" ca="1" si="5"/>
        <v>8695.8824999999997</v>
      </c>
      <c r="K24" s="27">
        <f t="shared" ca="1" si="5"/>
        <v>3877.605</v>
      </c>
      <c r="L24" s="27">
        <f t="shared" ca="1" si="5"/>
        <v>383.96249999999998</v>
      </c>
      <c r="M24" s="27">
        <f t="shared" ca="1" si="5"/>
        <v>2.21</v>
      </c>
      <c r="N24" s="27">
        <f t="shared" ca="1" si="5"/>
        <v>744.71749999999997</v>
      </c>
      <c r="O24" s="25">
        <f t="shared" si="4"/>
        <v>80</v>
      </c>
      <c r="P24" s="27">
        <f t="shared" ca="1" si="2"/>
        <v>542539.3175</v>
      </c>
    </row>
    <row r="25" spans="1:16" x14ac:dyDescent="0.2">
      <c r="A25" s="24">
        <v>1971</v>
      </c>
      <c r="B25" s="27">
        <f t="shared" ca="1" si="0"/>
        <v>229292.1875</v>
      </c>
      <c r="C25" s="27">
        <f t="shared" ref="C25:N34" ca="1" si="6">AVERAGE(OFFSET(C$76,$O25,0,4,1))</f>
        <v>55625.024999999994</v>
      </c>
      <c r="D25" s="27">
        <f t="shared" ca="1" si="6"/>
        <v>1883.6925000000001</v>
      </c>
      <c r="E25" s="27">
        <f t="shared" ca="1" si="6"/>
        <v>45179.754999999997</v>
      </c>
      <c r="F25" s="27">
        <f t="shared" ca="1" si="6"/>
        <v>0.40500000000000003</v>
      </c>
      <c r="G25" s="27">
        <f t="shared" ca="1" si="6"/>
        <v>3241.7349999999997</v>
      </c>
      <c r="H25" s="27">
        <f t="shared" ca="1" si="6"/>
        <v>210561.99</v>
      </c>
      <c r="I25" s="27">
        <f t="shared" ca="1" si="6"/>
        <v>1408.0074999999999</v>
      </c>
      <c r="J25" s="27">
        <f t="shared" ca="1" si="6"/>
        <v>9115.4</v>
      </c>
      <c r="K25" s="27">
        <f t="shared" ca="1" si="6"/>
        <v>3948.65</v>
      </c>
      <c r="L25" s="27">
        <f t="shared" ca="1" si="6"/>
        <v>1012.26</v>
      </c>
      <c r="M25" s="27">
        <f t="shared" ca="1" si="6"/>
        <v>8.0574999999999992</v>
      </c>
      <c r="N25" s="27">
        <f t="shared" ca="1" si="6"/>
        <v>1877.5925000000002</v>
      </c>
      <c r="O25" s="25">
        <f t="shared" si="4"/>
        <v>84</v>
      </c>
      <c r="P25" s="27">
        <f t="shared" ca="1" si="2"/>
        <v>563154.76500000001</v>
      </c>
    </row>
    <row r="26" spans="1:16" x14ac:dyDescent="0.2">
      <c r="A26" s="24">
        <v>1972</v>
      </c>
      <c r="B26" s="27">
        <f t="shared" ca="1" si="0"/>
        <v>235897.19</v>
      </c>
      <c r="C26" s="27">
        <f t="shared" ca="1" si="6"/>
        <v>57772.729999999996</v>
      </c>
      <c r="D26" s="27">
        <f t="shared" ca="1" si="6"/>
        <v>1955.2825</v>
      </c>
      <c r="E26" s="27">
        <f t="shared" ca="1" si="6"/>
        <v>48127.130000000005</v>
      </c>
      <c r="F26" s="27">
        <f t="shared" ca="1" si="6"/>
        <v>0.95250000000000001</v>
      </c>
      <c r="G26" s="27">
        <f t="shared" ca="1" si="6"/>
        <v>3445.1725000000001</v>
      </c>
      <c r="H26" s="27">
        <f t="shared" ca="1" si="6"/>
        <v>212948.29500000001</v>
      </c>
      <c r="I26" s="27">
        <f t="shared" ca="1" si="6"/>
        <v>1476.4075</v>
      </c>
      <c r="J26" s="27">
        <f t="shared" ca="1" si="6"/>
        <v>9512.0125000000007</v>
      </c>
      <c r="K26" s="27">
        <f t="shared" ca="1" si="6"/>
        <v>4173.0650000000005</v>
      </c>
      <c r="L26" s="27">
        <f t="shared" ca="1" si="6"/>
        <v>1376.1125</v>
      </c>
      <c r="M26" s="27">
        <f t="shared" ca="1" si="6"/>
        <v>17.212499999999999</v>
      </c>
      <c r="N26" s="27">
        <f t="shared" ca="1" si="6"/>
        <v>2900.5749999999998</v>
      </c>
      <c r="O26" s="25">
        <f t="shared" si="4"/>
        <v>88</v>
      </c>
      <c r="P26" s="27">
        <f t="shared" ca="1" si="2"/>
        <v>579602.14</v>
      </c>
    </row>
    <row r="27" spans="1:16" x14ac:dyDescent="0.2">
      <c r="A27" s="24">
        <v>1973</v>
      </c>
      <c r="B27" s="27">
        <f t="shared" ca="1" si="0"/>
        <v>241492.55</v>
      </c>
      <c r="C27" s="27">
        <f t="shared" ca="1" si="6"/>
        <v>59725.767500000002</v>
      </c>
      <c r="D27" s="27">
        <f t="shared" ca="1" si="6"/>
        <v>2023.53</v>
      </c>
      <c r="E27" s="27">
        <f t="shared" ca="1" si="6"/>
        <v>51735.11</v>
      </c>
      <c r="F27" s="27">
        <f t="shared" ca="1" si="6"/>
        <v>1.9474999999999998</v>
      </c>
      <c r="G27" s="27">
        <f t="shared" ca="1" si="6"/>
        <v>3717.5525000000002</v>
      </c>
      <c r="H27" s="27">
        <f t="shared" ca="1" si="6"/>
        <v>215069.0025</v>
      </c>
      <c r="I27" s="27">
        <f t="shared" ca="1" si="6"/>
        <v>1499.9450000000002</v>
      </c>
      <c r="J27" s="27">
        <f t="shared" ca="1" si="6"/>
        <v>10120.237499999999</v>
      </c>
      <c r="K27" s="27">
        <f t="shared" ca="1" si="6"/>
        <v>4556.2674999999999</v>
      </c>
      <c r="L27" s="27">
        <f t="shared" ca="1" si="6"/>
        <v>1718.2750000000001</v>
      </c>
      <c r="M27" s="27">
        <f t="shared" ca="1" si="6"/>
        <v>31.725000000000001</v>
      </c>
      <c r="N27" s="27">
        <f t="shared" ca="1" si="6"/>
        <v>3825.0124999999998</v>
      </c>
      <c r="O27" s="25">
        <f t="shared" si="4"/>
        <v>92</v>
      </c>
      <c r="P27" s="27">
        <f t="shared" ca="1" si="2"/>
        <v>595516.92500000005</v>
      </c>
    </row>
    <row r="28" spans="1:16" x14ac:dyDescent="0.2">
      <c r="A28" s="24">
        <v>1974</v>
      </c>
      <c r="B28" s="27">
        <f t="shared" ca="1" si="0"/>
        <v>246987.20249999998</v>
      </c>
      <c r="C28" s="27">
        <f t="shared" ca="1" si="6"/>
        <v>62222.145000000004</v>
      </c>
      <c r="D28" s="27">
        <f t="shared" ca="1" si="6"/>
        <v>2083.3525</v>
      </c>
      <c r="E28" s="27">
        <f t="shared" ca="1" si="6"/>
        <v>55142.547500000001</v>
      </c>
      <c r="F28" s="27">
        <f t="shared" ca="1" si="6"/>
        <v>3.4024999999999999</v>
      </c>
      <c r="G28" s="27">
        <f t="shared" ca="1" si="6"/>
        <v>3910.3025000000002</v>
      </c>
      <c r="H28" s="27">
        <f t="shared" ca="1" si="6"/>
        <v>218237.51750000002</v>
      </c>
      <c r="I28" s="27">
        <f t="shared" ca="1" si="6"/>
        <v>1532.6275000000001</v>
      </c>
      <c r="J28" s="27">
        <f t="shared" ca="1" si="6"/>
        <v>11031.240000000002</v>
      </c>
      <c r="K28" s="27">
        <f t="shared" ca="1" si="6"/>
        <v>5300.4849999999997</v>
      </c>
      <c r="L28" s="27">
        <f t="shared" ca="1" si="6"/>
        <v>2005.0549999999998</v>
      </c>
      <c r="M28" s="27">
        <f t="shared" ca="1" si="6"/>
        <v>53.144999999999996</v>
      </c>
      <c r="N28" s="27">
        <f t="shared" ca="1" si="6"/>
        <v>4649.5825000000004</v>
      </c>
      <c r="O28" s="25">
        <f t="shared" si="4"/>
        <v>96</v>
      </c>
      <c r="P28" s="27">
        <f t="shared" ca="1" si="2"/>
        <v>613158.6</v>
      </c>
    </row>
    <row r="29" spans="1:16" x14ac:dyDescent="0.2">
      <c r="A29" s="24">
        <v>1975</v>
      </c>
      <c r="B29" s="27">
        <f t="shared" ca="1" si="0"/>
        <v>251217.1275</v>
      </c>
      <c r="C29" s="27">
        <f t="shared" ca="1" si="6"/>
        <v>66638.302500000005</v>
      </c>
      <c r="D29" s="27">
        <f t="shared" ca="1" si="6"/>
        <v>2115.9399999999996</v>
      </c>
      <c r="E29" s="27">
        <f t="shared" ca="1" si="6"/>
        <v>57113.154999999992</v>
      </c>
      <c r="F29" s="27">
        <f t="shared" ca="1" si="6"/>
        <v>5.08</v>
      </c>
      <c r="G29" s="27">
        <f t="shared" ca="1" si="6"/>
        <v>3987.3674999999998</v>
      </c>
      <c r="H29" s="27">
        <f t="shared" ca="1" si="6"/>
        <v>220699.4025</v>
      </c>
      <c r="I29" s="27">
        <f t="shared" ca="1" si="6"/>
        <v>1525.73</v>
      </c>
      <c r="J29" s="27">
        <f t="shared" ca="1" si="6"/>
        <v>12143.7925</v>
      </c>
      <c r="K29" s="27">
        <f t="shared" ca="1" si="6"/>
        <v>6278.9925000000003</v>
      </c>
      <c r="L29" s="27">
        <f t="shared" ca="1" si="6"/>
        <v>2114.58</v>
      </c>
      <c r="M29" s="27">
        <f t="shared" ca="1" si="6"/>
        <v>79.672499999999999</v>
      </c>
      <c r="N29" s="27">
        <f t="shared" ca="1" si="6"/>
        <v>5331.85</v>
      </c>
      <c r="O29" s="25">
        <f t="shared" si="4"/>
        <v>100</v>
      </c>
      <c r="P29" s="27">
        <f t="shared" ca="1" si="2"/>
        <v>629250.99750000006</v>
      </c>
    </row>
    <row r="30" spans="1:16" x14ac:dyDescent="0.2">
      <c r="A30" s="24">
        <v>1976</v>
      </c>
      <c r="B30" s="27">
        <f t="shared" ca="1" si="0"/>
        <v>254540.155</v>
      </c>
      <c r="C30" s="27">
        <f t="shared" ca="1" si="6"/>
        <v>72269.332500000004</v>
      </c>
      <c r="D30" s="27">
        <f t="shared" ca="1" si="6"/>
        <v>2123.1925000000001</v>
      </c>
      <c r="E30" s="27">
        <f t="shared" ca="1" si="6"/>
        <v>58109.122499999998</v>
      </c>
      <c r="F30" s="27">
        <f t="shared" ca="1" si="6"/>
        <v>7.1024999999999991</v>
      </c>
      <c r="G30" s="27">
        <f t="shared" ca="1" si="6"/>
        <v>4090.6775000000007</v>
      </c>
      <c r="H30" s="27">
        <f t="shared" ca="1" si="6"/>
        <v>223336.03999999998</v>
      </c>
      <c r="I30" s="27">
        <f t="shared" ca="1" si="6"/>
        <v>1463.85</v>
      </c>
      <c r="J30" s="27">
        <f t="shared" ca="1" si="6"/>
        <v>13495.199999999999</v>
      </c>
      <c r="K30" s="27">
        <f t="shared" ca="1" si="6"/>
        <v>7243.6125000000002</v>
      </c>
      <c r="L30" s="27">
        <f t="shared" ca="1" si="6"/>
        <v>2232.6824999999999</v>
      </c>
      <c r="M30" s="27">
        <f t="shared" ca="1" si="6"/>
        <v>115.2675</v>
      </c>
      <c r="N30" s="27">
        <f t="shared" ca="1" si="6"/>
        <v>5943.4525000000003</v>
      </c>
      <c r="O30" s="25">
        <f t="shared" si="4"/>
        <v>104</v>
      </c>
      <c r="P30" s="27">
        <f t="shared" ca="1" si="2"/>
        <v>644969.67999999993</v>
      </c>
    </row>
    <row r="31" spans="1:16" x14ac:dyDescent="0.2">
      <c r="A31" s="24">
        <v>1977</v>
      </c>
      <c r="B31" s="27">
        <f t="shared" ca="1" si="0"/>
        <v>257661.59249999997</v>
      </c>
      <c r="C31" s="27">
        <f t="shared" ca="1" si="6"/>
        <v>77196.695000000007</v>
      </c>
      <c r="D31" s="27">
        <f t="shared" ca="1" si="6"/>
        <v>2125.5325000000003</v>
      </c>
      <c r="E31" s="27">
        <f t="shared" ca="1" si="6"/>
        <v>59709.747499999998</v>
      </c>
      <c r="F31" s="27">
        <f t="shared" ca="1" si="6"/>
        <v>10.9375</v>
      </c>
      <c r="G31" s="27">
        <f t="shared" ca="1" si="6"/>
        <v>4228.91</v>
      </c>
      <c r="H31" s="27">
        <f t="shared" ca="1" si="6"/>
        <v>226115.50750000001</v>
      </c>
      <c r="I31" s="27">
        <f t="shared" ca="1" si="6"/>
        <v>1439.3924999999999</v>
      </c>
      <c r="J31" s="27">
        <f t="shared" ca="1" si="6"/>
        <v>15073.470000000001</v>
      </c>
      <c r="K31" s="27">
        <f t="shared" ca="1" si="6"/>
        <v>8320.9150000000009</v>
      </c>
      <c r="L31" s="27">
        <f t="shared" ca="1" si="6"/>
        <v>2446.3549999999996</v>
      </c>
      <c r="M31" s="27">
        <f t="shared" ca="1" si="6"/>
        <v>173.53499999999997</v>
      </c>
      <c r="N31" s="27">
        <f t="shared" ca="1" si="6"/>
        <v>6480.5700000000006</v>
      </c>
      <c r="O31" s="25">
        <f t="shared" si="4"/>
        <v>108</v>
      </c>
      <c r="P31" s="27">
        <f t="shared" ca="1" si="2"/>
        <v>660983.16249999998</v>
      </c>
    </row>
    <row r="32" spans="1:16" x14ac:dyDescent="0.2">
      <c r="A32" s="24">
        <v>1978</v>
      </c>
      <c r="B32" s="27">
        <f t="shared" ca="1" si="0"/>
        <v>261138.89500000002</v>
      </c>
      <c r="C32" s="27">
        <f t="shared" ca="1" si="6"/>
        <v>81343.42</v>
      </c>
      <c r="D32" s="27">
        <f t="shared" ca="1" si="6"/>
        <v>2150.0450000000001</v>
      </c>
      <c r="E32" s="27">
        <f t="shared" ca="1" si="6"/>
        <v>62222.224999999999</v>
      </c>
      <c r="F32" s="27">
        <f t="shared" ca="1" si="6"/>
        <v>18.967500000000001</v>
      </c>
      <c r="G32" s="27">
        <f t="shared" ca="1" si="6"/>
        <v>4367.6374999999998</v>
      </c>
      <c r="H32" s="27">
        <f t="shared" ca="1" si="6"/>
        <v>228592.54499999998</v>
      </c>
      <c r="I32" s="27">
        <f t="shared" ca="1" si="6"/>
        <v>1480.4399999999998</v>
      </c>
      <c r="J32" s="27">
        <f t="shared" ca="1" si="6"/>
        <v>16772.485000000001</v>
      </c>
      <c r="K32" s="27">
        <f t="shared" ca="1" si="6"/>
        <v>8885.32</v>
      </c>
      <c r="L32" s="27">
        <f t="shared" ca="1" si="6"/>
        <v>2547.7024999999999</v>
      </c>
      <c r="M32" s="27">
        <f t="shared" ca="1" si="6"/>
        <v>270.89250000000004</v>
      </c>
      <c r="N32" s="27">
        <f t="shared" ca="1" si="6"/>
        <v>6978.0500000000011</v>
      </c>
      <c r="O32" s="25">
        <f t="shared" si="4"/>
        <v>112</v>
      </c>
      <c r="P32" s="27">
        <f t="shared" ca="1" si="2"/>
        <v>676768.63</v>
      </c>
    </row>
    <row r="33" spans="1:16" x14ac:dyDescent="0.2">
      <c r="A33" s="24">
        <v>1979</v>
      </c>
      <c r="B33" s="27">
        <f t="shared" ca="1" si="0"/>
        <v>265237.09000000003</v>
      </c>
      <c r="C33" s="27">
        <f t="shared" ca="1" si="6"/>
        <v>84371.282500000001</v>
      </c>
      <c r="D33" s="27">
        <f t="shared" ca="1" si="6"/>
        <v>2175.2425000000003</v>
      </c>
      <c r="E33" s="27">
        <f t="shared" ca="1" si="6"/>
        <v>64876.857499999998</v>
      </c>
      <c r="F33" s="27">
        <f t="shared" ca="1" si="6"/>
        <v>31.2225</v>
      </c>
      <c r="G33" s="27">
        <f t="shared" ca="1" si="6"/>
        <v>4572.0025000000005</v>
      </c>
      <c r="H33" s="27">
        <f t="shared" ca="1" si="6"/>
        <v>232151.79</v>
      </c>
      <c r="I33" s="27">
        <f t="shared" ca="1" si="6"/>
        <v>1518.1675</v>
      </c>
      <c r="J33" s="27">
        <f t="shared" ca="1" si="6"/>
        <v>19108.4025</v>
      </c>
      <c r="K33" s="27">
        <f t="shared" ca="1" si="6"/>
        <v>8920.0275000000001</v>
      </c>
      <c r="L33" s="27">
        <f t="shared" ca="1" si="6"/>
        <v>3011.0200000000004</v>
      </c>
      <c r="M33" s="27">
        <f t="shared" ca="1" si="6"/>
        <v>412.10250000000002</v>
      </c>
      <c r="N33" s="27">
        <f t="shared" ca="1" si="6"/>
        <v>7454.55</v>
      </c>
      <c r="O33" s="25">
        <f t="shared" si="4"/>
        <v>116</v>
      </c>
      <c r="P33" s="27">
        <f t="shared" ca="1" si="2"/>
        <v>693839.755</v>
      </c>
    </row>
    <row r="34" spans="1:16" x14ac:dyDescent="0.2">
      <c r="A34" s="24">
        <v>1980</v>
      </c>
      <c r="B34" s="27">
        <f t="shared" ca="1" si="0"/>
        <v>268910.3075</v>
      </c>
      <c r="C34" s="27">
        <f t="shared" ca="1" si="6"/>
        <v>86719.184999999998</v>
      </c>
      <c r="D34" s="27">
        <f t="shared" ca="1" si="6"/>
        <v>2192.87</v>
      </c>
      <c r="E34" s="27">
        <f t="shared" ca="1" si="6"/>
        <v>66490.957500000004</v>
      </c>
      <c r="F34" s="27">
        <f t="shared" ca="1" si="6"/>
        <v>48.442500000000003</v>
      </c>
      <c r="G34" s="27">
        <f t="shared" ca="1" si="6"/>
        <v>4795.3025000000007</v>
      </c>
      <c r="H34" s="27">
        <f t="shared" ca="1" si="6"/>
        <v>234938.935</v>
      </c>
      <c r="I34" s="27">
        <f t="shared" ca="1" si="6"/>
        <v>1588.0525</v>
      </c>
      <c r="J34" s="27">
        <f t="shared" ca="1" si="6"/>
        <v>22132.09</v>
      </c>
      <c r="K34" s="27">
        <f t="shared" ca="1" si="6"/>
        <v>9108.3449999999993</v>
      </c>
      <c r="L34" s="27">
        <f t="shared" ca="1" si="6"/>
        <v>3555.4875000000002</v>
      </c>
      <c r="M34" s="27">
        <f t="shared" ca="1" si="6"/>
        <v>585.66</v>
      </c>
      <c r="N34" s="27">
        <f t="shared" ca="1" si="6"/>
        <v>7721.4775</v>
      </c>
      <c r="O34" s="25">
        <f t="shared" si="4"/>
        <v>120</v>
      </c>
      <c r="P34" s="27">
        <f t="shared" ca="1" si="2"/>
        <v>708787.11750000005</v>
      </c>
    </row>
    <row r="35" spans="1:16" x14ac:dyDescent="0.2">
      <c r="A35" s="24">
        <v>1981</v>
      </c>
      <c r="B35" s="27">
        <f t="shared" ca="1" si="0"/>
        <v>270978.98749999999</v>
      </c>
      <c r="C35" s="27">
        <f t="shared" ref="C35:N44" ca="1" si="7">AVERAGE(OFFSET(C$76,$O35,0,4,1))</f>
        <v>89031.987500000003</v>
      </c>
      <c r="D35" s="27">
        <f t="shared" ca="1" si="7"/>
        <v>2185.6575000000003</v>
      </c>
      <c r="E35" s="27">
        <f t="shared" ca="1" si="7"/>
        <v>65848.81</v>
      </c>
      <c r="F35" s="27">
        <f t="shared" ca="1" si="7"/>
        <v>68.534999999999997</v>
      </c>
      <c r="G35" s="27">
        <f t="shared" ca="1" si="7"/>
        <v>4961.43</v>
      </c>
      <c r="H35" s="27">
        <f t="shared" ca="1" si="7"/>
        <v>235091.7825</v>
      </c>
      <c r="I35" s="27">
        <f t="shared" ca="1" si="7"/>
        <v>1679.58</v>
      </c>
      <c r="J35" s="27">
        <f t="shared" ca="1" si="7"/>
        <v>25632.264999999999</v>
      </c>
      <c r="K35" s="27">
        <f t="shared" ca="1" si="7"/>
        <v>9582.92</v>
      </c>
      <c r="L35" s="27">
        <f t="shared" ca="1" si="7"/>
        <v>3814.8625000000002</v>
      </c>
      <c r="M35" s="27">
        <f t="shared" ca="1" si="7"/>
        <v>730.42</v>
      </c>
      <c r="N35" s="27">
        <f t="shared" ca="1" si="7"/>
        <v>7990.7</v>
      </c>
      <c r="O35" s="25">
        <f t="shared" si="4"/>
        <v>124</v>
      </c>
      <c r="P35" s="27">
        <f t="shared" ca="1" si="2"/>
        <v>717597.94</v>
      </c>
    </row>
    <row r="36" spans="1:16" x14ac:dyDescent="0.2">
      <c r="A36" s="24">
        <v>1982</v>
      </c>
      <c r="B36" s="27">
        <f t="shared" ref="B36:B67" ca="1" si="8">AVERAGE(OFFSET(B$76,$O36,0,4,1))</f>
        <v>273210.37</v>
      </c>
      <c r="C36" s="27">
        <f t="shared" ca="1" si="7"/>
        <v>91255.852499999994</v>
      </c>
      <c r="D36" s="27">
        <f t="shared" ca="1" si="7"/>
        <v>2184.4575</v>
      </c>
      <c r="E36" s="27">
        <f t="shared" ca="1" si="7"/>
        <v>64046.022499999999</v>
      </c>
      <c r="F36" s="27">
        <f t="shared" ca="1" si="7"/>
        <v>86.697500000000005</v>
      </c>
      <c r="G36" s="27">
        <f t="shared" ca="1" si="7"/>
        <v>5049.9049999999997</v>
      </c>
      <c r="H36" s="27">
        <f t="shared" ca="1" si="7"/>
        <v>234591.29</v>
      </c>
      <c r="I36" s="27">
        <f t="shared" ca="1" si="7"/>
        <v>1782.4925000000001</v>
      </c>
      <c r="J36" s="27">
        <f t="shared" ca="1" si="7"/>
        <v>28877.9925</v>
      </c>
      <c r="K36" s="27">
        <f t="shared" ca="1" si="7"/>
        <v>10595.282500000001</v>
      </c>
      <c r="L36" s="27">
        <f t="shared" ca="1" si="7"/>
        <v>4082.3974999999996</v>
      </c>
      <c r="M36" s="27">
        <f t="shared" ca="1" si="7"/>
        <v>844.32249999999999</v>
      </c>
      <c r="N36" s="27">
        <f t="shared" ca="1" si="7"/>
        <v>8254.85</v>
      </c>
      <c r="O36" s="25">
        <f t="shared" si="4"/>
        <v>128</v>
      </c>
      <c r="P36" s="27">
        <f t="shared" ref="P36:P67" ca="1" si="9">AVERAGE(OFFSET(P$76,$O36,0,4,1))</f>
        <v>724861.9325</v>
      </c>
    </row>
    <row r="37" spans="1:16" x14ac:dyDescent="0.2">
      <c r="A37" s="24">
        <v>1983</v>
      </c>
      <c r="B37" s="27">
        <f t="shared" ca="1" si="8"/>
        <v>275761.98499999999</v>
      </c>
      <c r="C37" s="27">
        <f t="shared" ca="1" si="7"/>
        <v>93358.527499999997</v>
      </c>
      <c r="D37" s="27">
        <f t="shared" ca="1" si="7"/>
        <v>2197.1424999999999</v>
      </c>
      <c r="E37" s="27">
        <f t="shared" ca="1" si="7"/>
        <v>62754.425000000003</v>
      </c>
      <c r="F37" s="27">
        <f t="shared" ca="1" si="7"/>
        <v>112.25999999999999</v>
      </c>
      <c r="G37" s="27">
        <f t="shared" ca="1" si="7"/>
        <v>5122.5</v>
      </c>
      <c r="H37" s="27">
        <f t="shared" ca="1" si="7"/>
        <v>234168.46250000002</v>
      </c>
      <c r="I37" s="27">
        <f t="shared" ca="1" si="7"/>
        <v>1832.1475</v>
      </c>
      <c r="J37" s="27">
        <f t="shared" ca="1" si="7"/>
        <v>31490.377499999999</v>
      </c>
      <c r="K37" s="27">
        <f t="shared" ca="1" si="7"/>
        <v>11831.230000000001</v>
      </c>
      <c r="L37" s="27">
        <f t="shared" ca="1" si="7"/>
        <v>4324.5524999999998</v>
      </c>
      <c r="M37" s="27">
        <f t="shared" ca="1" si="7"/>
        <v>971.20249999999987</v>
      </c>
      <c r="N37" s="27">
        <f t="shared" ca="1" si="7"/>
        <v>8568.0324999999993</v>
      </c>
      <c r="O37" s="25">
        <f t="shared" si="4"/>
        <v>132</v>
      </c>
      <c r="P37" s="27">
        <f t="shared" ca="1" si="9"/>
        <v>732492.85499999986</v>
      </c>
    </row>
    <row r="38" spans="1:16" x14ac:dyDescent="0.2">
      <c r="A38" s="24">
        <v>1984</v>
      </c>
      <c r="B38" s="27">
        <f t="shared" ca="1" si="8"/>
        <v>278720.40500000003</v>
      </c>
      <c r="C38" s="27">
        <f t="shared" ca="1" si="7"/>
        <v>95524.984999999986</v>
      </c>
      <c r="D38" s="27">
        <f t="shared" ca="1" si="7"/>
        <v>2223.2925</v>
      </c>
      <c r="E38" s="27">
        <f t="shared" ca="1" si="7"/>
        <v>62774.637499999997</v>
      </c>
      <c r="F38" s="27">
        <f t="shared" ca="1" si="7"/>
        <v>154.19749999999999</v>
      </c>
      <c r="G38" s="27">
        <f t="shared" ca="1" si="7"/>
        <v>5193.2650000000003</v>
      </c>
      <c r="H38" s="27">
        <f t="shared" ca="1" si="7"/>
        <v>233926.9675</v>
      </c>
      <c r="I38" s="27">
        <f t="shared" ca="1" si="7"/>
        <v>1932.405</v>
      </c>
      <c r="J38" s="27">
        <f t="shared" ca="1" si="7"/>
        <v>33873.599999999999</v>
      </c>
      <c r="K38" s="27">
        <f t="shared" ca="1" si="7"/>
        <v>13490.422499999999</v>
      </c>
      <c r="L38" s="27">
        <f t="shared" ca="1" si="7"/>
        <v>4402.71</v>
      </c>
      <c r="M38" s="27">
        <f t="shared" ca="1" si="7"/>
        <v>1137.3700000000001</v>
      </c>
      <c r="N38" s="27">
        <f t="shared" ca="1" si="7"/>
        <v>8972.4274999999998</v>
      </c>
      <c r="O38" s="25">
        <f t="shared" si="4"/>
        <v>136</v>
      </c>
      <c r="P38" s="27">
        <f t="shared" ca="1" si="9"/>
        <v>742326.67999999993</v>
      </c>
    </row>
    <row r="39" spans="1:16" x14ac:dyDescent="0.2">
      <c r="A39" s="24">
        <v>1985</v>
      </c>
      <c r="B39" s="27">
        <f t="shared" ca="1" si="8"/>
        <v>282724.64500000002</v>
      </c>
      <c r="C39" s="27">
        <f t="shared" ca="1" si="7"/>
        <v>97651.422500000001</v>
      </c>
      <c r="D39" s="27">
        <f t="shared" ca="1" si="7"/>
        <v>2233.4499999999998</v>
      </c>
      <c r="E39" s="27">
        <f t="shared" ca="1" si="7"/>
        <v>63904.024999999994</v>
      </c>
      <c r="F39" s="27">
        <f t="shared" ca="1" si="7"/>
        <v>216.57249999999999</v>
      </c>
      <c r="G39" s="27">
        <f t="shared" ca="1" si="7"/>
        <v>5470.3324999999995</v>
      </c>
      <c r="H39" s="27">
        <f t="shared" ca="1" si="7"/>
        <v>235881.29750000002</v>
      </c>
      <c r="I39" s="27">
        <f t="shared" ca="1" si="7"/>
        <v>2029.0025000000001</v>
      </c>
      <c r="J39" s="27">
        <f t="shared" ca="1" si="7"/>
        <v>36139.579999999994</v>
      </c>
      <c r="K39" s="27">
        <f t="shared" ca="1" si="7"/>
        <v>15356.494999999999</v>
      </c>
      <c r="L39" s="27">
        <f t="shared" ca="1" si="7"/>
        <v>4414.9225000000006</v>
      </c>
      <c r="M39" s="27">
        <f t="shared" ca="1" si="7"/>
        <v>1394.4650000000001</v>
      </c>
      <c r="N39" s="27">
        <f t="shared" ca="1" si="7"/>
        <v>9435.48</v>
      </c>
      <c r="O39" s="25">
        <f t="shared" si="4"/>
        <v>140</v>
      </c>
      <c r="P39" s="27">
        <f t="shared" ca="1" si="9"/>
        <v>756851.68749999988</v>
      </c>
    </row>
    <row r="40" spans="1:16" x14ac:dyDescent="0.2">
      <c r="A40" s="24">
        <v>1986</v>
      </c>
      <c r="B40" s="27">
        <f t="shared" ca="1" si="8"/>
        <v>286329.09499999997</v>
      </c>
      <c r="C40" s="27">
        <f t="shared" ca="1" si="7"/>
        <v>99444.017499999987</v>
      </c>
      <c r="D40" s="27">
        <f t="shared" ca="1" si="7"/>
        <v>2213.02</v>
      </c>
      <c r="E40" s="27">
        <f t="shared" ca="1" si="7"/>
        <v>64105.525000000001</v>
      </c>
      <c r="F40" s="27">
        <f t="shared" ca="1" si="7"/>
        <v>299.7</v>
      </c>
      <c r="G40" s="27">
        <f t="shared" ca="1" si="7"/>
        <v>5672.6049999999996</v>
      </c>
      <c r="H40" s="27">
        <f t="shared" ca="1" si="7"/>
        <v>238482.8425</v>
      </c>
      <c r="I40" s="27">
        <f t="shared" ca="1" si="7"/>
        <v>2062.4625000000001</v>
      </c>
      <c r="J40" s="27">
        <f t="shared" ca="1" si="7"/>
        <v>39258.605000000003</v>
      </c>
      <c r="K40" s="27">
        <f t="shared" ca="1" si="7"/>
        <v>16315.684999999999</v>
      </c>
      <c r="L40" s="27">
        <f t="shared" ca="1" si="7"/>
        <v>4539.5424999999996</v>
      </c>
      <c r="M40" s="27">
        <f t="shared" ca="1" si="7"/>
        <v>1715.2650000000001</v>
      </c>
      <c r="N40" s="27">
        <f t="shared" ca="1" si="7"/>
        <v>9910.5849999999991</v>
      </c>
      <c r="O40" s="25">
        <f t="shared" si="4"/>
        <v>144</v>
      </c>
      <c r="P40" s="27">
        <f t="shared" ca="1" si="9"/>
        <v>770348.94500000007</v>
      </c>
    </row>
    <row r="41" spans="1:16" x14ac:dyDescent="0.2">
      <c r="A41" s="24">
        <v>1987</v>
      </c>
      <c r="B41" s="27">
        <f t="shared" ca="1" si="8"/>
        <v>293353.44750000001</v>
      </c>
      <c r="C41" s="27">
        <f t="shared" ca="1" si="7"/>
        <v>100826.24249999999</v>
      </c>
      <c r="D41" s="27">
        <f t="shared" ca="1" si="7"/>
        <v>2229.5249999999996</v>
      </c>
      <c r="E41" s="27">
        <f t="shared" ca="1" si="7"/>
        <v>64567.242499999993</v>
      </c>
      <c r="F41" s="27">
        <f t="shared" ca="1" si="7"/>
        <v>412.50249999999994</v>
      </c>
      <c r="G41" s="27">
        <f t="shared" ca="1" si="7"/>
        <v>5776.2749999999996</v>
      </c>
      <c r="H41" s="27">
        <f t="shared" ca="1" si="7"/>
        <v>240627.32500000001</v>
      </c>
      <c r="I41" s="27">
        <f t="shared" ca="1" si="7"/>
        <v>2076.7749999999996</v>
      </c>
      <c r="J41" s="27">
        <f t="shared" ca="1" si="7"/>
        <v>42496.222499999996</v>
      </c>
      <c r="K41" s="27">
        <f t="shared" ca="1" si="7"/>
        <v>16261.422500000001</v>
      </c>
      <c r="L41" s="27">
        <f t="shared" ca="1" si="7"/>
        <v>4895.12</v>
      </c>
      <c r="M41" s="27">
        <f t="shared" ca="1" si="7"/>
        <v>2076.7224999999999</v>
      </c>
      <c r="N41" s="27">
        <f t="shared" ca="1" si="7"/>
        <v>10464.075000000001</v>
      </c>
      <c r="O41" s="25">
        <f t="shared" si="4"/>
        <v>148</v>
      </c>
      <c r="P41" s="27">
        <f t="shared" ca="1" si="9"/>
        <v>786062.8949999999</v>
      </c>
    </row>
    <row r="42" spans="1:16" x14ac:dyDescent="0.2">
      <c r="A42" s="24">
        <v>1988</v>
      </c>
      <c r="B42" s="27">
        <f t="shared" ca="1" si="8"/>
        <v>305853.53000000003</v>
      </c>
      <c r="C42" s="27">
        <f t="shared" ca="1" si="7"/>
        <v>102237.65</v>
      </c>
      <c r="D42" s="27">
        <f t="shared" ca="1" si="7"/>
        <v>2270.04</v>
      </c>
      <c r="E42" s="27">
        <f t="shared" ca="1" si="7"/>
        <v>65331.21</v>
      </c>
      <c r="F42" s="27">
        <f t="shared" ca="1" si="7"/>
        <v>571.10249999999996</v>
      </c>
      <c r="G42" s="27">
        <f t="shared" ca="1" si="7"/>
        <v>6092.9950000000008</v>
      </c>
      <c r="H42" s="27">
        <f t="shared" ca="1" si="7"/>
        <v>243248.33750000002</v>
      </c>
      <c r="I42" s="27">
        <f t="shared" ca="1" si="7"/>
        <v>2076.02</v>
      </c>
      <c r="J42" s="27">
        <f t="shared" ca="1" si="7"/>
        <v>45534.877500000002</v>
      </c>
      <c r="K42" s="27">
        <f t="shared" ca="1" si="7"/>
        <v>16389.717499999999</v>
      </c>
      <c r="L42" s="27">
        <f t="shared" ca="1" si="7"/>
        <v>5648.0450000000001</v>
      </c>
      <c r="M42" s="27">
        <f t="shared" ca="1" si="7"/>
        <v>2612.14</v>
      </c>
      <c r="N42" s="27">
        <f t="shared" ca="1" si="7"/>
        <v>11369.2675</v>
      </c>
      <c r="O42" s="25">
        <f t="shared" si="4"/>
        <v>152</v>
      </c>
      <c r="P42" s="27">
        <f t="shared" ca="1" si="9"/>
        <v>809234.94</v>
      </c>
    </row>
    <row r="43" spans="1:16" x14ac:dyDescent="0.2">
      <c r="A43" s="24">
        <v>1989</v>
      </c>
      <c r="B43" s="27">
        <f t="shared" ca="1" si="8"/>
        <v>322554.245</v>
      </c>
      <c r="C43" s="27">
        <f t="shared" ca="1" si="7"/>
        <v>104046.30250000001</v>
      </c>
      <c r="D43" s="27">
        <f t="shared" ca="1" si="7"/>
        <v>2322.9775</v>
      </c>
      <c r="E43" s="27">
        <f t="shared" ca="1" si="7"/>
        <v>65895.232499999998</v>
      </c>
      <c r="F43" s="27">
        <f t="shared" ca="1" si="7"/>
        <v>829.15250000000003</v>
      </c>
      <c r="G43" s="27">
        <f t="shared" ca="1" si="7"/>
        <v>6672.7775000000001</v>
      </c>
      <c r="H43" s="27">
        <f t="shared" ca="1" si="7"/>
        <v>248099.23500000002</v>
      </c>
      <c r="I43" s="27">
        <f t="shared" ca="1" si="7"/>
        <v>2107.9324999999999</v>
      </c>
      <c r="J43" s="27">
        <f t="shared" ca="1" si="7"/>
        <v>48303.789999999994</v>
      </c>
      <c r="K43" s="27">
        <f t="shared" ca="1" si="7"/>
        <v>16596.3125</v>
      </c>
      <c r="L43" s="27">
        <f t="shared" ca="1" si="7"/>
        <v>6656.0075000000006</v>
      </c>
      <c r="M43" s="27">
        <f t="shared" ca="1" si="7"/>
        <v>3543.4274999999998</v>
      </c>
      <c r="N43" s="27">
        <f t="shared" ca="1" si="7"/>
        <v>11967.237499999999</v>
      </c>
      <c r="O43" s="25">
        <f t="shared" si="4"/>
        <v>156</v>
      </c>
      <c r="P43" s="27">
        <f t="shared" ca="1" si="9"/>
        <v>839594.62250000006</v>
      </c>
    </row>
    <row r="44" spans="1:16" x14ac:dyDescent="0.2">
      <c r="A44" s="24">
        <v>1990</v>
      </c>
      <c r="B44" s="27">
        <f t="shared" ca="1" si="8"/>
        <v>341211.375</v>
      </c>
      <c r="C44" s="27">
        <f t="shared" ca="1" si="7"/>
        <v>106795.63249999999</v>
      </c>
      <c r="D44" s="27">
        <f t="shared" ca="1" si="7"/>
        <v>2405.8874999999998</v>
      </c>
      <c r="E44" s="27">
        <f t="shared" ca="1" si="7"/>
        <v>65907.304999999993</v>
      </c>
      <c r="F44" s="27">
        <f t="shared" ca="1" si="7"/>
        <v>1040.385</v>
      </c>
      <c r="G44" s="27">
        <f t="shared" ca="1" si="7"/>
        <v>7148.4550000000008</v>
      </c>
      <c r="H44" s="27">
        <f t="shared" ca="1" si="7"/>
        <v>253576.40000000002</v>
      </c>
      <c r="I44" s="27">
        <f t="shared" ca="1" si="7"/>
        <v>2205.7275</v>
      </c>
      <c r="J44" s="27">
        <f t="shared" ca="1" si="7"/>
        <v>51905.357499999998</v>
      </c>
      <c r="K44" s="27">
        <f t="shared" ca="1" si="7"/>
        <v>17020.8825</v>
      </c>
      <c r="L44" s="27">
        <f t="shared" ca="1" si="7"/>
        <v>7855.9375</v>
      </c>
      <c r="M44" s="27">
        <f t="shared" ca="1" si="7"/>
        <v>4309.8450000000003</v>
      </c>
      <c r="N44" s="27">
        <f t="shared" ca="1" si="7"/>
        <v>12376.692500000001</v>
      </c>
      <c r="O44" s="25">
        <f t="shared" si="4"/>
        <v>160</v>
      </c>
      <c r="P44" s="27">
        <f t="shared" ca="1" si="9"/>
        <v>873759.88749999995</v>
      </c>
    </row>
    <row r="45" spans="1:16" x14ac:dyDescent="0.2">
      <c r="A45" s="24">
        <v>1991</v>
      </c>
      <c r="B45" s="27">
        <f t="shared" ca="1" si="8"/>
        <v>355832.38750000001</v>
      </c>
      <c r="C45" s="27">
        <f t="shared" ref="C45:N54" ca="1" si="10">AVERAGE(OFFSET(C$76,$O45,0,4,1))</f>
        <v>112161.77250000001</v>
      </c>
      <c r="D45" s="27">
        <f t="shared" ca="1" si="10"/>
        <v>2466.17</v>
      </c>
      <c r="E45" s="27">
        <f t="shared" ca="1" si="10"/>
        <v>65529.332500000004</v>
      </c>
      <c r="F45" s="27">
        <f t="shared" ca="1" si="10"/>
        <v>1285.95</v>
      </c>
      <c r="G45" s="27">
        <f t="shared" ca="1" si="10"/>
        <v>7668.5874999999996</v>
      </c>
      <c r="H45" s="27">
        <f t="shared" ca="1" si="10"/>
        <v>261901.63500000001</v>
      </c>
      <c r="I45" s="27">
        <f t="shared" ca="1" si="10"/>
        <v>2294.3824999999997</v>
      </c>
      <c r="J45" s="27">
        <f t="shared" ca="1" si="10"/>
        <v>56187.902500000004</v>
      </c>
      <c r="K45" s="27">
        <f t="shared" ca="1" si="10"/>
        <v>17988.18</v>
      </c>
      <c r="L45" s="27">
        <f t="shared" ca="1" si="10"/>
        <v>8458.32</v>
      </c>
      <c r="M45" s="27">
        <f t="shared" ca="1" si="10"/>
        <v>5067.1175000000003</v>
      </c>
      <c r="N45" s="27">
        <f t="shared" ca="1" si="10"/>
        <v>12776.877500000001</v>
      </c>
      <c r="O45" s="25">
        <f t="shared" si="4"/>
        <v>164</v>
      </c>
      <c r="P45" s="27">
        <f t="shared" ca="1" si="9"/>
        <v>909618.62250000006</v>
      </c>
    </row>
    <row r="46" spans="1:16" x14ac:dyDescent="0.2">
      <c r="A46" s="24">
        <v>1992</v>
      </c>
      <c r="B46" s="27">
        <f t="shared" ca="1" si="8"/>
        <v>366300.935</v>
      </c>
      <c r="C46" s="27">
        <f t="shared" ca="1" si="10"/>
        <v>119480.92</v>
      </c>
      <c r="D46" s="27">
        <f t="shared" ca="1" si="10"/>
        <v>2498.3724999999999</v>
      </c>
      <c r="E46" s="27">
        <f t="shared" ca="1" si="10"/>
        <v>64445.102500000001</v>
      </c>
      <c r="F46" s="27">
        <f t="shared" ca="1" si="10"/>
        <v>1460.6575000000003</v>
      </c>
      <c r="G46" s="27">
        <f t="shared" ca="1" si="10"/>
        <v>7736.4875000000002</v>
      </c>
      <c r="H46" s="27">
        <f t="shared" ca="1" si="10"/>
        <v>267370.11750000005</v>
      </c>
      <c r="I46" s="27">
        <f t="shared" ca="1" si="10"/>
        <v>2342.6674999999996</v>
      </c>
      <c r="J46" s="27">
        <f t="shared" ca="1" si="10"/>
        <v>60198.004999999997</v>
      </c>
      <c r="K46" s="27">
        <f t="shared" ca="1" si="10"/>
        <v>18328.935000000001</v>
      </c>
      <c r="L46" s="27">
        <f t="shared" ca="1" si="10"/>
        <v>8524.5950000000012</v>
      </c>
      <c r="M46" s="27">
        <f t="shared" ca="1" si="10"/>
        <v>5189.76</v>
      </c>
      <c r="N46" s="27">
        <f t="shared" ca="1" si="10"/>
        <v>13060.54</v>
      </c>
      <c r="O46" s="25">
        <f t="shared" si="4"/>
        <v>168</v>
      </c>
      <c r="P46" s="27">
        <f t="shared" ca="1" si="9"/>
        <v>936937.09250000003</v>
      </c>
    </row>
    <row r="47" spans="1:16" x14ac:dyDescent="0.2">
      <c r="A47" s="24">
        <v>1993</v>
      </c>
      <c r="B47" s="27">
        <f t="shared" ca="1" si="8"/>
        <v>374964.07499999995</v>
      </c>
      <c r="C47" s="27">
        <f t="shared" ca="1" si="10"/>
        <v>126073.2</v>
      </c>
      <c r="D47" s="27">
        <f t="shared" ca="1" si="10"/>
        <v>2519.1374999999998</v>
      </c>
      <c r="E47" s="27">
        <f t="shared" ca="1" si="10"/>
        <v>63292.462500000001</v>
      </c>
      <c r="F47" s="27">
        <f t="shared" ca="1" si="10"/>
        <v>1652.4275000000002</v>
      </c>
      <c r="G47" s="27">
        <f t="shared" ca="1" si="10"/>
        <v>7371.7474999999995</v>
      </c>
      <c r="H47" s="27">
        <f t="shared" ca="1" si="10"/>
        <v>269283.68250000005</v>
      </c>
      <c r="I47" s="27">
        <f t="shared" ca="1" si="10"/>
        <v>2472.2275</v>
      </c>
      <c r="J47" s="27">
        <f t="shared" ca="1" si="10"/>
        <v>64227.5</v>
      </c>
      <c r="K47" s="27">
        <f t="shared" ca="1" si="10"/>
        <v>18009.402500000004</v>
      </c>
      <c r="L47" s="27">
        <f t="shared" ca="1" si="10"/>
        <v>8431.9724999999999</v>
      </c>
      <c r="M47" s="27">
        <f t="shared" ca="1" si="10"/>
        <v>4968.6875</v>
      </c>
      <c r="N47" s="27">
        <f t="shared" ca="1" si="10"/>
        <v>13420.415000000001</v>
      </c>
      <c r="O47" s="25">
        <f t="shared" si="4"/>
        <v>172</v>
      </c>
      <c r="P47" s="27">
        <f t="shared" ca="1" si="9"/>
        <v>956686.94000000006</v>
      </c>
    </row>
    <row r="48" spans="1:16" x14ac:dyDescent="0.2">
      <c r="A48" s="24">
        <v>1994</v>
      </c>
      <c r="B48" s="27">
        <f t="shared" ca="1" si="8"/>
        <v>382513.58750000002</v>
      </c>
      <c r="C48" s="27">
        <f t="shared" ca="1" si="10"/>
        <v>131101.0025</v>
      </c>
      <c r="D48" s="27">
        <f t="shared" ca="1" si="10"/>
        <v>2547.8249999999998</v>
      </c>
      <c r="E48" s="27">
        <f t="shared" ca="1" si="10"/>
        <v>63588.619999999995</v>
      </c>
      <c r="F48" s="27">
        <f t="shared" ca="1" si="10"/>
        <v>2050.7425000000003</v>
      </c>
      <c r="G48" s="27">
        <f t="shared" ca="1" si="10"/>
        <v>7342.66</v>
      </c>
      <c r="H48" s="27">
        <f t="shared" ca="1" si="10"/>
        <v>271346.63250000001</v>
      </c>
      <c r="I48" s="27">
        <f t="shared" ca="1" si="10"/>
        <v>2786.68</v>
      </c>
      <c r="J48" s="27">
        <f t="shared" ca="1" si="10"/>
        <v>67112.83249999999</v>
      </c>
      <c r="K48" s="27">
        <f t="shared" ca="1" si="10"/>
        <v>17332.557499999999</v>
      </c>
      <c r="L48" s="27">
        <f t="shared" ca="1" si="10"/>
        <v>8466.8950000000004</v>
      </c>
      <c r="M48" s="27">
        <f t="shared" ca="1" si="10"/>
        <v>5372.5050000000001</v>
      </c>
      <c r="N48" s="27">
        <f t="shared" ca="1" si="10"/>
        <v>14081.7</v>
      </c>
      <c r="O48" s="25">
        <f t="shared" si="4"/>
        <v>176</v>
      </c>
      <c r="P48" s="27">
        <f t="shared" ca="1" si="9"/>
        <v>975644.24249999993</v>
      </c>
    </row>
    <row r="49" spans="1:16" x14ac:dyDescent="0.2">
      <c r="A49" s="24">
        <v>1995</v>
      </c>
      <c r="B49" s="27">
        <f t="shared" ca="1" si="8"/>
        <v>391172.26500000001</v>
      </c>
      <c r="C49" s="27">
        <f t="shared" ca="1" si="10"/>
        <v>135605.38</v>
      </c>
      <c r="D49" s="27">
        <f t="shared" ca="1" si="10"/>
        <v>2578.9700000000003</v>
      </c>
      <c r="E49" s="27">
        <f t="shared" ca="1" si="10"/>
        <v>63529.84</v>
      </c>
      <c r="F49" s="27">
        <f t="shared" ca="1" si="10"/>
        <v>2747.66</v>
      </c>
      <c r="G49" s="27">
        <f t="shared" ca="1" si="10"/>
        <v>7887.4850000000006</v>
      </c>
      <c r="H49" s="27">
        <f t="shared" ca="1" si="10"/>
        <v>273824.53500000003</v>
      </c>
      <c r="I49" s="27">
        <f t="shared" ca="1" si="10"/>
        <v>2974.7875000000004</v>
      </c>
      <c r="J49" s="27">
        <f t="shared" ca="1" si="10"/>
        <v>67546.395000000004</v>
      </c>
      <c r="K49" s="27">
        <f t="shared" ca="1" si="10"/>
        <v>16674.4375</v>
      </c>
      <c r="L49" s="27">
        <f t="shared" ca="1" si="10"/>
        <v>8854.5025000000005</v>
      </c>
      <c r="M49" s="27">
        <f t="shared" ca="1" si="10"/>
        <v>6468.2150000000001</v>
      </c>
      <c r="N49" s="27">
        <f t="shared" ca="1" si="10"/>
        <v>14925.724999999999</v>
      </c>
      <c r="O49" s="25">
        <f t="shared" si="4"/>
        <v>180</v>
      </c>
      <c r="P49" s="27">
        <f t="shared" ca="1" si="9"/>
        <v>994790.20499999996</v>
      </c>
    </row>
    <row r="50" spans="1:16" x14ac:dyDescent="0.2">
      <c r="A50" s="24">
        <v>1996</v>
      </c>
      <c r="B50" s="27">
        <f t="shared" ca="1" si="8"/>
        <v>401968.28500000003</v>
      </c>
      <c r="C50" s="27">
        <f t="shared" ca="1" si="10"/>
        <v>140468.57</v>
      </c>
      <c r="D50" s="27">
        <f t="shared" ca="1" si="10"/>
        <v>2656.2550000000001</v>
      </c>
      <c r="E50" s="27">
        <f t="shared" ca="1" si="10"/>
        <v>62768.85</v>
      </c>
      <c r="F50" s="27">
        <f t="shared" ca="1" si="10"/>
        <v>4096.2700000000004</v>
      </c>
      <c r="G50" s="27">
        <f t="shared" ca="1" si="10"/>
        <v>8995.8950000000004</v>
      </c>
      <c r="H50" s="27">
        <f t="shared" ca="1" si="10"/>
        <v>279206.6825</v>
      </c>
      <c r="I50" s="27">
        <f t="shared" ca="1" si="10"/>
        <v>2814.7474999999999</v>
      </c>
      <c r="J50" s="27">
        <f t="shared" ca="1" si="10"/>
        <v>67547.867499999993</v>
      </c>
      <c r="K50" s="27">
        <f t="shared" ca="1" si="10"/>
        <v>16106.970000000001</v>
      </c>
      <c r="L50" s="27">
        <f t="shared" ca="1" si="10"/>
        <v>9275.2075000000004</v>
      </c>
      <c r="M50" s="27">
        <f t="shared" ca="1" si="10"/>
        <v>7821.4174999999996</v>
      </c>
      <c r="N50" s="27">
        <f t="shared" ca="1" si="10"/>
        <v>15857.905000000001</v>
      </c>
      <c r="O50" s="25">
        <f t="shared" si="4"/>
        <v>184</v>
      </c>
      <c r="P50" s="27">
        <f t="shared" ca="1" si="9"/>
        <v>1019584.9225</v>
      </c>
    </row>
    <row r="51" spans="1:16" x14ac:dyDescent="0.2">
      <c r="A51" s="24">
        <v>1997</v>
      </c>
      <c r="B51" s="27">
        <f t="shared" ca="1" si="8"/>
        <v>419401.76500000001</v>
      </c>
      <c r="C51" s="27">
        <f t="shared" ca="1" si="10"/>
        <v>147445.24</v>
      </c>
      <c r="D51" s="27">
        <f t="shared" ca="1" si="10"/>
        <v>2828.1025</v>
      </c>
      <c r="E51" s="27">
        <f t="shared" ca="1" si="10"/>
        <v>64777.39</v>
      </c>
      <c r="F51" s="27">
        <f t="shared" ca="1" si="10"/>
        <v>5500.51</v>
      </c>
      <c r="G51" s="27">
        <f t="shared" ca="1" si="10"/>
        <v>9563.682499999999</v>
      </c>
      <c r="H51" s="27">
        <f t="shared" ca="1" si="10"/>
        <v>279609.23250000004</v>
      </c>
      <c r="I51" s="27">
        <f t="shared" ca="1" si="10"/>
        <v>2731.2775000000001</v>
      </c>
      <c r="J51" s="27">
        <f t="shared" ca="1" si="10"/>
        <v>66170.8</v>
      </c>
      <c r="K51" s="27">
        <f t="shared" ca="1" si="10"/>
        <v>15890.747500000001</v>
      </c>
      <c r="L51" s="27">
        <f t="shared" ca="1" si="10"/>
        <v>12284.414999999999</v>
      </c>
      <c r="M51" s="27">
        <f t="shared" ca="1" si="10"/>
        <v>8129.9425000000001</v>
      </c>
      <c r="N51" s="27">
        <f t="shared" ca="1" si="10"/>
        <v>16720.772499999999</v>
      </c>
      <c r="O51" s="25">
        <f t="shared" si="4"/>
        <v>188</v>
      </c>
      <c r="P51" s="27">
        <f t="shared" ca="1" si="9"/>
        <v>1051053.8675000002</v>
      </c>
    </row>
    <row r="52" spans="1:16" x14ac:dyDescent="0.2">
      <c r="A52" s="24">
        <v>1998</v>
      </c>
      <c r="B52" s="27">
        <f t="shared" ca="1" si="8"/>
        <v>442420.48250000004</v>
      </c>
      <c r="C52" s="27">
        <f t="shared" ca="1" si="10"/>
        <v>157001.25</v>
      </c>
      <c r="D52" s="27">
        <f t="shared" ca="1" si="10"/>
        <v>3014.0800000000004</v>
      </c>
      <c r="E52" s="27">
        <f t="shared" ca="1" si="10"/>
        <v>67987.065000000002</v>
      </c>
      <c r="F52" s="27">
        <f t="shared" ca="1" si="10"/>
        <v>7241.88</v>
      </c>
      <c r="G52" s="27">
        <f t="shared" ca="1" si="10"/>
        <v>9946.7824999999993</v>
      </c>
      <c r="H52" s="27">
        <f t="shared" ca="1" si="10"/>
        <v>277444.82750000001</v>
      </c>
      <c r="I52" s="27">
        <f t="shared" ca="1" si="10"/>
        <v>2682.5874999999996</v>
      </c>
      <c r="J52" s="27">
        <f t="shared" ca="1" si="10"/>
        <v>64155.09</v>
      </c>
      <c r="K52" s="27">
        <f t="shared" ca="1" si="10"/>
        <v>15589.127500000001</v>
      </c>
      <c r="L52" s="27">
        <f t="shared" ca="1" si="10"/>
        <v>16883.1675</v>
      </c>
      <c r="M52" s="27">
        <f t="shared" ca="1" si="10"/>
        <v>8444.8375000000015</v>
      </c>
      <c r="N52" s="27">
        <f t="shared" ca="1" si="10"/>
        <v>17381.2075</v>
      </c>
      <c r="O52" s="25">
        <f t="shared" si="4"/>
        <v>192</v>
      </c>
      <c r="P52" s="27">
        <f t="shared" ca="1" si="9"/>
        <v>1090192.385</v>
      </c>
    </row>
    <row r="53" spans="1:16" x14ac:dyDescent="0.2">
      <c r="A53" s="24">
        <v>1999</v>
      </c>
      <c r="B53" s="27">
        <f t="shared" ca="1" si="8"/>
        <v>464559.42749999999</v>
      </c>
      <c r="C53" s="27">
        <f t="shared" ca="1" si="10"/>
        <v>166326.92249999999</v>
      </c>
      <c r="D53" s="27">
        <f t="shared" ca="1" si="10"/>
        <v>3157.7200000000003</v>
      </c>
      <c r="E53" s="27">
        <f t="shared" ca="1" si="10"/>
        <v>71602.287499999991</v>
      </c>
      <c r="F53" s="27">
        <f t="shared" ca="1" si="10"/>
        <v>9230.1525000000001</v>
      </c>
      <c r="G53" s="27">
        <f t="shared" ca="1" si="10"/>
        <v>10680.622499999999</v>
      </c>
      <c r="H53" s="27">
        <f t="shared" ca="1" si="10"/>
        <v>274635.89750000002</v>
      </c>
      <c r="I53" s="27">
        <f t="shared" ca="1" si="10"/>
        <v>2430.08</v>
      </c>
      <c r="J53" s="27">
        <f t="shared" ca="1" si="10"/>
        <v>62984.292500000003</v>
      </c>
      <c r="K53" s="27">
        <f t="shared" ca="1" si="10"/>
        <v>14578.2075</v>
      </c>
      <c r="L53" s="27">
        <f t="shared" ca="1" si="10"/>
        <v>20700.1325</v>
      </c>
      <c r="M53" s="27">
        <f t="shared" ca="1" si="10"/>
        <v>8459.8024999999998</v>
      </c>
      <c r="N53" s="27">
        <f t="shared" ca="1" si="10"/>
        <v>18075.724999999999</v>
      </c>
      <c r="O53" s="25">
        <f t="shared" si="4"/>
        <v>196</v>
      </c>
      <c r="P53" s="27">
        <f t="shared" ca="1" si="9"/>
        <v>1127421.2675000001</v>
      </c>
    </row>
    <row r="54" spans="1:16" x14ac:dyDescent="0.2">
      <c r="A54" s="24">
        <v>2000</v>
      </c>
      <c r="B54" s="27">
        <f t="shared" ca="1" si="8"/>
        <v>485057.12250000006</v>
      </c>
      <c r="C54" s="27">
        <f t="shared" ca="1" si="10"/>
        <v>174306.7775</v>
      </c>
      <c r="D54" s="27">
        <f t="shared" ca="1" si="10"/>
        <v>3272.68</v>
      </c>
      <c r="E54" s="27">
        <f t="shared" ca="1" si="10"/>
        <v>73866.407500000001</v>
      </c>
      <c r="F54" s="27">
        <f t="shared" ca="1" si="10"/>
        <v>10978.737499999999</v>
      </c>
      <c r="G54" s="27">
        <f t="shared" ca="1" si="10"/>
        <v>12506.029999999999</v>
      </c>
      <c r="H54" s="27">
        <f t="shared" ca="1" si="10"/>
        <v>274101.15499999997</v>
      </c>
      <c r="I54" s="27">
        <f t="shared" ca="1" si="10"/>
        <v>2117.6375000000003</v>
      </c>
      <c r="J54" s="27">
        <f t="shared" ca="1" si="10"/>
        <v>62202.82</v>
      </c>
      <c r="K54" s="27">
        <f t="shared" ca="1" si="10"/>
        <v>13171.587500000001</v>
      </c>
      <c r="L54" s="27">
        <f t="shared" ca="1" si="10"/>
        <v>24163.665000000001</v>
      </c>
      <c r="M54" s="27">
        <f t="shared" ca="1" si="10"/>
        <v>8356.1274999999987</v>
      </c>
      <c r="N54" s="27">
        <f t="shared" ca="1" si="10"/>
        <v>18879.357499999998</v>
      </c>
      <c r="O54" s="25">
        <f t="shared" si="4"/>
        <v>200</v>
      </c>
      <c r="P54" s="27">
        <f t="shared" ca="1" si="9"/>
        <v>1162980.105</v>
      </c>
    </row>
    <row r="55" spans="1:16" x14ac:dyDescent="0.2">
      <c r="A55" s="24">
        <v>2001</v>
      </c>
      <c r="B55" s="27">
        <f t="shared" ca="1" si="8"/>
        <v>503764.70250000001</v>
      </c>
      <c r="C55" s="27">
        <f t="shared" ref="C55:N67" ca="1" si="11">AVERAGE(OFFSET(C$76,$O55,0,4,1))</f>
        <v>181173.06000000003</v>
      </c>
      <c r="D55" s="27">
        <f t="shared" ca="1" si="11"/>
        <v>3361.0475000000001</v>
      </c>
      <c r="E55" s="27">
        <f t="shared" ca="1" si="11"/>
        <v>77264.522499999992</v>
      </c>
      <c r="F55" s="27">
        <f t="shared" ca="1" si="11"/>
        <v>12343.025</v>
      </c>
      <c r="G55" s="27">
        <f t="shared" ca="1" si="11"/>
        <v>14143.844999999998</v>
      </c>
      <c r="H55" s="27">
        <f t="shared" ca="1" si="11"/>
        <v>275118.29499999998</v>
      </c>
      <c r="I55" s="27">
        <f t="shared" ca="1" si="11"/>
        <v>2117.0775000000003</v>
      </c>
      <c r="J55" s="27">
        <f t="shared" ca="1" si="11"/>
        <v>61156.455000000002</v>
      </c>
      <c r="K55" s="27">
        <f t="shared" ca="1" si="11"/>
        <v>11897.83</v>
      </c>
      <c r="L55" s="27">
        <f t="shared" ca="1" si="11"/>
        <v>27219.712500000001</v>
      </c>
      <c r="M55" s="27">
        <f t="shared" ca="1" si="11"/>
        <v>8109.7825000000003</v>
      </c>
      <c r="N55" s="27">
        <f t="shared" ca="1" si="11"/>
        <v>19487.364999999998</v>
      </c>
      <c r="O55" s="25">
        <f t="shared" si="4"/>
        <v>204</v>
      </c>
      <c r="P55" s="27">
        <f t="shared" ca="1" si="9"/>
        <v>1197156.7175</v>
      </c>
    </row>
    <row r="56" spans="1:16" x14ac:dyDescent="0.2">
      <c r="A56" s="24">
        <v>2002</v>
      </c>
      <c r="B56" s="27">
        <f t="shared" ca="1" si="8"/>
        <v>515865.24999999994</v>
      </c>
      <c r="C56" s="27">
        <f t="shared" ca="1" si="11"/>
        <v>185792.98750000002</v>
      </c>
      <c r="D56" s="27">
        <f t="shared" ca="1" si="11"/>
        <v>3428.3574999999996</v>
      </c>
      <c r="E56" s="27">
        <f t="shared" ca="1" si="11"/>
        <v>81742.625</v>
      </c>
      <c r="F56" s="27">
        <f t="shared" ca="1" si="11"/>
        <v>13742.105</v>
      </c>
      <c r="G56" s="27">
        <f t="shared" ca="1" si="11"/>
        <v>15791.227500000001</v>
      </c>
      <c r="H56" s="27">
        <f t="shared" ca="1" si="11"/>
        <v>276287.65250000003</v>
      </c>
      <c r="I56" s="27">
        <f t="shared" ca="1" si="11"/>
        <v>2409.33</v>
      </c>
      <c r="J56" s="27">
        <f t="shared" ca="1" si="11"/>
        <v>59669.479999999996</v>
      </c>
      <c r="K56" s="27">
        <f t="shared" ca="1" si="11"/>
        <v>10851.097500000002</v>
      </c>
      <c r="L56" s="27">
        <f t="shared" ca="1" si="11"/>
        <v>28894.6325</v>
      </c>
      <c r="M56" s="27">
        <f t="shared" ca="1" si="11"/>
        <v>8006.5275000000001</v>
      </c>
      <c r="N56" s="27">
        <f t="shared" ca="1" si="11"/>
        <v>20108.39</v>
      </c>
      <c r="O56" s="25">
        <f t="shared" si="4"/>
        <v>208</v>
      </c>
      <c r="P56" s="27">
        <f t="shared" ca="1" si="9"/>
        <v>1222589.6750000003</v>
      </c>
    </row>
    <row r="57" spans="1:16" x14ac:dyDescent="0.2">
      <c r="A57" s="24">
        <v>2003</v>
      </c>
      <c r="B57" s="27">
        <f t="shared" ca="1" si="8"/>
        <v>529592.55000000005</v>
      </c>
      <c r="C57" s="27">
        <f t="shared" ca="1" si="11"/>
        <v>189818.74000000002</v>
      </c>
      <c r="D57" s="27">
        <f t="shared" ca="1" si="11"/>
        <v>3498.5674999999997</v>
      </c>
      <c r="E57" s="27">
        <f t="shared" ca="1" si="11"/>
        <v>85284.242499999993</v>
      </c>
      <c r="F57" s="27">
        <f t="shared" ca="1" si="11"/>
        <v>14512.77</v>
      </c>
      <c r="G57" s="27">
        <f t="shared" ca="1" si="11"/>
        <v>16934.940000000002</v>
      </c>
      <c r="H57" s="27">
        <f t="shared" ca="1" si="11"/>
        <v>277789.20750000002</v>
      </c>
      <c r="I57" s="27">
        <f t="shared" ca="1" si="11"/>
        <v>2615.4875000000002</v>
      </c>
      <c r="J57" s="27">
        <f t="shared" ca="1" si="11"/>
        <v>58041.270000000004</v>
      </c>
      <c r="K57" s="27">
        <f t="shared" ca="1" si="11"/>
        <v>9861.4475000000002</v>
      </c>
      <c r="L57" s="27">
        <f t="shared" ca="1" si="11"/>
        <v>31185.834999999999</v>
      </c>
      <c r="M57" s="27">
        <f t="shared" ca="1" si="11"/>
        <v>8118.0249999999996</v>
      </c>
      <c r="N57" s="27">
        <f t="shared" ca="1" si="11"/>
        <v>20783.8125</v>
      </c>
      <c r="O57" s="25">
        <f t="shared" si="4"/>
        <v>212</v>
      </c>
      <c r="P57" s="27">
        <f t="shared" ca="1" si="9"/>
        <v>1248036.8975000002</v>
      </c>
    </row>
    <row r="58" spans="1:16" x14ac:dyDescent="0.2">
      <c r="A58" s="24">
        <v>2004</v>
      </c>
      <c r="B58" s="27">
        <f t="shared" ca="1" si="8"/>
        <v>538220.91749999998</v>
      </c>
      <c r="C58" s="27">
        <f t="shared" ca="1" si="11"/>
        <v>192700.69499999998</v>
      </c>
      <c r="D58" s="27">
        <f t="shared" ca="1" si="11"/>
        <v>3536.9074999999998</v>
      </c>
      <c r="E58" s="27">
        <f t="shared" ca="1" si="11"/>
        <v>86994.07</v>
      </c>
      <c r="F58" s="27">
        <f t="shared" ca="1" si="11"/>
        <v>14784.740000000002</v>
      </c>
      <c r="G58" s="27">
        <f t="shared" ca="1" si="11"/>
        <v>17827.78</v>
      </c>
      <c r="H58" s="27">
        <f t="shared" ca="1" si="11"/>
        <v>277217.90499999997</v>
      </c>
      <c r="I58" s="27">
        <f t="shared" ca="1" si="11"/>
        <v>2634.2974999999997</v>
      </c>
      <c r="J58" s="27">
        <f t="shared" ca="1" si="11"/>
        <v>57369.827499999999</v>
      </c>
      <c r="K58" s="27">
        <f t="shared" ca="1" si="11"/>
        <v>9188.6274999999987</v>
      </c>
      <c r="L58" s="27">
        <f t="shared" ca="1" si="11"/>
        <v>32587.342499999999</v>
      </c>
      <c r="M58" s="27">
        <f t="shared" ca="1" si="11"/>
        <v>8474.2674999999999</v>
      </c>
      <c r="N58" s="27">
        <f t="shared" ca="1" si="11"/>
        <v>21414.9375</v>
      </c>
      <c r="O58" s="25">
        <f t="shared" si="4"/>
        <v>216</v>
      </c>
      <c r="P58" s="27">
        <f t="shared" ca="1" si="9"/>
        <v>1262952.3075000001</v>
      </c>
    </row>
    <row r="59" spans="1:16" x14ac:dyDescent="0.2">
      <c r="A59" s="24">
        <v>2005</v>
      </c>
      <c r="B59" s="27">
        <f t="shared" ca="1" si="8"/>
        <v>542180.39249999996</v>
      </c>
      <c r="C59" s="27">
        <f t="shared" ca="1" si="11"/>
        <v>194760.2475</v>
      </c>
      <c r="D59" s="27">
        <f t="shared" ca="1" si="11"/>
        <v>3574.3024999999998</v>
      </c>
      <c r="E59" s="27">
        <f t="shared" ca="1" si="11"/>
        <v>87431.43</v>
      </c>
      <c r="F59" s="27">
        <f t="shared" ca="1" si="11"/>
        <v>15831.372500000001</v>
      </c>
      <c r="G59" s="27">
        <f t="shared" ca="1" si="11"/>
        <v>19220.27</v>
      </c>
      <c r="H59" s="27">
        <f t="shared" ca="1" si="11"/>
        <v>277786.14</v>
      </c>
      <c r="I59" s="27">
        <f t="shared" ca="1" si="11"/>
        <v>2596.9975000000004</v>
      </c>
      <c r="J59" s="27">
        <f t="shared" ca="1" si="11"/>
        <v>58307.83</v>
      </c>
      <c r="K59" s="27">
        <f t="shared" ca="1" si="11"/>
        <v>9075.5174999999981</v>
      </c>
      <c r="L59" s="27">
        <f t="shared" ca="1" si="11"/>
        <v>33170.1175</v>
      </c>
      <c r="M59" s="27">
        <f t="shared" ca="1" si="11"/>
        <v>9305.2099999999991</v>
      </c>
      <c r="N59" s="27">
        <f t="shared" ca="1" si="11"/>
        <v>22045.08</v>
      </c>
      <c r="O59" s="25">
        <f t="shared" si="4"/>
        <v>220</v>
      </c>
      <c r="P59" s="27">
        <f t="shared" ca="1" si="9"/>
        <v>1275284.8975</v>
      </c>
    </row>
    <row r="60" spans="1:16" x14ac:dyDescent="0.2">
      <c r="A60" s="24">
        <v>2006</v>
      </c>
      <c r="B60" s="27">
        <f t="shared" ca="1" si="8"/>
        <v>545821.53749999998</v>
      </c>
      <c r="C60" s="27">
        <f t="shared" ca="1" si="11"/>
        <v>198654.60500000001</v>
      </c>
      <c r="D60" s="27">
        <f t="shared" ca="1" si="11"/>
        <v>3631.9525000000003</v>
      </c>
      <c r="E60" s="27">
        <f t="shared" ca="1" si="11"/>
        <v>89996.577499999985</v>
      </c>
      <c r="F60" s="27">
        <f t="shared" ca="1" si="11"/>
        <v>17876.075000000001</v>
      </c>
      <c r="G60" s="27">
        <f t="shared" ca="1" si="11"/>
        <v>21399.7225</v>
      </c>
      <c r="H60" s="27">
        <f t="shared" ca="1" si="11"/>
        <v>280064.13500000001</v>
      </c>
      <c r="I60" s="27">
        <f t="shared" ca="1" si="11"/>
        <v>2772.6950000000002</v>
      </c>
      <c r="J60" s="27">
        <f t="shared" ca="1" si="11"/>
        <v>59521.707500000004</v>
      </c>
      <c r="K60" s="27">
        <f t="shared" ca="1" si="11"/>
        <v>8466.3974999999991</v>
      </c>
      <c r="L60" s="27">
        <f t="shared" ca="1" si="11"/>
        <v>33835.9</v>
      </c>
      <c r="M60" s="27">
        <f t="shared" ca="1" si="11"/>
        <v>10218.470000000001</v>
      </c>
      <c r="N60" s="27">
        <f t="shared" ca="1" si="11"/>
        <v>22436.399999999998</v>
      </c>
      <c r="O60" s="25">
        <f t="shared" si="4"/>
        <v>224</v>
      </c>
      <c r="P60" s="27">
        <f t="shared" ca="1" si="9"/>
        <v>1294696.1775</v>
      </c>
    </row>
    <row r="61" spans="1:16" x14ac:dyDescent="0.2">
      <c r="A61" s="24">
        <v>2007</v>
      </c>
      <c r="B61" s="27">
        <f t="shared" ca="1" si="8"/>
        <v>550687.80249999999</v>
      </c>
      <c r="C61" s="27">
        <f t="shared" ca="1" si="11"/>
        <v>203522.315</v>
      </c>
      <c r="D61" s="27">
        <f t="shared" ca="1" si="11"/>
        <v>3694.45</v>
      </c>
      <c r="E61" s="27">
        <f t="shared" ca="1" si="11"/>
        <v>94059.425000000003</v>
      </c>
      <c r="F61" s="27">
        <f t="shared" ca="1" si="11"/>
        <v>20387.68</v>
      </c>
      <c r="G61" s="27">
        <f t="shared" ca="1" si="11"/>
        <v>23686.325000000001</v>
      </c>
      <c r="H61" s="27">
        <f t="shared" ca="1" si="11"/>
        <v>284351.98250000004</v>
      </c>
      <c r="I61" s="27">
        <f t="shared" ca="1" si="11"/>
        <v>2929.3175000000001</v>
      </c>
      <c r="J61" s="27">
        <f t="shared" ca="1" si="11"/>
        <v>60603.39</v>
      </c>
      <c r="K61" s="27">
        <f t="shared" ca="1" si="11"/>
        <v>7772.3174999999992</v>
      </c>
      <c r="L61" s="27">
        <f t="shared" ca="1" si="11"/>
        <v>34580.7425</v>
      </c>
      <c r="M61" s="27">
        <f t="shared" ca="1" si="11"/>
        <v>11281.085000000001</v>
      </c>
      <c r="N61" s="27">
        <f t="shared" ca="1" si="11"/>
        <v>22671.674999999999</v>
      </c>
      <c r="O61" s="25">
        <f t="shared" si="4"/>
        <v>228</v>
      </c>
      <c r="P61" s="27">
        <f t="shared" ca="1" si="9"/>
        <v>1320228.5150000001</v>
      </c>
    </row>
    <row r="62" spans="1:16" x14ac:dyDescent="0.2">
      <c r="A62" s="24">
        <v>2008</v>
      </c>
      <c r="B62" s="27">
        <f t="shared" ca="1" si="8"/>
        <v>553923.44999999995</v>
      </c>
      <c r="C62" s="27">
        <f t="shared" ca="1" si="11"/>
        <v>207143.8725</v>
      </c>
      <c r="D62" s="27">
        <f t="shared" ca="1" si="11"/>
        <v>3759.1149999999998</v>
      </c>
      <c r="E62" s="27">
        <f t="shared" ca="1" si="11"/>
        <v>95872.777499999997</v>
      </c>
      <c r="F62" s="27">
        <f t="shared" ca="1" si="11"/>
        <v>22229.35</v>
      </c>
      <c r="G62" s="27">
        <f t="shared" ca="1" si="11"/>
        <v>25326.6675</v>
      </c>
      <c r="H62" s="27">
        <f t="shared" ca="1" si="11"/>
        <v>290024.28749999998</v>
      </c>
      <c r="I62" s="27">
        <f t="shared" ca="1" si="11"/>
        <v>3067.29</v>
      </c>
      <c r="J62" s="27">
        <f t="shared" ca="1" si="11"/>
        <v>62153.862500000003</v>
      </c>
      <c r="K62" s="27">
        <f t="shared" ca="1" si="11"/>
        <v>7694.74</v>
      </c>
      <c r="L62" s="27">
        <f t="shared" ca="1" si="11"/>
        <v>35384.794999999998</v>
      </c>
      <c r="M62" s="27">
        <f t="shared" ca="1" si="11"/>
        <v>12095.130000000001</v>
      </c>
      <c r="N62" s="27">
        <f t="shared" ca="1" si="11"/>
        <v>22787.164999999997</v>
      </c>
      <c r="O62" s="25">
        <f t="shared" si="4"/>
        <v>232</v>
      </c>
      <c r="P62" s="27">
        <f t="shared" ca="1" si="9"/>
        <v>1341462.5024999999</v>
      </c>
    </row>
    <row r="63" spans="1:16" x14ac:dyDescent="0.2">
      <c r="A63" s="24">
        <v>2009</v>
      </c>
      <c r="B63" s="27">
        <f t="shared" ca="1" si="8"/>
        <v>547865.36749999993</v>
      </c>
      <c r="C63" s="27">
        <f t="shared" ca="1" si="11"/>
        <v>207935.73749999999</v>
      </c>
      <c r="D63" s="27">
        <f t="shared" ca="1" si="11"/>
        <v>3752.3150000000001</v>
      </c>
      <c r="E63" s="27">
        <f t="shared" ca="1" si="11"/>
        <v>97306.197499999995</v>
      </c>
      <c r="F63" s="27">
        <f t="shared" ca="1" si="11"/>
        <v>21759.344999999998</v>
      </c>
      <c r="G63" s="27">
        <f t="shared" ca="1" si="11"/>
        <v>25899.894999999997</v>
      </c>
      <c r="H63" s="27">
        <f t="shared" ca="1" si="11"/>
        <v>287379.11249999999</v>
      </c>
      <c r="I63" s="27">
        <f t="shared" ca="1" si="11"/>
        <v>3251.7175000000002</v>
      </c>
      <c r="J63" s="27">
        <f t="shared" ca="1" si="11"/>
        <v>63422.352499999994</v>
      </c>
      <c r="K63" s="27">
        <f t="shared" ca="1" si="11"/>
        <v>7822.6525000000001</v>
      </c>
      <c r="L63" s="27">
        <f t="shared" ca="1" si="11"/>
        <v>36539.292499999996</v>
      </c>
      <c r="M63" s="27">
        <f t="shared" ca="1" si="11"/>
        <v>12257.39</v>
      </c>
      <c r="N63" s="27">
        <f t="shared" ca="1" si="11"/>
        <v>22761.3125</v>
      </c>
      <c r="O63" s="25">
        <f t="shared" si="4"/>
        <v>236</v>
      </c>
      <c r="P63" s="27">
        <f t="shared" ca="1" si="9"/>
        <v>1337952.6775000002</v>
      </c>
    </row>
    <row r="64" spans="1:16" x14ac:dyDescent="0.2">
      <c r="A64" s="24">
        <v>2010</v>
      </c>
      <c r="B64" s="27">
        <f t="shared" ca="1" si="8"/>
        <v>537672.26249999995</v>
      </c>
      <c r="C64" s="27">
        <f t="shared" ca="1" si="11"/>
        <v>208047.215</v>
      </c>
      <c r="D64" s="27">
        <f t="shared" ca="1" si="11"/>
        <v>3716.625</v>
      </c>
      <c r="E64" s="27">
        <f t="shared" ca="1" si="11"/>
        <v>99701.285000000003</v>
      </c>
      <c r="F64" s="27">
        <f t="shared" ca="1" si="11"/>
        <v>20888.762500000001</v>
      </c>
      <c r="G64" s="27">
        <f t="shared" ca="1" si="11"/>
        <v>26468.287499999999</v>
      </c>
      <c r="H64" s="27">
        <f t="shared" ca="1" si="11"/>
        <v>278767.03499999997</v>
      </c>
      <c r="I64" s="27">
        <f t="shared" ca="1" si="11"/>
        <v>3250.4749999999999</v>
      </c>
      <c r="J64" s="27">
        <f t="shared" ca="1" si="11"/>
        <v>64966.42</v>
      </c>
      <c r="K64" s="27">
        <f t="shared" ca="1" si="11"/>
        <v>8202.7875000000004</v>
      </c>
      <c r="L64" s="27">
        <f t="shared" ca="1" si="11"/>
        <v>37608.715000000004</v>
      </c>
      <c r="M64" s="27">
        <f t="shared" ca="1" si="11"/>
        <v>12655.852499999999</v>
      </c>
      <c r="N64" s="27">
        <f t="shared" ca="1" si="11"/>
        <v>22530.32</v>
      </c>
      <c r="O64" s="25">
        <f t="shared" si="4"/>
        <v>240</v>
      </c>
      <c r="P64" s="27">
        <f t="shared" ca="1" si="9"/>
        <v>1324476.0374999999</v>
      </c>
    </row>
    <row r="65" spans="1:16" x14ac:dyDescent="0.2">
      <c r="A65" s="24">
        <v>2011</v>
      </c>
      <c r="B65" s="27">
        <f t="shared" ca="1" si="8"/>
        <v>532003.79</v>
      </c>
      <c r="C65" s="27">
        <f t="shared" ca="1" si="11"/>
        <v>209484.13749999998</v>
      </c>
      <c r="D65" s="27">
        <f t="shared" ca="1" si="11"/>
        <v>3760.9250000000002</v>
      </c>
      <c r="E65" s="27">
        <f t="shared" ca="1" si="11"/>
        <v>100213.0825</v>
      </c>
      <c r="F65" s="27">
        <f t="shared" ca="1" si="11"/>
        <v>20907.512500000001</v>
      </c>
      <c r="G65" s="27">
        <f t="shared" ca="1" si="11"/>
        <v>27137.052499999998</v>
      </c>
      <c r="H65" s="27">
        <f t="shared" ca="1" si="11"/>
        <v>272428.72249999997</v>
      </c>
      <c r="I65" s="27">
        <f t="shared" ca="1" si="11"/>
        <v>3322.8275000000003</v>
      </c>
      <c r="J65" s="27">
        <f t="shared" ca="1" si="11"/>
        <v>66764.387499999997</v>
      </c>
      <c r="K65" s="27">
        <f t="shared" ca="1" si="11"/>
        <v>8669.44</v>
      </c>
      <c r="L65" s="27">
        <f t="shared" ca="1" si="11"/>
        <v>38472.177500000005</v>
      </c>
      <c r="M65" s="27">
        <f t="shared" ca="1" si="11"/>
        <v>13616.62</v>
      </c>
      <c r="N65" s="27">
        <f t="shared" ca="1" si="11"/>
        <v>22586.0425</v>
      </c>
      <c r="O65" s="25">
        <f t="shared" si="4"/>
        <v>244</v>
      </c>
      <c r="P65" s="27">
        <f t="shared" ca="1" si="9"/>
        <v>1319366.7175</v>
      </c>
    </row>
    <row r="66" spans="1:16" x14ac:dyDescent="0.2">
      <c r="A66" s="24">
        <v>2012</v>
      </c>
      <c r="B66" s="27">
        <f t="shared" ca="1" si="8"/>
        <v>527932.46499999997</v>
      </c>
      <c r="C66" s="27">
        <f t="shared" ca="1" si="11"/>
        <v>213109.52249999999</v>
      </c>
      <c r="D66" s="27">
        <f t="shared" ca="1" si="11"/>
        <v>3825.9875000000002</v>
      </c>
      <c r="E66" s="27">
        <f t="shared" ca="1" si="11"/>
        <v>97902.642500000002</v>
      </c>
      <c r="F66" s="27">
        <f t="shared" ca="1" si="11"/>
        <v>21551.662499999999</v>
      </c>
      <c r="G66" s="27">
        <f t="shared" ca="1" si="11"/>
        <v>27983.14</v>
      </c>
      <c r="H66" s="27">
        <f t="shared" ca="1" si="11"/>
        <v>269671.1925</v>
      </c>
      <c r="I66" s="27">
        <f t="shared" ca="1" si="11"/>
        <v>3422.5925000000002</v>
      </c>
      <c r="J66" s="27">
        <f t="shared" ca="1" si="11"/>
        <v>68035.387500000012</v>
      </c>
      <c r="K66" s="27">
        <f t="shared" ca="1" si="11"/>
        <v>9510.61</v>
      </c>
      <c r="L66" s="27">
        <f t="shared" ca="1" si="11"/>
        <v>39402.18</v>
      </c>
      <c r="M66" s="27">
        <f t="shared" ca="1" si="11"/>
        <v>15218.7</v>
      </c>
      <c r="N66" s="27">
        <f t="shared" ca="1" si="11"/>
        <v>22607.16</v>
      </c>
      <c r="O66" s="25">
        <f t="shared" si="4"/>
        <v>248</v>
      </c>
      <c r="P66" s="27">
        <f t="shared" ca="1" si="9"/>
        <v>1320173.24</v>
      </c>
    </row>
    <row r="67" spans="1:16" x14ac:dyDescent="0.2">
      <c r="A67" s="24">
        <v>2013</v>
      </c>
      <c r="B67" s="27">
        <f t="shared" ca="1" si="8"/>
        <v>525044.27249999996</v>
      </c>
      <c r="C67" s="27">
        <f t="shared" ca="1" si="11"/>
        <v>219210.58750000002</v>
      </c>
      <c r="D67" s="27">
        <f t="shared" ca="1" si="11"/>
        <v>3900.9425000000001</v>
      </c>
      <c r="E67" s="27">
        <f t="shared" ca="1" si="11"/>
        <v>95049.887499999997</v>
      </c>
      <c r="F67" s="27">
        <f t="shared" ca="1" si="11"/>
        <v>22310.827499999999</v>
      </c>
      <c r="G67" s="27">
        <f t="shared" ca="1" si="11"/>
        <v>28888.432499999999</v>
      </c>
      <c r="H67" s="27">
        <f t="shared" ca="1" si="11"/>
        <v>267383.77250000002</v>
      </c>
      <c r="I67" s="27">
        <f t="shared" ca="1" si="11"/>
        <v>3506.8375000000001</v>
      </c>
      <c r="J67" s="27">
        <f t="shared" ca="1" si="11"/>
        <v>68178.027499999997</v>
      </c>
      <c r="K67" s="27">
        <f t="shared" ca="1" si="11"/>
        <v>10275.627500000001</v>
      </c>
      <c r="L67" s="27">
        <f t="shared" ca="1" si="11"/>
        <v>40638.14</v>
      </c>
      <c r="M67" s="27">
        <f t="shared" ca="1" si="11"/>
        <v>17496.497500000001</v>
      </c>
      <c r="N67" s="27">
        <f t="shared" ca="1" si="11"/>
        <v>22630.032500000001</v>
      </c>
      <c r="O67" s="25">
        <f t="shared" si="4"/>
        <v>252</v>
      </c>
      <c r="P67" s="27">
        <f t="shared" ca="1" si="9"/>
        <v>1324513.8899999999</v>
      </c>
    </row>
    <row r="68" spans="1:16" x14ac:dyDescent="0.2">
      <c r="A68" s="24">
        <v>2014</v>
      </c>
      <c r="B68" s="27">
        <f t="shared" ref="B68:B73" ca="1" si="12">AVERAGE(OFFSET(B$76,$O68,0,4,1))</f>
        <v>522246.07500000001</v>
      </c>
      <c r="C68" s="27">
        <f t="shared" ref="C68:N68" ca="1" si="13">AVERAGE(OFFSET(C$76,$O68,0,4,1))</f>
        <v>225889.48</v>
      </c>
      <c r="D68" s="27">
        <f t="shared" ca="1" si="13"/>
        <v>3930.6950000000002</v>
      </c>
      <c r="E68" s="27">
        <f t="shared" ca="1" si="13"/>
        <v>96534.237500000003</v>
      </c>
      <c r="F68" s="27">
        <f t="shared" ca="1" si="13"/>
        <v>23161.785000000003</v>
      </c>
      <c r="G68" s="27">
        <f t="shared" ca="1" si="13"/>
        <v>29718.4925</v>
      </c>
      <c r="H68" s="27">
        <f t="shared" ca="1" si="13"/>
        <v>266387.76500000001</v>
      </c>
      <c r="I68" s="27">
        <f t="shared" ca="1" si="13"/>
        <v>3720.8875000000003</v>
      </c>
      <c r="J68" s="27">
        <f t="shared" ca="1" si="13"/>
        <v>68160.540000000008</v>
      </c>
      <c r="K68" s="27">
        <f t="shared" ca="1" si="13"/>
        <v>10424.835000000001</v>
      </c>
      <c r="L68" s="27">
        <f t="shared" ca="1" si="13"/>
        <v>41763.755000000005</v>
      </c>
      <c r="M68" s="27">
        <f t="shared" ca="1" si="13"/>
        <v>20110.34</v>
      </c>
      <c r="N68" s="27">
        <f t="shared" ca="1" si="13"/>
        <v>22929.375</v>
      </c>
      <c r="O68" s="25">
        <f t="shared" si="4"/>
        <v>256</v>
      </c>
      <c r="P68" s="27">
        <f t="shared" ref="P68:P73" ca="1" si="14">AVERAGE(OFFSET(P$76,$O68,0,4,1))</f>
        <v>1334978.26</v>
      </c>
    </row>
    <row r="69" spans="1:16" x14ac:dyDescent="0.2">
      <c r="A69" s="24">
        <v>2015</v>
      </c>
      <c r="B69" s="27">
        <f t="shared" ca="1" si="12"/>
        <v>523840.30499999999</v>
      </c>
      <c r="C69" s="27">
        <f t="shared" ref="C69:N73" ca="1" si="15">AVERAGE(OFFSET(C$76,$O69,0,4,1))</f>
        <v>233903.16749999998</v>
      </c>
      <c r="D69" s="27">
        <f t="shared" ca="1" si="15"/>
        <v>3964.8375000000001</v>
      </c>
      <c r="E69" s="27">
        <f t="shared" ca="1" si="15"/>
        <v>102400.005</v>
      </c>
      <c r="F69" s="27">
        <f t="shared" ca="1" si="15"/>
        <v>22814.862499999999</v>
      </c>
      <c r="G69" s="27">
        <f t="shared" ca="1" si="15"/>
        <v>30050.572500000002</v>
      </c>
      <c r="H69" s="27">
        <f t="shared" ca="1" si="15"/>
        <v>266646.83249999996</v>
      </c>
      <c r="I69" s="27">
        <f t="shared" ca="1" si="15"/>
        <v>3735.9349999999999</v>
      </c>
      <c r="J69" s="27">
        <f t="shared" ca="1" si="15"/>
        <v>68602.115000000005</v>
      </c>
      <c r="K69" s="27">
        <f t="shared" ca="1" si="15"/>
        <v>10524.567499999999</v>
      </c>
      <c r="L69" s="27">
        <f t="shared" ca="1" si="15"/>
        <v>43103.83</v>
      </c>
      <c r="M69" s="27">
        <f t="shared" ca="1" si="15"/>
        <v>21872.94</v>
      </c>
      <c r="N69" s="27">
        <f t="shared" ca="1" si="15"/>
        <v>23342.824999999997</v>
      </c>
      <c r="O69" s="25">
        <f t="shared" si="4"/>
        <v>260</v>
      </c>
      <c r="P69" s="27">
        <f t="shared" ca="1" si="14"/>
        <v>1354802.7925</v>
      </c>
    </row>
    <row r="70" spans="1:16" x14ac:dyDescent="0.2">
      <c r="A70" s="24">
        <v>2016</v>
      </c>
      <c r="B70" s="27">
        <f t="shared" ca="1" si="12"/>
        <v>528784.03749999998</v>
      </c>
      <c r="C70" s="27">
        <f t="shared" ca="1" si="15"/>
        <v>243085.54</v>
      </c>
      <c r="D70" s="27">
        <f t="shared" ca="1" si="15"/>
        <v>4010.7625000000003</v>
      </c>
      <c r="E70" s="27">
        <f t="shared" ca="1" si="15"/>
        <v>110869.37500000001</v>
      </c>
      <c r="F70" s="27">
        <f t="shared" ca="1" si="15"/>
        <v>22454.242499999997</v>
      </c>
      <c r="G70" s="27">
        <f t="shared" ca="1" si="15"/>
        <v>29982.642499999998</v>
      </c>
      <c r="H70" s="27">
        <f t="shared" ca="1" si="15"/>
        <v>269222.45999999996</v>
      </c>
      <c r="I70" s="27">
        <f t="shared" ca="1" si="15"/>
        <v>3734.9525000000003</v>
      </c>
      <c r="J70" s="27">
        <f t="shared" ca="1" si="15"/>
        <v>69702.427499999991</v>
      </c>
      <c r="K70" s="27">
        <f t="shared" ca="1" si="15"/>
        <v>10232.645</v>
      </c>
      <c r="L70" s="27">
        <f t="shared" ca="1" si="15"/>
        <v>44625.352500000001</v>
      </c>
      <c r="M70" s="27">
        <f t="shared" ca="1" si="15"/>
        <v>23186.552499999998</v>
      </c>
      <c r="N70" s="27">
        <f t="shared" ca="1" si="15"/>
        <v>23948.425000000003</v>
      </c>
      <c r="O70" s="25">
        <f t="shared" ref="O70:O73" si="16">O69+4</f>
        <v>264</v>
      </c>
      <c r="P70" s="27">
        <f t="shared" ca="1" si="14"/>
        <v>1383839.4149999998</v>
      </c>
    </row>
    <row r="71" spans="1:16" x14ac:dyDescent="0.2">
      <c r="A71" s="24">
        <v>2017</v>
      </c>
      <c r="B71" s="27">
        <f t="shared" ca="1" si="12"/>
        <v>534566.72750000004</v>
      </c>
      <c r="C71" s="27">
        <f t="shared" ca="1" si="15"/>
        <v>248721.42499999999</v>
      </c>
      <c r="D71" s="27">
        <f t="shared" ca="1" si="15"/>
        <v>4055.2075000000004</v>
      </c>
      <c r="E71" s="27">
        <f t="shared" ca="1" si="15"/>
        <v>119101.035</v>
      </c>
      <c r="F71" s="27">
        <f t="shared" ca="1" si="15"/>
        <v>21442.247500000001</v>
      </c>
      <c r="G71" s="27">
        <f t="shared" ca="1" si="15"/>
        <v>29945.9925</v>
      </c>
      <c r="H71" s="27">
        <f t="shared" ca="1" si="15"/>
        <v>272833.61249999999</v>
      </c>
      <c r="I71" s="27">
        <f t="shared" ca="1" si="15"/>
        <v>3641.1750000000002</v>
      </c>
      <c r="J71" s="27">
        <f t="shared" ca="1" si="15"/>
        <v>71156.06749999999</v>
      </c>
      <c r="K71" s="27">
        <f t="shared" ca="1" si="15"/>
        <v>9681.8050000000003</v>
      </c>
      <c r="L71" s="27">
        <f t="shared" ca="1" si="15"/>
        <v>45957.715000000004</v>
      </c>
      <c r="M71" s="27">
        <f t="shared" ca="1" si="15"/>
        <v>23184.905000000002</v>
      </c>
      <c r="N71" s="27">
        <f t="shared" ca="1" si="15"/>
        <v>24874.71</v>
      </c>
      <c r="O71" s="25">
        <f t="shared" si="16"/>
        <v>268</v>
      </c>
      <c r="P71" s="27">
        <f t="shared" ca="1" si="14"/>
        <v>1409162.6224999998</v>
      </c>
    </row>
    <row r="72" spans="1:16" x14ac:dyDescent="0.2">
      <c r="A72" s="24">
        <v>2018</v>
      </c>
      <c r="B72" s="27">
        <f t="shared" ca="1" si="12"/>
        <v>541322.23499999999</v>
      </c>
      <c r="C72" s="27">
        <f t="shared" ca="1" si="15"/>
        <v>252530.57499999998</v>
      </c>
      <c r="D72" s="27">
        <f t="shared" ca="1" si="15"/>
        <v>4098.3649999999998</v>
      </c>
      <c r="E72" s="27">
        <f t="shared" ca="1" si="15"/>
        <v>121783.8725</v>
      </c>
      <c r="F72" s="27">
        <f t="shared" ca="1" si="15"/>
        <v>20899.150000000001</v>
      </c>
      <c r="G72" s="27">
        <f t="shared" ca="1" si="15"/>
        <v>30149.375</v>
      </c>
      <c r="H72" s="27">
        <f t="shared" ca="1" si="15"/>
        <v>276385.2</v>
      </c>
      <c r="I72" s="27">
        <f t="shared" ca="1" si="15"/>
        <v>3334.5725000000002</v>
      </c>
      <c r="J72" s="27">
        <f t="shared" ca="1" si="15"/>
        <v>73207.647500000006</v>
      </c>
      <c r="K72" s="27">
        <f t="shared" ca="1" si="15"/>
        <v>8717.0774999999994</v>
      </c>
      <c r="L72" s="27">
        <f t="shared" ca="1" si="15"/>
        <v>47115.877500000002</v>
      </c>
      <c r="M72" s="27">
        <f t="shared" ca="1" si="15"/>
        <v>23978.352500000001</v>
      </c>
      <c r="N72" s="27">
        <f t="shared" ca="1" si="15"/>
        <v>25882.375</v>
      </c>
      <c r="O72" s="25">
        <f t="shared" si="16"/>
        <v>272</v>
      </c>
      <c r="P72" s="27">
        <f t="shared" ca="1" si="14"/>
        <v>1429404.6875</v>
      </c>
    </row>
    <row r="73" spans="1:16" x14ac:dyDescent="0.2">
      <c r="A73" s="24">
        <v>2019</v>
      </c>
      <c r="B73" s="27">
        <f t="shared" ca="1" si="12"/>
        <v>550648.7649999999</v>
      </c>
      <c r="C73" s="27">
        <f t="shared" ca="1" si="15"/>
        <v>258007.47749999998</v>
      </c>
      <c r="D73" s="27">
        <f t="shared" ca="1" si="15"/>
        <v>4164.335</v>
      </c>
      <c r="E73" s="27">
        <f t="shared" ca="1" si="15"/>
        <v>121446.67000000001</v>
      </c>
      <c r="F73" s="27">
        <f t="shared" ca="1" si="15"/>
        <v>20553.202499999999</v>
      </c>
      <c r="G73" s="27">
        <f t="shared" ca="1" si="15"/>
        <v>30684.462500000001</v>
      </c>
      <c r="H73" s="27">
        <f t="shared" ca="1" si="15"/>
        <v>277038.60250000004</v>
      </c>
      <c r="I73" s="27">
        <f t="shared" ca="1" si="15"/>
        <v>3104.0725000000002</v>
      </c>
      <c r="J73" s="27">
        <f t="shared" ca="1" si="15"/>
        <v>75914.457500000004</v>
      </c>
      <c r="K73" s="27">
        <f t="shared" ca="1" si="15"/>
        <v>7877.1</v>
      </c>
      <c r="L73" s="27">
        <f t="shared" ca="1" si="15"/>
        <v>48334.0625</v>
      </c>
      <c r="M73" s="27">
        <f t="shared" ca="1" si="15"/>
        <v>24155.252499999999</v>
      </c>
      <c r="N73" s="27">
        <f t="shared" ca="1" si="15"/>
        <v>26804.637500000001</v>
      </c>
      <c r="O73" s="25">
        <f t="shared" si="16"/>
        <v>276</v>
      </c>
      <c r="P73" s="27">
        <f t="shared" ca="1" si="14"/>
        <v>1448733.0999999999</v>
      </c>
    </row>
    <row r="74" spans="1:16" x14ac:dyDescent="0.2">
      <c r="A74" s="3"/>
      <c r="B74" s="28"/>
      <c r="C74" s="28"/>
      <c r="D74" s="28"/>
      <c r="E74" s="28"/>
      <c r="F74" s="28"/>
      <c r="G74" s="28"/>
      <c r="H74" s="28"/>
      <c r="I74" s="28"/>
      <c r="J74" s="28"/>
      <c r="K74" s="28"/>
      <c r="L74" s="28"/>
      <c r="M74" s="28"/>
      <c r="N74" s="28"/>
      <c r="O74" s="28"/>
      <c r="P74" s="28"/>
    </row>
    <row r="75" spans="1:16" x14ac:dyDescent="0.2">
      <c r="A75" s="3" t="s">
        <v>148</v>
      </c>
      <c r="B75" s="28"/>
      <c r="C75" s="28"/>
      <c r="D75" s="28"/>
      <c r="E75" s="28"/>
      <c r="F75" s="28"/>
      <c r="G75" s="28"/>
      <c r="H75" s="28"/>
      <c r="I75" s="28"/>
      <c r="J75" s="28"/>
      <c r="K75" s="28"/>
      <c r="L75" s="28"/>
      <c r="M75" s="28"/>
      <c r="N75" s="28"/>
      <c r="O75" s="28"/>
      <c r="P75" s="28"/>
    </row>
    <row r="76" spans="1:16" x14ac:dyDescent="0.2">
      <c r="A76" s="24" t="s">
        <v>149</v>
      </c>
      <c r="B76" s="29">
        <v>114361.74</v>
      </c>
      <c r="C76" s="29">
        <v>19834.7</v>
      </c>
      <c r="D76" s="29">
        <v>551.70000000000005</v>
      </c>
      <c r="E76" s="29">
        <v>18706.849999999999</v>
      </c>
      <c r="F76" s="29">
        <v>0</v>
      </c>
      <c r="G76" s="29">
        <v>199.14</v>
      </c>
      <c r="H76" s="29">
        <v>87992.81</v>
      </c>
      <c r="I76" s="29">
        <v>406.87</v>
      </c>
      <c r="J76" s="29">
        <v>0</v>
      </c>
      <c r="K76" s="29">
        <v>213.8</v>
      </c>
      <c r="L76" s="29">
        <v>0</v>
      </c>
      <c r="M76" s="29">
        <v>0</v>
      </c>
      <c r="N76" s="29">
        <v>0</v>
      </c>
      <c r="O76" s="41"/>
      <c r="P76" s="29">
        <v>242267.6</v>
      </c>
    </row>
    <row r="77" spans="1:16" x14ac:dyDescent="0.2">
      <c r="A77" s="24" t="s">
        <v>150</v>
      </c>
      <c r="B77" s="29">
        <v>114790.52</v>
      </c>
      <c r="C77" s="29">
        <v>20124.12</v>
      </c>
      <c r="D77" s="29">
        <v>560.58000000000004</v>
      </c>
      <c r="E77" s="29">
        <v>18929.78</v>
      </c>
      <c r="F77" s="29">
        <v>0</v>
      </c>
      <c r="G77" s="29">
        <v>204.13</v>
      </c>
      <c r="H77" s="29">
        <v>89102.88</v>
      </c>
      <c r="I77" s="29">
        <v>439.88</v>
      </c>
      <c r="J77" s="29">
        <v>0</v>
      </c>
      <c r="K77" s="29">
        <v>237.88</v>
      </c>
      <c r="L77" s="29">
        <v>0</v>
      </c>
      <c r="M77" s="29">
        <v>0</v>
      </c>
      <c r="N77" s="29">
        <v>0</v>
      </c>
      <c r="O77" s="41"/>
      <c r="P77" s="29">
        <v>244389.79</v>
      </c>
    </row>
    <row r="78" spans="1:16" x14ac:dyDescent="0.2">
      <c r="A78" s="24" t="s">
        <v>151</v>
      </c>
      <c r="B78" s="29">
        <v>115226.82</v>
      </c>
      <c r="C78" s="29">
        <v>20408.849999999999</v>
      </c>
      <c r="D78" s="29">
        <v>569.29999999999995</v>
      </c>
      <c r="E78" s="29">
        <v>19104.79</v>
      </c>
      <c r="F78" s="29">
        <v>0</v>
      </c>
      <c r="G78" s="29">
        <v>209.56</v>
      </c>
      <c r="H78" s="29">
        <v>90269.68</v>
      </c>
      <c r="I78" s="29">
        <v>470.74</v>
      </c>
      <c r="J78" s="29">
        <v>0</v>
      </c>
      <c r="K78" s="29">
        <v>262.37</v>
      </c>
      <c r="L78" s="29">
        <v>0</v>
      </c>
      <c r="M78" s="29">
        <v>0</v>
      </c>
      <c r="N78" s="29">
        <v>0</v>
      </c>
      <c r="O78" s="41"/>
      <c r="P78" s="29">
        <v>246522.12</v>
      </c>
    </row>
    <row r="79" spans="1:16" x14ac:dyDescent="0.2">
      <c r="A79" s="24" t="s">
        <v>152</v>
      </c>
      <c r="B79" s="29">
        <v>115630.97</v>
      </c>
      <c r="C79" s="29">
        <v>20666.849999999999</v>
      </c>
      <c r="D79" s="29">
        <v>577.24</v>
      </c>
      <c r="E79" s="29">
        <v>19238.45</v>
      </c>
      <c r="F79" s="29">
        <v>0</v>
      </c>
      <c r="G79" s="29">
        <v>215.11</v>
      </c>
      <c r="H79" s="29">
        <v>91504.06</v>
      </c>
      <c r="I79" s="29">
        <v>499.57</v>
      </c>
      <c r="J79" s="29">
        <v>0</v>
      </c>
      <c r="K79" s="29">
        <v>288.45</v>
      </c>
      <c r="L79" s="29">
        <v>0</v>
      </c>
      <c r="M79" s="29">
        <v>0</v>
      </c>
      <c r="N79" s="29">
        <v>0</v>
      </c>
      <c r="O79" s="41"/>
      <c r="P79" s="29">
        <v>248620.71</v>
      </c>
    </row>
    <row r="80" spans="1:16" x14ac:dyDescent="0.2">
      <c r="A80" s="24" t="s">
        <v>153</v>
      </c>
      <c r="B80" s="29">
        <v>115989.32</v>
      </c>
      <c r="C80" s="29">
        <v>20890.939999999999</v>
      </c>
      <c r="D80" s="29">
        <v>584.09</v>
      </c>
      <c r="E80" s="29">
        <v>19340.23</v>
      </c>
      <c r="F80" s="29">
        <v>0</v>
      </c>
      <c r="G80" s="29">
        <v>220.68</v>
      </c>
      <c r="H80" s="29">
        <v>92829.18</v>
      </c>
      <c r="I80" s="29">
        <v>526.57000000000005</v>
      </c>
      <c r="J80" s="29">
        <v>0</v>
      </c>
      <c r="K80" s="29">
        <v>316.44</v>
      </c>
      <c r="L80" s="29">
        <v>0</v>
      </c>
      <c r="M80" s="29">
        <v>0</v>
      </c>
      <c r="N80" s="29">
        <v>0</v>
      </c>
      <c r="O80" s="41"/>
      <c r="P80" s="29">
        <v>250697.47</v>
      </c>
    </row>
    <row r="81" spans="1:16" x14ac:dyDescent="0.2">
      <c r="A81" s="24" t="s">
        <v>154</v>
      </c>
      <c r="B81" s="29">
        <v>116305.24</v>
      </c>
      <c r="C81" s="29">
        <v>21084.52</v>
      </c>
      <c r="D81" s="29">
        <v>589.80999999999995</v>
      </c>
      <c r="E81" s="29">
        <v>19411.18</v>
      </c>
      <c r="F81" s="29">
        <v>0</v>
      </c>
      <c r="G81" s="29">
        <v>226.29</v>
      </c>
      <c r="H81" s="29">
        <v>94194.880000000005</v>
      </c>
      <c r="I81" s="29">
        <v>551.99</v>
      </c>
      <c r="J81" s="29">
        <v>0</v>
      </c>
      <c r="K81" s="29">
        <v>345.72</v>
      </c>
      <c r="L81" s="29">
        <v>0</v>
      </c>
      <c r="M81" s="29">
        <v>0</v>
      </c>
      <c r="N81" s="29">
        <v>0</v>
      </c>
      <c r="O81" s="41"/>
      <c r="P81" s="29">
        <v>252709.63</v>
      </c>
    </row>
    <row r="82" spans="1:16" x14ac:dyDescent="0.2">
      <c r="A82" s="24" t="s">
        <v>155</v>
      </c>
      <c r="B82" s="29">
        <v>116593.13</v>
      </c>
      <c r="C82" s="29">
        <v>21260.53</v>
      </c>
      <c r="D82" s="29">
        <v>594.53</v>
      </c>
      <c r="E82" s="29">
        <v>19450.45</v>
      </c>
      <c r="F82" s="29">
        <v>0</v>
      </c>
      <c r="G82" s="29">
        <v>231.87</v>
      </c>
      <c r="H82" s="29">
        <v>95543.2</v>
      </c>
      <c r="I82" s="29">
        <v>576.11</v>
      </c>
      <c r="J82" s="29">
        <v>0</v>
      </c>
      <c r="K82" s="29">
        <v>374.82</v>
      </c>
      <c r="L82" s="29">
        <v>0</v>
      </c>
      <c r="M82" s="29">
        <v>0</v>
      </c>
      <c r="N82" s="29">
        <v>0</v>
      </c>
      <c r="O82" s="41"/>
      <c r="P82" s="29">
        <v>254624.64000000001</v>
      </c>
    </row>
    <row r="83" spans="1:16" x14ac:dyDescent="0.2">
      <c r="A83" s="24" t="s">
        <v>156</v>
      </c>
      <c r="B83" s="29">
        <v>116891.26</v>
      </c>
      <c r="C83" s="29">
        <v>21434.67</v>
      </c>
      <c r="D83" s="29">
        <v>598.54</v>
      </c>
      <c r="E83" s="29">
        <v>19467.18</v>
      </c>
      <c r="F83" s="29">
        <v>0</v>
      </c>
      <c r="G83" s="29">
        <v>237.89</v>
      </c>
      <c r="H83" s="29">
        <v>96814.59</v>
      </c>
      <c r="I83" s="29">
        <v>599.16</v>
      </c>
      <c r="J83" s="29">
        <v>0</v>
      </c>
      <c r="K83" s="29">
        <v>402.39</v>
      </c>
      <c r="L83" s="29">
        <v>0</v>
      </c>
      <c r="M83" s="29">
        <v>0</v>
      </c>
      <c r="N83" s="29">
        <v>0</v>
      </c>
      <c r="O83" s="41"/>
      <c r="P83" s="29">
        <v>256445.67</v>
      </c>
    </row>
    <row r="84" spans="1:16" x14ac:dyDescent="0.2">
      <c r="A84" s="24" t="s">
        <v>157</v>
      </c>
      <c r="B84" s="29">
        <v>117227.84</v>
      </c>
      <c r="C84" s="29">
        <v>21617.95</v>
      </c>
      <c r="D84" s="29">
        <v>602.16999999999996</v>
      </c>
      <c r="E84" s="29">
        <v>19475.45</v>
      </c>
      <c r="F84" s="29">
        <v>0</v>
      </c>
      <c r="G84" s="29">
        <v>244.51</v>
      </c>
      <c r="H84" s="29">
        <v>98017.2</v>
      </c>
      <c r="I84" s="29">
        <v>621.16999999999996</v>
      </c>
      <c r="J84" s="29">
        <v>0</v>
      </c>
      <c r="K84" s="29">
        <v>428.07</v>
      </c>
      <c r="L84" s="29">
        <v>0</v>
      </c>
      <c r="M84" s="29">
        <v>0</v>
      </c>
      <c r="N84" s="29">
        <v>0</v>
      </c>
      <c r="O84" s="41"/>
      <c r="P84" s="29">
        <v>258234.35</v>
      </c>
    </row>
    <row r="85" spans="1:16" x14ac:dyDescent="0.2">
      <c r="A85" s="24" t="s">
        <v>158</v>
      </c>
      <c r="B85" s="29">
        <v>117594.09</v>
      </c>
      <c r="C85" s="29">
        <v>21816.5</v>
      </c>
      <c r="D85" s="29">
        <v>605.79999999999995</v>
      </c>
      <c r="E85" s="29">
        <v>19478.28</v>
      </c>
      <c r="F85" s="29">
        <v>0</v>
      </c>
      <c r="G85" s="29">
        <v>251.85</v>
      </c>
      <c r="H85" s="29">
        <v>99126.15</v>
      </c>
      <c r="I85" s="29">
        <v>642.03</v>
      </c>
      <c r="J85" s="29">
        <v>0</v>
      </c>
      <c r="K85" s="29">
        <v>452.38</v>
      </c>
      <c r="L85" s="29">
        <v>0</v>
      </c>
      <c r="M85" s="29">
        <v>0</v>
      </c>
      <c r="N85" s="29">
        <v>0</v>
      </c>
      <c r="O85" s="41"/>
      <c r="P85" s="29">
        <v>259967.07</v>
      </c>
    </row>
    <row r="86" spans="1:16" x14ac:dyDescent="0.2">
      <c r="A86" s="24" t="s">
        <v>159</v>
      </c>
      <c r="B86" s="29">
        <v>117985.1</v>
      </c>
      <c r="C86" s="29">
        <v>22036.02</v>
      </c>
      <c r="D86" s="29">
        <v>609.84</v>
      </c>
      <c r="E86" s="29">
        <v>19496.63</v>
      </c>
      <c r="F86" s="29">
        <v>0</v>
      </c>
      <c r="G86" s="29">
        <v>260.13</v>
      </c>
      <c r="H86" s="29">
        <v>100151.86</v>
      </c>
      <c r="I86" s="29">
        <v>661.52</v>
      </c>
      <c r="J86" s="29">
        <v>0</v>
      </c>
      <c r="K86" s="29">
        <v>476.63</v>
      </c>
      <c r="L86" s="29">
        <v>0</v>
      </c>
      <c r="M86" s="29">
        <v>0</v>
      </c>
      <c r="N86" s="29">
        <v>0</v>
      </c>
      <c r="O86" s="41"/>
      <c r="P86" s="29">
        <v>261677.73</v>
      </c>
    </row>
    <row r="87" spans="1:16" x14ac:dyDescent="0.2">
      <c r="A87" s="24" t="s">
        <v>160</v>
      </c>
      <c r="B87" s="29">
        <v>118400.16</v>
      </c>
      <c r="C87" s="29">
        <v>22278.26</v>
      </c>
      <c r="D87" s="29">
        <v>614.62</v>
      </c>
      <c r="E87" s="29">
        <v>19543.41</v>
      </c>
      <c r="F87" s="29">
        <v>0</v>
      </c>
      <c r="G87" s="29">
        <v>268.93</v>
      </c>
      <c r="H87" s="29">
        <v>101114.67</v>
      </c>
      <c r="I87" s="29">
        <v>679.54</v>
      </c>
      <c r="J87" s="29">
        <v>0</v>
      </c>
      <c r="K87" s="29">
        <v>502.1</v>
      </c>
      <c r="L87" s="29">
        <v>0</v>
      </c>
      <c r="M87" s="29">
        <v>0</v>
      </c>
      <c r="N87" s="29">
        <v>0</v>
      </c>
      <c r="O87" s="41"/>
      <c r="P87" s="29">
        <v>263401.68</v>
      </c>
    </row>
    <row r="88" spans="1:16" x14ac:dyDescent="0.2">
      <c r="A88" s="24" t="s">
        <v>161</v>
      </c>
      <c r="B88" s="29">
        <v>118838.54</v>
      </c>
      <c r="C88" s="29">
        <v>22542.880000000001</v>
      </c>
      <c r="D88" s="29">
        <v>620.13</v>
      </c>
      <c r="E88" s="29">
        <v>19596.169999999998</v>
      </c>
      <c r="F88" s="29">
        <v>0</v>
      </c>
      <c r="G88" s="29">
        <v>278</v>
      </c>
      <c r="H88" s="29">
        <v>102069.48</v>
      </c>
      <c r="I88" s="29">
        <v>696.25</v>
      </c>
      <c r="J88" s="29">
        <v>0</v>
      </c>
      <c r="K88" s="29">
        <v>529.4</v>
      </c>
      <c r="L88" s="29">
        <v>0</v>
      </c>
      <c r="M88" s="29">
        <v>0</v>
      </c>
      <c r="N88" s="29">
        <v>0</v>
      </c>
      <c r="O88" s="41"/>
      <c r="P88" s="29">
        <v>265170.86</v>
      </c>
    </row>
    <row r="89" spans="1:16" x14ac:dyDescent="0.2">
      <c r="A89" s="24" t="s">
        <v>162</v>
      </c>
      <c r="B89" s="29">
        <v>119296.64</v>
      </c>
      <c r="C89" s="29">
        <v>22825.3</v>
      </c>
      <c r="D89" s="29">
        <v>626.28</v>
      </c>
      <c r="E89" s="29">
        <v>19681.63</v>
      </c>
      <c r="F89" s="29">
        <v>0</v>
      </c>
      <c r="G89" s="29">
        <v>287.01</v>
      </c>
      <c r="H89" s="29">
        <v>103023.08</v>
      </c>
      <c r="I89" s="29">
        <v>712.1</v>
      </c>
      <c r="J89" s="29">
        <v>0</v>
      </c>
      <c r="K89" s="29">
        <v>558.46</v>
      </c>
      <c r="L89" s="29">
        <v>0</v>
      </c>
      <c r="M89" s="29">
        <v>0</v>
      </c>
      <c r="N89" s="29">
        <v>0</v>
      </c>
      <c r="O89" s="41"/>
      <c r="P89" s="29">
        <v>267010.5</v>
      </c>
    </row>
    <row r="90" spans="1:16" x14ac:dyDescent="0.2">
      <c r="A90" s="24" t="s">
        <v>163</v>
      </c>
      <c r="B90" s="29">
        <v>119776.39</v>
      </c>
      <c r="C90" s="29">
        <v>23117.86</v>
      </c>
      <c r="D90" s="29">
        <v>632.54999999999995</v>
      </c>
      <c r="E90" s="29">
        <v>19780.3</v>
      </c>
      <c r="F90" s="29">
        <v>0</v>
      </c>
      <c r="G90" s="29">
        <v>295.35000000000002</v>
      </c>
      <c r="H90" s="29">
        <v>103996.41</v>
      </c>
      <c r="I90" s="29">
        <v>727.8</v>
      </c>
      <c r="J90" s="29">
        <v>0</v>
      </c>
      <c r="K90" s="29">
        <v>588.45000000000005</v>
      </c>
      <c r="L90" s="29">
        <v>0</v>
      </c>
      <c r="M90" s="29">
        <v>0</v>
      </c>
      <c r="N90" s="29">
        <v>0</v>
      </c>
      <c r="O90" s="41"/>
      <c r="P90" s="29">
        <v>268915.11</v>
      </c>
    </row>
    <row r="91" spans="1:16" x14ac:dyDescent="0.2">
      <c r="A91" s="24" t="s">
        <v>164</v>
      </c>
      <c r="B91" s="29">
        <v>120286.5</v>
      </c>
      <c r="C91" s="29">
        <v>23415.38</v>
      </c>
      <c r="D91" s="29">
        <v>638.48</v>
      </c>
      <c r="E91" s="29">
        <v>19885.599999999999</v>
      </c>
      <c r="F91" s="29">
        <v>0</v>
      </c>
      <c r="G91" s="29">
        <v>303.13</v>
      </c>
      <c r="H91" s="29">
        <v>105005.82</v>
      </c>
      <c r="I91" s="29">
        <v>743.9</v>
      </c>
      <c r="J91" s="29">
        <v>0</v>
      </c>
      <c r="K91" s="29">
        <v>618.36</v>
      </c>
      <c r="L91" s="29">
        <v>0</v>
      </c>
      <c r="M91" s="29">
        <v>0</v>
      </c>
      <c r="N91" s="29">
        <v>0</v>
      </c>
      <c r="O91" s="41"/>
      <c r="P91" s="29">
        <v>270897.18</v>
      </c>
    </row>
    <row r="92" spans="1:16" x14ac:dyDescent="0.2">
      <c r="A92" s="24" t="s">
        <v>165</v>
      </c>
      <c r="B92" s="29">
        <v>120832.11</v>
      </c>
      <c r="C92" s="29">
        <v>23714.75</v>
      </c>
      <c r="D92" s="29">
        <v>643.98</v>
      </c>
      <c r="E92" s="29">
        <v>19999.400000000001</v>
      </c>
      <c r="F92" s="29">
        <v>0</v>
      </c>
      <c r="G92" s="29">
        <v>310.83</v>
      </c>
      <c r="H92" s="29">
        <v>106103.32</v>
      </c>
      <c r="I92" s="29">
        <v>750.96</v>
      </c>
      <c r="J92" s="29">
        <v>0</v>
      </c>
      <c r="K92" s="29">
        <v>647.47</v>
      </c>
      <c r="L92" s="29">
        <v>0</v>
      </c>
      <c r="M92" s="29">
        <v>0</v>
      </c>
      <c r="N92" s="29">
        <v>0</v>
      </c>
      <c r="O92" s="41"/>
      <c r="P92" s="29">
        <v>273002.83</v>
      </c>
    </row>
    <row r="93" spans="1:16" x14ac:dyDescent="0.2">
      <c r="A93" s="24" t="s">
        <v>166</v>
      </c>
      <c r="B93" s="29">
        <v>121418.32</v>
      </c>
      <c r="C93" s="29">
        <v>24016.05</v>
      </c>
      <c r="D93" s="29">
        <v>649.38</v>
      </c>
      <c r="E93" s="29">
        <v>20115.29</v>
      </c>
      <c r="F93" s="29">
        <v>0</v>
      </c>
      <c r="G93" s="29">
        <v>318.51</v>
      </c>
      <c r="H93" s="29">
        <v>107265.44</v>
      </c>
      <c r="I93" s="29">
        <v>758.42</v>
      </c>
      <c r="J93" s="29">
        <v>0</v>
      </c>
      <c r="K93" s="29">
        <v>675.4</v>
      </c>
      <c r="L93" s="29">
        <v>0</v>
      </c>
      <c r="M93" s="29">
        <v>0</v>
      </c>
      <c r="N93" s="29">
        <v>0</v>
      </c>
      <c r="O93" s="41"/>
      <c r="P93" s="29">
        <v>275216.81</v>
      </c>
    </row>
    <row r="94" spans="1:16" x14ac:dyDescent="0.2">
      <c r="A94" s="24" t="s">
        <v>167</v>
      </c>
      <c r="B94" s="29">
        <v>122044.1</v>
      </c>
      <c r="C94" s="29">
        <v>24322.11</v>
      </c>
      <c r="D94" s="29">
        <v>655.36</v>
      </c>
      <c r="E94" s="29">
        <v>20245.939999999999</v>
      </c>
      <c r="F94" s="29">
        <v>0</v>
      </c>
      <c r="G94" s="29">
        <v>326.8</v>
      </c>
      <c r="H94" s="29">
        <v>108478.71</v>
      </c>
      <c r="I94" s="29">
        <v>765.16</v>
      </c>
      <c r="J94" s="29">
        <v>0</v>
      </c>
      <c r="K94" s="29">
        <v>702.06</v>
      </c>
      <c r="L94" s="29">
        <v>0</v>
      </c>
      <c r="M94" s="29">
        <v>0</v>
      </c>
      <c r="N94" s="29">
        <v>0</v>
      </c>
      <c r="O94" s="41"/>
      <c r="P94" s="29">
        <v>277540.24</v>
      </c>
    </row>
    <row r="95" spans="1:16" x14ac:dyDescent="0.2">
      <c r="A95" s="24" t="s">
        <v>168</v>
      </c>
      <c r="B95" s="29">
        <v>122728.6</v>
      </c>
      <c r="C95" s="29">
        <v>24636.41</v>
      </c>
      <c r="D95" s="29">
        <v>662.53</v>
      </c>
      <c r="E95" s="29">
        <v>20398.990000000002</v>
      </c>
      <c r="F95" s="29">
        <v>0</v>
      </c>
      <c r="G95" s="29">
        <v>336.42</v>
      </c>
      <c r="H95" s="29">
        <v>109724.99</v>
      </c>
      <c r="I95" s="29">
        <v>770.24</v>
      </c>
      <c r="J95" s="29">
        <v>0</v>
      </c>
      <c r="K95" s="29">
        <v>727.62</v>
      </c>
      <c r="L95" s="29">
        <v>0</v>
      </c>
      <c r="M95" s="29">
        <v>0</v>
      </c>
      <c r="N95" s="29">
        <v>0</v>
      </c>
      <c r="O95" s="41"/>
      <c r="P95" s="29">
        <v>279985.78999999998</v>
      </c>
    </row>
    <row r="96" spans="1:16" x14ac:dyDescent="0.2">
      <c r="A96" s="24" t="s">
        <v>169</v>
      </c>
      <c r="B96" s="29">
        <v>123465.05</v>
      </c>
      <c r="C96" s="29">
        <v>24958.45</v>
      </c>
      <c r="D96" s="29">
        <v>671.21</v>
      </c>
      <c r="E96" s="29">
        <v>20577.77</v>
      </c>
      <c r="F96" s="29">
        <v>0</v>
      </c>
      <c r="G96" s="29">
        <v>347.99</v>
      </c>
      <c r="H96" s="29">
        <v>111022.35</v>
      </c>
      <c r="I96" s="29">
        <v>773.51</v>
      </c>
      <c r="J96" s="29">
        <v>217.22</v>
      </c>
      <c r="K96" s="29">
        <v>752.43</v>
      </c>
      <c r="L96" s="29">
        <v>0</v>
      </c>
      <c r="M96" s="29">
        <v>0</v>
      </c>
      <c r="N96" s="29">
        <v>0</v>
      </c>
      <c r="O96" s="41"/>
      <c r="P96" s="29">
        <v>282785.98</v>
      </c>
    </row>
    <row r="97" spans="1:16" x14ac:dyDescent="0.2">
      <c r="A97" s="24" t="s">
        <v>170</v>
      </c>
      <c r="B97" s="29">
        <v>124274.59</v>
      </c>
      <c r="C97" s="29">
        <v>25287.46</v>
      </c>
      <c r="D97" s="29">
        <v>681.27</v>
      </c>
      <c r="E97" s="29">
        <v>20773.3</v>
      </c>
      <c r="F97" s="29">
        <v>0</v>
      </c>
      <c r="G97" s="29">
        <v>360.97</v>
      </c>
      <c r="H97" s="29">
        <v>112324.33</v>
      </c>
      <c r="I97" s="29">
        <v>775.56</v>
      </c>
      <c r="J97" s="29">
        <v>417.03</v>
      </c>
      <c r="K97" s="29">
        <v>777.01</v>
      </c>
      <c r="L97" s="29">
        <v>0</v>
      </c>
      <c r="M97" s="29">
        <v>0</v>
      </c>
      <c r="N97" s="29">
        <v>0</v>
      </c>
      <c r="O97" s="41"/>
      <c r="P97" s="29">
        <v>285671.52</v>
      </c>
    </row>
    <row r="98" spans="1:16" x14ac:dyDescent="0.2">
      <c r="A98" s="24" t="s">
        <v>171</v>
      </c>
      <c r="B98" s="29">
        <v>125156.41</v>
      </c>
      <c r="C98" s="29">
        <v>25619.85</v>
      </c>
      <c r="D98" s="29">
        <v>692.27</v>
      </c>
      <c r="E98" s="29">
        <v>20976.9</v>
      </c>
      <c r="F98" s="29">
        <v>0</v>
      </c>
      <c r="G98" s="29">
        <v>374.79</v>
      </c>
      <c r="H98" s="29">
        <v>113606.55</v>
      </c>
      <c r="I98" s="29">
        <v>777.56</v>
      </c>
      <c r="J98" s="29">
        <v>606.52</v>
      </c>
      <c r="K98" s="29">
        <v>802</v>
      </c>
      <c r="L98" s="29">
        <v>0</v>
      </c>
      <c r="M98" s="29">
        <v>0</v>
      </c>
      <c r="N98" s="29">
        <v>0</v>
      </c>
      <c r="O98" s="41"/>
      <c r="P98" s="29">
        <v>288612.84999999998</v>
      </c>
    </row>
    <row r="99" spans="1:16" x14ac:dyDescent="0.2">
      <c r="A99" s="24" t="s">
        <v>172</v>
      </c>
      <c r="B99" s="29">
        <v>126108.13</v>
      </c>
      <c r="C99" s="29">
        <v>25952.85</v>
      </c>
      <c r="D99" s="29">
        <v>703.8</v>
      </c>
      <c r="E99" s="29">
        <v>21179.58</v>
      </c>
      <c r="F99" s="29">
        <v>0</v>
      </c>
      <c r="G99" s="29">
        <v>388.8</v>
      </c>
      <c r="H99" s="29">
        <v>114850.19</v>
      </c>
      <c r="I99" s="29">
        <v>780.65</v>
      </c>
      <c r="J99" s="29">
        <v>790.61</v>
      </c>
      <c r="K99" s="29">
        <v>827.87</v>
      </c>
      <c r="L99" s="29">
        <v>0</v>
      </c>
      <c r="M99" s="29">
        <v>0</v>
      </c>
      <c r="N99" s="29">
        <v>0</v>
      </c>
      <c r="O99" s="41"/>
      <c r="P99" s="29">
        <v>291582.49</v>
      </c>
    </row>
    <row r="100" spans="1:16" x14ac:dyDescent="0.2">
      <c r="A100" s="24" t="s">
        <v>173</v>
      </c>
      <c r="B100" s="29">
        <v>127122.09</v>
      </c>
      <c r="C100" s="29">
        <v>26286.81</v>
      </c>
      <c r="D100" s="29">
        <v>715.51</v>
      </c>
      <c r="E100" s="29">
        <v>21387.25</v>
      </c>
      <c r="F100" s="29">
        <v>0</v>
      </c>
      <c r="G100" s="29">
        <v>402.69</v>
      </c>
      <c r="H100" s="29">
        <v>116096.95</v>
      </c>
      <c r="I100" s="29">
        <v>785.41</v>
      </c>
      <c r="J100" s="29">
        <v>973.34</v>
      </c>
      <c r="K100" s="29">
        <v>854.65</v>
      </c>
      <c r="L100" s="29">
        <v>0</v>
      </c>
      <c r="M100" s="29">
        <v>0</v>
      </c>
      <c r="N100" s="29">
        <v>0</v>
      </c>
      <c r="O100" s="41"/>
      <c r="P100" s="29">
        <v>294624.7</v>
      </c>
    </row>
    <row r="101" spans="1:16" x14ac:dyDescent="0.2">
      <c r="A101" s="24" t="s">
        <v>174</v>
      </c>
      <c r="B101" s="29">
        <v>128194.68</v>
      </c>
      <c r="C101" s="29">
        <v>26626.66</v>
      </c>
      <c r="D101" s="29">
        <v>727.07</v>
      </c>
      <c r="E101" s="29">
        <v>21580.5</v>
      </c>
      <c r="F101" s="29">
        <v>0</v>
      </c>
      <c r="G101" s="29">
        <v>416.22</v>
      </c>
      <c r="H101" s="29">
        <v>117340.69</v>
      </c>
      <c r="I101" s="29">
        <v>791.78</v>
      </c>
      <c r="J101" s="29">
        <v>1155.7</v>
      </c>
      <c r="K101" s="29">
        <v>881.94</v>
      </c>
      <c r="L101" s="29">
        <v>0</v>
      </c>
      <c r="M101" s="29">
        <v>0</v>
      </c>
      <c r="N101" s="29">
        <v>0</v>
      </c>
      <c r="O101" s="41"/>
      <c r="P101" s="29">
        <v>297715.24</v>
      </c>
    </row>
    <row r="102" spans="1:16" x14ac:dyDescent="0.2">
      <c r="A102" s="24" t="s">
        <v>175</v>
      </c>
      <c r="B102" s="29">
        <v>129314.29</v>
      </c>
      <c r="C102" s="29">
        <v>26979.3</v>
      </c>
      <c r="D102" s="29">
        <v>738.27</v>
      </c>
      <c r="E102" s="29">
        <v>21802.46</v>
      </c>
      <c r="F102" s="29">
        <v>0</v>
      </c>
      <c r="G102" s="29">
        <v>429.26</v>
      </c>
      <c r="H102" s="29">
        <v>118605.11</v>
      </c>
      <c r="I102" s="29">
        <v>799.03</v>
      </c>
      <c r="J102" s="29">
        <v>1335.61</v>
      </c>
      <c r="K102" s="29">
        <v>909.06</v>
      </c>
      <c r="L102" s="29">
        <v>0</v>
      </c>
      <c r="M102" s="29">
        <v>0</v>
      </c>
      <c r="N102" s="29">
        <v>0</v>
      </c>
      <c r="O102" s="41"/>
      <c r="P102" s="29">
        <v>300912.40000000002</v>
      </c>
    </row>
    <row r="103" spans="1:16" x14ac:dyDescent="0.2">
      <c r="A103" s="24" t="s">
        <v>176</v>
      </c>
      <c r="B103" s="29">
        <v>130471.64</v>
      </c>
      <c r="C103" s="29">
        <v>27350.63</v>
      </c>
      <c r="D103" s="29">
        <v>748.94</v>
      </c>
      <c r="E103" s="29">
        <v>22067.96</v>
      </c>
      <c r="F103" s="29">
        <v>0</v>
      </c>
      <c r="G103" s="29">
        <v>442.26</v>
      </c>
      <c r="H103" s="29">
        <v>119906.34</v>
      </c>
      <c r="I103" s="29">
        <v>806.24</v>
      </c>
      <c r="J103" s="29">
        <v>1513.46</v>
      </c>
      <c r="K103" s="29">
        <v>935.38</v>
      </c>
      <c r="L103" s="29">
        <v>0</v>
      </c>
      <c r="M103" s="29">
        <v>0</v>
      </c>
      <c r="N103" s="29">
        <v>0</v>
      </c>
      <c r="O103" s="41"/>
      <c r="P103" s="29">
        <v>304242.86</v>
      </c>
    </row>
    <row r="104" spans="1:16" x14ac:dyDescent="0.2">
      <c r="A104" s="24" t="s">
        <v>177</v>
      </c>
      <c r="B104" s="29">
        <v>131656.79</v>
      </c>
      <c r="C104" s="29">
        <v>27741.040000000001</v>
      </c>
      <c r="D104" s="29">
        <v>759.05</v>
      </c>
      <c r="E104" s="29">
        <v>22381.34</v>
      </c>
      <c r="F104" s="29">
        <v>0</v>
      </c>
      <c r="G104" s="29">
        <v>455.3</v>
      </c>
      <c r="H104" s="29">
        <v>121288.77</v>
      </c>
      <c r="I104" s="29">
        <v>812.87</v>
      </c>
      <c r="J104" s="29">
        <v>1682.61</v>
      </c>
      <c r="K104" s="29">
        <v>960.75</v>
      </c>
      <c r="L104" s="29">
        <v>0</v>
      </c>
      <c r="M104" s="29">
        <v>0</v>
      </c>
      <c r="N104" s="29">
        <v>0</v>
      </c>
      <c r="O104" s="41"/>
      <c r="P104" s="29">
        <v>307738.51</v>
      </c>
    </row>
    <row r="105" spans="1:16" x14ac:dyDescent="0.2">
      <c r="A105" s="24" t="s">
        <v>178</v>
      </c>
      <c r="B105" s="29">
        <v>132846.45000000001</v>
      </c>
      <c r="C105" s="29">
        <v>28143.83</v>
      </c>
      <c r="D105" s="29">
        <v>768.7</v>
      </c>
      <c r="E105" s="29">
        <v>22738.14</v>
      </c>
      <c r="F105" s="29">
        <v>0</v>
      </c>
      <c r="G105" s="29">
        <v>468.32</v>
      </c>
      <c r="H105" s="29">
        <v>122707.65</v>
      </c>
      <c r="I105" s="29">
        <v>818.74</v>
      </c>
      <c r="J105" s="29">
        <v>1840.26</v>
      </c>
      <c r="K105" s="29">
        <v>985.53</v>
      </c>
      <c r="L105" s="29">
        <v>0</v>
      </c>
      <c r="M105" s="29">
        <v>0</v>
      </c>
      <c r="N105" s="29">
        <v>0</v>
      </c>
      <c r="O105" s="41"/>
      <c r="P105" s="29">
        <v>311317.62</v>
      </c>
    </row>
    <row r="106" spans="1:16" x14ac:dyDescent="0.2">
      <c r="A106" s="24" t="s">
        <v>179</v>
      </c>
      <c r="B106" s="29">
        <v>134029.91</v>
      </c>
      <c r="C106" s="29">
        <v>28548.21</v>
      </c>
      <c r="D106" s="29">
        <v>778.06</v>
      </c>
      <c r="E106" s="29">
        <v>23127.5</v>
      </c>
      <c r="F106" s="29">
        <v>0</v>
      </c>
      <c r="G106" s="29">
        <v>481.4</v>
      </c>
      <c r="H106" s="29">
        <v>124124.07</v>
      </c>
      <c r="I106" s="29">
        <v>824.02</v>
      </c>
      <c r="J106" s="29">
        <v>1990.64</v>
      </c>
      <c r="K106" s="29">
        <v>1010.54</v>
      </c>
      <c r="L106" s="29">
        <v>0</v>
      </c>
      <c r="M106" s="29">
        <v>0</v>
      </c>
      <c r="N106" s="29">
        <v>0</v>
      </c>
      <c r="O106" s="41"/>
      <c r="P106" s="29">
        <v>314914.34999999998</v>
      </c>
    </row>
    <row r="107" spans="1:16" x14ac:dyDescent="0.2">
      <c r="A107" s="24" t="s">
        <v>180</v>
      </c>
      <c r="B107" s="29">
        <v>135205.37</v>
      </c>
      <c r="C107" s="29">
        <v>28943.34</v>
      </c>
      <c r="D107" s="29">
        <v>787.38</v>
      </c>
      <c r="E107" s="29">
        <v>23539.040000000001</v>
      </c>
      <c r="F107" s="29">
        <v>0</v>
      </c>
      <c r="G107" s="29">
        <v>494.29</v>
      </c>
      <c r="H107" s="29">
        <v>125496.03</v>
      </c>
      <c r="I107" s="29">
        <v>828.93</v>
      </c>
      <c r="J107" s="29">
        <v>2137.67</v>
      </c>
      <c r="K107" s="29">
        <v>1036.53</v>
      </c>
      <c r="L107" s="29">
        <v>0</v>
      </c>
      <c r="M107" s="29">
        <v>0</v>
      </c>
      <c r="N107" s="29">
        <v>0</v>
      </c>
      <c r="O107" s="41"/>
      <c r="P107" s="29">
        <v>318468.58</v>
      </c>
    </row>
    <row r="108" spans="1:16" x14ac:dyDescent="0.2">
      <c r="A108" s="24" t="s">
        <v>181</v>
      </c>
      <c r="B108" s="29">
        <v>136375.65</v>
      </c>
      <c r="C108" s="29">
        <v>29324.69</v>
      </c>
      <c r="D108" s="29">
        <v>796.87</v>
      </c>
      <c r="E108" s="29">
        <v>23959.56</v>
      </c>
      <c r="F108" s="29">
        <v>0</v>
      </c>
      <c r="G108" s="29">
        <v>506.97</v>
      </c>
      <c r="H108" s="29">
        <v>126849.14</v>
      </c>
      <c r="I108" s="29">
        <v>833.54</v>
      </c>
      <c r="J108" s="29">
        <v>2285.25</v>
      </c>
      <c r="K108" s="29">
        <v>1063.6500000000001</v>
      </c>
      <c r="L108" s="29">
        <v>0</v>
      </c>
      <c r="M108" s="29">
        <v>0</v>
      </c>
      <c r="N108" s="29">
        <v>0</v>
      </c>
      <c r="O108" s="41"/>
      <c r="P108" s="29">
        <v>321995.32</v>
      </c>
    </row>
    <row r="109" spans="1:16" x14ac:dyDescent="0.2">
      <c r="A109" s="24" t="s">
        <v>182</v>
      </c>
      <c r="B109" s="29">
        <v>137534.93</v>
      </c>
      <c r="C109" s="29">
        <v>29693.98</v>
      </c>
      <c r="D109" s="29">
        <v>806.65</v>
      </c>
      <c r="E109" s="29">
        <v>24373</v>
      </c>
      <c r="F109" s="29">
        <v>0</v>
      </c>
      <c r="G109" s="29">
        <v>519.79</v>
      </c>
      <c r="H109" s="29">
        <v>128164.1</v>
      </c>
      <c r="I109" s="29">
        <v>837.74</v>
      </c>
      <c r="J109" s="29">
        <v>2434.9699999999998</v>
      </c>
      <c r="K109" s="29">
        <v>1091.49</v>
      </c>
      <c r="L109" s="29">
        <v>0</v>
      </c>
      <c r="M109" s="29">
        <v>0</v>
      </c>
      <c r="N109" s="29">
        <v>0</v>
      </c>
      <c r="O109" s="41"/>
      <c r="P109" s="29">
        <v>325456.65000000002</v>
      </c>
    </row>
    <row r="110" spans="1:16" x14ac:dyDescent="0.2">
      <c r="A110" s="24" t="s">
        <v>183</v>
      </c>
      <c r="B110" s="29">
        <v>138694.07</v>
      </c>
      <c r="C110" s="29">
        <v>30058.38</v>
      </c>
      <c r="D110" s="29">
        <v>816.89</v>
      </c>
      <c r="E110" s="29">
        <v>24760.240000000002</v>
      </c>
      <c r="F110" s="29">
        <v>0</v>
      </c>
      <c r="G110" s="29">
        <v>532.92999999999995</v>
      </c>
      <c r="H110" s="29">
        <v>129453.67</v>
      </c>
      <c r="I110" s="29">
        <v>841.29</v>
      </c>
      <c r="J110" s="29">
        <v>2585.92</v>
      </c>
      <c r="K110" s="29">
        <v>1119.1300000000001</v>
      </c>
      <c r="L110" s="29">
        <v>0</v>
      </c>
      <c r="M110" s="29">
        <v>0</v>
      </c>
      <c r="N110" s="29">
        <v>0</v>
      </c>
      <c r="O110" s="41"/>
      <c r="P110" s="29">
        <v>328862.52</v>
      </c>
    </row>
    <row r="111" spans="1:16" x14ac:dyDescent="0.2">
      <c r="A111" s="24" t="s">
        <v>184</v>
      </c>
      <c r="B111" s="29">
        <v>139861.99</v>
      </c>
      <c r="C111" s="29">
        <v>30425.7</v>
      </c>
      <c r="D111" s="29">
        <v>827.66</v>
      </c>
      <c r="E111" s="29">
        <v>25114.69</v>
      </c>
      <c r="F111" s="29">
        <v>0</v>
      </c>
      <c r="G111" s="29">
        <v>547.03</v>
      </c>
      <c r="H111" s="29">
        <v>130737.35</v>
      </c>
      <c r="I111" s="29">
        <v>844.18</v>
      </c>
      <c r="J111" s="29">
        <v>2739.1</v>
      </c>
      <c r="K111" s="29">
        <v>1145.81</v>
      </c>
      <c r="L111" s="29">
        <v>0</v>
      </c>
      <c r="M111" s="29">
        <v>0</v>
      </c>
      <c r="N111" s="29">
        <v>0</v>
      </c>
      <c r="O111" s="41"/>
      <c r="P111" s="29">
        <v>332243.52</v>
      </c>
    </row>
    <row r="112" spans="1:16" x14ac:dyDescent="0.2">
      <c r="A112" s="24" t="s">
        <v>185</v>
      </c>
      <c r="B112" s="29">
        <v>141054.73000000001</v>
      </c>
      <c r="C112" s="29">
        <v>30799.15</v>
      </c>
      <c r="D112" s="29">
        <v>839.11</v>
      </c>
      <c r="E112" s="29">
        <v>25441.279999999999</v>
      </c>
      <c r="F112" s="29">
        <v>0</v>
      </c>
      <c r="G112" s="29">
        <v>562.5</v>
      </c>
      <c r="H112" s="29">
        <v>132064.21</v>
      </c>
      <c r="I112" s="29">
        <v>846.95</v>
      </c>
      <c r="J112" s="29">
        <v>2893.71</v>
      </c>
      <c r="K112" s="29">
        <v>1171.3599999999999</v>
      </c>
      <c r="L112" s="29">
        <v>0</v>
      </c>
      <c r="M112" s="29">
        <v>0</v>
      </c>
      <c r="N112" s="29">
        <v>0</v>
      </c>
      <c r="O112" s="41"/>
      <c r="P112" s="29">
        <v>335673.01</v>
      </c>
    </row>
    <row r="113" spans="1:16" x14ac:dyDescent="0.2">
      <c r="A113" s="24" t="s">
        <v>186</v>
      </c>
      <c r="B113" s="29">
        <v>142299.53</v>
      </c>
      <c r="C113" s="29">
        <v>31177.69</v>
      </c>
      <c r="D113" s="29">
        <v>851.33</v>
      </c>
      <c r="E113" s="29">
        <v>25819.46</v>
      </c>
      <c r="F113" s="29">
        <v>0</v>
      </c>
      <c r="G113" s="29">
        <v>578.79999999999995</v>
      </c>
      <c r="H113" s="29">
        <v>133400.91</v>
      </c>
      <c r="I113" s="29">
        <v>850.73</v>
      </c>
      <c r="J113" s="29">
        <v>3049.97</v>
      </c>
      <c r="K113" s="29">
        <v>1196.3</v>
      </c>
      <c r="L113" s="29">
        <v>0</v>
      </c>
      <c r="M113" s="29">
        <v>0</v>
      </c>
      <c r="N113" s="29">
        <v>0</v>
      </c>
      <c r="O113" s="41"/>
      <c r="P113" s="29">
        <v>339224.72</v>
      </c>
    </row>
    <row r="114" spans="1:16" x14ac:dyDescent="0.2">
      <c r="A114" s="24" t="s">
        <v>187</v>
      </c>
      <c r="B114" s="29">
        <v>143601.70000000001</v>
      </c>
      <c r="C114" s="29">
        <v>31554.1</v>
      </c>
      <c r="D114" s="29">
        <v>864.37</v>
      </c>
      <c r="E114" s="29">
        <v>26223.79</v>
      </c>
      <c r="F114" s="29">
        <v>0</v>
      </c>
      <c r="G114" s="29">
        <v>595.71</v>
      </c>
      <c r="H114" s="29">
        <v>134721.32</v>
      </c>
      <c r="I114" s="29">
        <v>857.17</v>
      </c>
      <c r="J114" s="29">
        <v>3208.86</v>
      </c>
      <c r="K114" s="29">
        <v>1221.74</v>
      </c>
      <c r="L114" s="29">
        <v>0</v>
      </c>
      <c r="M114" s="29">
        <v>0</v>
      </c>
      <c r="N114" s="29">
        <v>0</v>
      </c>
      <c r="O114" s="41"/>
      <c r="P114" s="29">
        <v>342848.76</v>
      </c>
    </row>
    <row r="115" spans="1:16" x14ac:dyDescent="0.2">
      <c r="A115" s="24" t="s">
        <v>188</v>
      </c>
      <c r="B115" s="29">
        <v>144988.73000000001</v>
      </c>
      <c r="C115" s="29">
        <v>31921.53</v>
      </c>
      <c r="D115" s="29">
        <v>878.29</v>
      </c>
      <c r="E115" s="29">
        <v>26684.400000000001</v>
      </c>
      <c r="F115" s="29">
        <v>0</v>
      </c>
      <c r="G115" s="29">
        <v>612.98</v>
      </c>
      <c r="H115" s="29">
        <v>135998.28</v>
      </c>
      <c r="I115" s="29">
        <v>867.59</v>
      </c>
      <c r="J115" s="29">
        <v>3369.91</v>
      </c>
      <c r="K115" s="29">
        <v>1248.69</v>
      </c>
      <c r="L115" s="29">
        <v>0</v>
      </c>
      <c r="M115" s="29">
        <v>0</v>
      </c>
      <c r="N115" s="29">
        <v>0</v>
      </c>
      <c r="O115" s="41"/>
      <c r="P115" s="29">
        <v>346570.4</v>
      </c>
    </row>
    <row r="116" spans="1:16" x14ac:dyDescent="0.2">
      <c r="A116" s="24" t="s">
        <v>189</v>
      </c>
      <c r="B116" s="29">
        <v>146478.17000000001</v>
      </c>
      <c r="C116" s="29">
        <v>32277.91</v>
      </c>
      <c r="D116" s="29">
        <v>893.2</v>
      </c>
      <c r="E116" s="29">
        <v>27211.41</v>
      </c>
      <c r="F116" s="29">
        <v>0</v>
      </c>
      <c r="G116" s="29">
        <v>630.71</v>
      </c>
      <c r="H116" s="29">
        <v>137290.07999999999</v>
      </c>
      <c r="I116" s="29">
        <v>882.22</v>
      </c>
      <c r="J116" s="29">
        <v>3529.34</v>
      </c>
      <c r="K116" s="29">
        <v>1277.33</v>
      </c>
      <c r="L116" s="29">
        <v>0</v>
      </c>
      <c r="M116" s="29">
        <v>0</v>
      </c>
      <c r="N116" s="29">
        <v>0</v>
      </c>
      <c r="O116" s="41"/>
      <c r="P116" s="29">
        <v>350470.37</v>
      </c>
    </row>
    <row r="117" spans="1:16" x14ac:dyDescent="0.2">
      <c r="A117" s="24" t="s">
        <v>190</v>
      </c>
      <c r="B117" s="29">
        <v>148073.07999999999</v>
      </c>
      <c r="C117" s="29">
        <v>32630.79</v>
      </c>
      <c r="D117" s="29">
        <v>909.2</v>
      </c>
      <c r="E117" s="29">
        <v>27735.3</v>
      </c>
      <c r="F117" s="29">
        <v>0</v>
      </c>
      <c r="G117" s="29">
        <v>649.04999999999995</v>
      </c>
      <c r="H117" s="29">
        <v>138609.66</v>
      </c>
      <c r="I117" s="29">
        <v>900.12</v>
      </c>
      <c r="J117" s="29">
        <v>3691.69</v>
      </c>
      <c r="K117" s="29">
        <v>1306.97</v>
      </c>
      <c r="L117" s="29">
        <v>0</v>
      </c>
      <c r="M117" s="29">
        <v>0</v>
      </c>
      <c r="N117" s="29">
        <v>0</v>
      </c>
      <c r="O117" s="41"/>
      <c r="P117" s="29">
        <v>354505.85</v>
      </c>
    </row>
    <row r="118" spans="1:16" x14ac:dyDescent="0.2">
      <c r="A118" s="24" t="s">
        <v>191</v>
      </c>
      <c r="B118" s="29">
        <v>149770.69</v>
      </c>
      <c r="C118" s="29">
        <v>32974.58</v>
      </c>
      <c r="D118" s="29">
        <v>926.46</v>
      </c>
      <c r="E118" s="29">
        <v>28272.18</v>
      </c>
      <c r="F118" s="29">
        <v>0</v>
      </c>
      <c r="G118" s="29">
        <v>668.13</v>
      </c>
      <c r="H118" s="29">
        <v>140015.60999999999</v>
      </c>
      <c r="I118" s="29">
        <v>919.41</v>
      </c>
      <c r="J118" s="29">
        <v>3855.7</v>
      </c>
      <c r="K118" s="29">
        <v>1336.12</v>
      </c>
      <c r="L118" s="29">
        <v>0</v>
      </c>
      <c r="M118" s="29">
        <v>0</v>
      </c>
      <c r="N118" s="29">
        <v>0</v>
      </c>
      <c r="O118" s="41"/>
      <c r="P118" s="29">
        <v>358738.88</v>
      </c>
    </row>
    <row r="119" spans="1:16" x14ac:dyDescent="0.2">
      <c r="A119" s="24" t="s">
        <v>192</v>
      </c>
      <c r="B119" s="29">
        <v>151564.79</v>
      </c>
      <c r="C119" s="29">
        <v>33323.08</v>
      </c>
      <c r="D119" s="29">
        <v>945.05</v>
      </c>
      <c r="E119" s="29">
        <v>28782.94</v>
      </c>
      <c r="F119" s="29">
        <v>0</v>
      </c>
      <c r="G119" s="29">
        <v>689.3</v>
      </c>
      <c r="H119" s="29">
        <v>141554.76999999999</v>
      </c>
      <c r="I119" s="29">
        <v>938.12</v>
      </c>
      <c r="J119" s="29">
        <v>4021.79</v>
      </c>
      <c r="K119" s="29">
        <v>1363.35</v>
      </c>
      <c r="L119" s="29">
        <v>0</v>
      </c>
      <c r="M119" s="29">
        <v>0</v>
      </c>
      <c r="N119" s="29">
        <v>0</v>
      </c>
      <c r="O119" s="41"/>
      <c r="P119" s="29">
        <v>363183.19</v>
      </c>
    </row>
    <row r="120" spans="1:16" x14ac:dyDescent="0.2">
      <c r="A120" s="24" t="s">
        <v>193</v>
      </c>
      <c r="B120" s="29">
        <v>153440.25</v>
      </c>
      <c r="C120" s="29">
        <v>33681.85</v>
      </c>
      <c r="D120" s="29">
        <v>964.86</v>
      </c>
      <c r="E120" s="29">
        <v>29238.69</v>
      </c>
      <c r="F120" s="29">
        <v>0</v>
      </c>
      <c r="G120" s="29">
        <v>713.91</v>
      </c>
      <c r="H120" s="29">
        <v>143280.07999999999</v>
      </c>
      <c r="I120" s="29">
        <v>955.04</v>
      </c>
      <c r="J120" s="29">
        <v>4189.1099999999997</v>
      </c>
      <c r="K120" s="29">
        <v>1388.01</v>
      </c>
      <c r="L120" s="29">
        <v>0</v>
      </c>
      <c r="M120" s="29">
        <v>0</v>
      </c>
      <c r="N120" s="29">
        <v>0</v>
      </c>
      <c r="O120" s="41"/>
      <c r="P120" s="29">
        <v>367851.82</v>
      </c>
    </row>
    <row r="121" spans="1:16" x14ac:dyDescent="0.2">
      <c r="A121" s="24" t="s">
        <v>194</v>
      </c>
      <c r="B121" s="29">
        <v>155376.1</v>
      </c>
      <c r="C121" s="29">
        <v>34054.160000000003</v>
      </c>
      <c r="D121" s="29">
        <v>985.65</v>
      </c>
      <c r="E121" s="29">
        <v>29664.03</v>
      </c>
      <c r="F121" s="29">
        <v>0</v>
      </c>
      <c r="G121" s="29">
        <v>740.27</v>
      </c>
      <c r="H121" s="29">
        <v>145116.10999999999</v>
      </c>
      <c r="I121" s="29">
        <v>969.77</v>
      </c>
      <c r="J121" s="29">
        <v>4355.6400000000003</v>
      </c>
      <c r="K121" s="29">
        <v>1410.28</v>
      </c>
      <c r="L121" s="29">
        <v>0</v>
      </c>
      <c r="M121" s="29">
        <v>0</v>
      </c>
      <c r="N121" s="29">
        <v>0</v>
      </c>
      <c r="O121" s="41"/>
      <c r="P121" s="29">
        <v>372672</v>
      </c>
    </row>
    <row r="122" spans="1:16" x14ac:dyDescent="0.2">
      <c r="A122" s="24" t="s">
        <v>195</v>
      </c>
      <c r="B122" s="29">
        <v>157347.65</v>
      </c>
      <c r="C122" s="29">
        <v>34442.019999999997</v>
      </c>
      <c r="D122" s="29">
        <v>1006.99</v>
      </c>
      <c r="E122" s="29">
        <v>30008.47</v>
      </c>
      <c r="F122" s="29">
        <v>0</v>
      </c>
      <c r="G122" s="29">
        <v>767.59</v>
      </c>
      <c r="H122" s="29">
        <v>146974.51</v>
      </c>
      <c r="I122" s="29">
        <v>982.64</v>
      </c>
      <c r="J122" s="29">
        <v>4520.33</v>
      </c>
      <c r="K122" s="29">
        <v>1431.07</v>
      </c>
      <c r="L122" s="29">
        <v>0</v>
      </c>
      <c r="M122" s="29">
        <v>0</v>
      </c>
      <c r="N122" s="29">
        <v>0</v>
      </c>
      <c r="O122" s="41"/>
      <c r="P122" s="29">
        <v>377481.26</v>
      </c>
    </row>
    <row r="123" spans="1:16" x14ac:dyDescent="0.2">
      <c r="A123" s="24" t="s">
        <v>196</v>
      </c>
      <c r="B123" s="29">
        <v>159323.99</v>
      </c>
      <c r="C123" s="29">
        <v>34844.33</v>
      </c>
      <c r="D123" s="29">
        <v>1028.49</v>
      </c>
      <c r="E123" s="29">
        <v>30277.64</v>
      </c>
      <c r="F123" s="29">
        <v>0</v>
      </c>
      <c r="G123" s="29">
        <v>795.39</v>
      </c>
      <c r="H123" s="29">
        <v>148757.87</v>
      </c>
      <c r="I123" s="29">
        <v>994.34</v>
      </c>
      <c r="J123" s="29">
        <v>4680.84</v>
      </c>
      <c r="K123" s="29">
        <v>1451.41</v>
      </c>
      <c r="L123" s="29">
        <v>0</v>
      </c>
      <c r="M123" s="29">
        <v>0</v>
      </c>
      <c r="N123" s="29">
        <v>0</v>
      </c>
      <c r="O123" s="41"/>
      <c r="P123" s="29">
        <v>382154.31</v>
      </c>
    </row>
    <row r="124" spans="1:16" x14ac:dyDescent="0.2">
      <c r="A124" s="24" t="s">
        <v>197</v>
      </c>
      <c r="B124" s="29">
        <v>161270.88</v>
      </c>
      <c r="C124" s="29">
        <v>35256.120000000003</v>
      </c>
      <c r="D124" s="29">
        <v>1049.79</v>
      </c>
      <c r="E124" s="29">
        <v>30434.92</v>
      </c>
      <c r="F124" s="29">
        <v>0</v>
      </c>
      <c r="G124" s="29">
        <v>823.5</v>
      </c>
      <c r="H124" s="29">
        <v>150464.22</v>
      </c>
      <c r="I124" s="29">
        <v>1005.43</v>
      </c>
      <c r="J124" s="29">
        <v>4834.05</v>
      </c>
      <c r="K124" s="29">
        <v>1471.92</v>
      </c>
      <c r="L124" s="29">
        <v>0</v>
      </c>
      <c r="M124" s="29">
        <v>0</v>
      </c>
      <c r="N124" s="29">
        <v>0</v>
      </c>
      <c r="O124" s="41"/>
      <c r="P124" s="29">
        <v>386610.83</v>
      </c>
    </row>
    <row r="125" spans="1:16" x14ac:dyDescent="0.2">
      <c r="A125" s="24" t="s">
        <v>198</v>
      </c>
      <c r="B125" s="29">
        <v>163150.75</v>
      </c>
      <c r="C125" s="29">
        <v>35667.019999999997</v>
      </c>
      <c r="D125" s="29">
        <v>1070.6199999999999</v>
      </c>
      <c r="E125" s="29">
        <v>30551.46</v>
      </c>
      <c r="F125" s="29">
        <v>0</v>
      </c>
      <c r="G125" s="29">
        <v>852.72</v>
      </c>
      <c r="H125" s="29">
        <v>152046.51</v>
      </c>
      <c r="I125" s="29">
        <v>1016.41</v>
      </c>
      <c r="J125" s="29">
        <v>4983.42</v>
      </c>
      <c r="K125" s="29">
        <v>1492.75</v>
      </c>
      <c r="L125" s="29">
        <v>0</v>
      </c>
      <c r="M125" s="29">
        <v>0</v>
      </c>
      <c r="N125" s="29">
        <v>0</v>
      </c>
      <c r="O125" s="41"/>
      <c r="P125" s="29">
        <v>390831.67</v>
      </c>
    </row>
    <row r="126" spans="1:16" x14ac:dyDescent="0.2">
      <c r="A126" s="24" t="s">
        <v>199</v>
      </c>
      <c r="B126" s="29">
        <v>164925.57</v>
      </c>
      <c r="C126" s="29">
        <v>36062.910000000003</v>
      </c>
      <c r="D126" s="29">
        <v>1090.77</v>
      </c>
      <c r="E126" s="29">
        <v>30639.66</v>
      </c>
      <c r="F126" s="29">
        <v>0</v>
      </c>
      <c r="G126" s="29">
        <v>883.47</v>
      </c>
      <c r="H126" s="29">
        <v>153515.1</v>
      </c>
      <c r="I126" s="29">
        <v>1027.74</v>
      </c>
      <c r="J126" s="29">
        <v>5128.03</v>
      </c>
      <c r="K126" s="29">
        <v>1513.63</v>
      </c>
      <c r="L126" s="29">
        <v>0</v>
      </c>
      <c r="M126" s="29">
        <v>0</v>
      </c>
      <c r="N126" s="29">
        <v>0</v>
      </c>
      <c r="O126" s="41"/>
      <c r="P126" s="29">
        <v>394786.87</v>
      </c>
    </row>
    <row r="127" spans="1:16" x14ac:dyDescent="0.2">
      <c r="A127" s="24" t="s">
        <v>200</v>
      </c>
      <c r="B127" s="29">
        <v>166578.35</v>
      </c>
      <c r="C127" s="29">
        <v>36433.89</v>
      </c>
      <c r="D127" s="29">
        <v>1110.1500000000001</v>
      </c>
      <c r="E127" s="29">
        <v>30722.69</v>
      </c>
      <c r="F127" s="29">
        <v>0</v>
      </c>
      <c r="G127" s="29">
        <v>916.06</v>
      </c>
      <c r="H127" s="29">
        <v>154898.9</v>
      </c>
      <c r="I127" s="29">
        <v>1039.8</v>
      </c>
      <c r="J127" s="29">
        <v>5270.93</v>
      </c>
      <c r="K127" s="29">
        <v>1534.13</v>
      </c>
      <c r="L127" s="29">
        <v>0</v>
      </c>
      <c r="M127" s="29">
        <v>0</v>
      </c>
      <c r="N127" s="29">
        <v>0</v>
      </c>
      <c r="O127" s="41"/>
      <c r="P127" s="29">
        <v>398504.89</v>
      </c>
    </row>
    <row r="128" spans="1:16" x14ac:dyDescent="0.2">
      <c r="A128" s="24" t="s">
        <v>201</v>
      </c>
      <c r="B128" s="29">
        <v>168121.68</v>
      </c>
      <c r="C128" s="29">
        <v>36780.03</v>
      </c>
      <c r="D128" s="29">
        <v>1128.8599999999999</v>
      </c>
      <c r="E128" s="29">
        <v>30822.04</v>
      </c>
      <c r="F128" s="29">
        <v>0</v>
      </c>
      <c r="G128" s="29">
        <v>951.73</v>
      </c>
      <c r="H128" s="29">
        <v>156290.42000000001</v>
      </c>
      <c r="I128" s="29">
        <v>1052.7</v>
      </c>
      <c r="J128" s="29">
        <v>5392.48</v>
      </c>
      <c r="K128" s="29">
        <v>1554.01</v>
      </c>
      <c r="L128" s="29">
        <v>0</v>
      </c>
      <c r="M128" s="29">
        <v>0</v>
      </c>
      <c r="N128" s="29">
        <v>0</v>
      </c>
      <c r="O128" s="41"/>
      <c r="P128" s="29">
        <v>402093.93</v>
      </c>
    </row>
    <row r="129" spans="1:16" x14ac:dyDescent="0.2">
      <c r="A129" s="24" t="s">
        <v>202</v>
      </c>
      <c r="B129" s="29">
        <v>169601.13</v>
      </c>
      <c r="C129" s="29">
        <v>37114.58</v>
      </c>
      <c r="D129" s="29">
        <v>1147.1500000000001</v>
      </c>
      <c r="E129" s="29">
        <v>30961.45</v>
      </c>
      <c r="F129" s="29">
        <v>0</v>
      </c>
      <c r="G129" s="29">
        <v>990.81</v>
      </c>
      <c r="H129" s="29">
        <v>157695.93</v>
      </c>
      <c r="I129" s="29">
        <v>1066.23</v>
      </c>
      <c r="J129" s="29">
        <v>5513.37</v>
      </c>
      <c r="K129" s="29">
        <v>1573.18</v>
      </c>
      <c r="L129" s="29">
        <v>0</v>
      </c>
      <c r="M129" s="29">
        <v>0</v>
      </c>
      <c r="N129" s="29">
        <v>0</v>
      </c>
      <c r="O129" s="41"/>
      <c r="P129" s="29">
        <v>405663.83</v>
      </c>
    </row>
    <row r="130" spans="1:16" x14ac:dyDescent="0.2">
      <c r="A130" s="24" t="s">
        <v>203</v>
      </c>
      <c r="B130" s="29">
        <v>171081.63</v>
      </c>
      <c r="C130" s="29">
        <v>37458.15</v>
      </c>
      <c r="D130" s="29">
        <v>1165.3900000000001</v>
      </c>
      <c r="E130" s="29">
        <v>31162.73</v>
      </c>
      <c r="F130" s="29">
        <v>0</v>
      </c>
      <c r="G130" s="29">
        <v>1033.71</v>
      </c>
      <c r="H130" s="29">
        <v>159150.79999999999</v>
      </c>
      <c r="I130" s="29">
        <v>1079.82</v>
      </c>
      <c r="J130" s="29">
        <v>5633.68</v>
      </c>
      <c r="K130" s="29">
        <v>1591.73</v>
      </c>
      <c r="L130" s="29">
        <v>0</v>
      </c>
      <c r="M130" s="29">
        <v>0</v>
      </c>
      <c r="N130" s="29">
        <v>0</v>
      </c>
      <c r="O130" s="41"/>
      <c r="P130" s="29">
        <v>409357.65</v>
      </c>
    </row>
    <row r="131" spans="1:16" x14ac:dyDescent="0.2">
      <c r="A131" s="24" t="s">
        <v>204</v>
      </c>
      <c r="B131" s="29">
        <v>172637.11</v>
      </c>
      <c r="C131" s="29">
        <v>37831.72</v>
      </c>
      <c r="D131" s="29">
        <v>1184.05</v>
      </c>
      <c r="E131" s="29">
        <v>31440.15</v>
      </c>
      <c r="F131" s="29">
        <v>0</v>
      </c>
      <c r="G131" s="29">
        <v>1080.48</v>
      </c>
      <c r="H131" s="29">
        <v>160675.71</v>
      </c>
      <c r="I131" s="29">
        <v>1092.92</v>
      </c>
      <c r="J131" s="29">
        <v>5750.68</v>
      </c>
      <c r="K131" s="29">
        <v>1609.78</v>
      </c>
      <c r="L131" s="29">
        <v>0</v>
      </c>
      <c r="M131" s="29">
        <v>0</v>
      </c>
      <c r="N131" s="29">
        <v>0</v>
      </c>
      <c r="O131" s="41"/>
      <c r="P131" s="29">
        <v>413302.58</v>
      </c>
    </row>
    <row r="132" spans="1:16" x14ac:dyDescent="0.2">
      <c r="A132" s="24" t="s">
        <v>205</v>
      </c>
      <c r="B132" s="29">
        <v>174310.29</v>
      </c>
      <c r="C132" s="29">
        <v>38247.9</v>
      </c>
      <c r="D132" s="29">
        <v>1203.52</v>
      </c>
      <c r="E132" s="29">
        <v>31792.9</v>
      </c>
      <c r="F132" s="29">
        <v>0</v>
      </c>
      <c r="G132" s="29">
        <v>1131.69</v>
      </c>
      <c r="H132" s="29">
        <v>162335.71</v>
      </c>
      <c r="I132" s="29">
        <v>1105.3699999999999</v>
      </c>
      <c r="J132" s="29">
        <v>5864.84</v>
      </c>
      <c r="K132" s="29">
        <v>1627.38</v>
      </c>
      <c r="L132" s="29">
        <v>0</v>
      </c>
      <c r="M132" s="29">
        <v>0</v>
      </c>
      <c r="N132" s="29">
        <v>0</v>
      </c>
      <c r="O132" s="41"/>
      <c r="P132" s="29">
        <v>417619.6</v>
      </c>
    </row>
    <row r="133" spans="1:16" x14ac:dyDescent="0.2">
      <c r="A133" s="24" t="s">
        <v>206</v>
      </c>
      <c r="B133" s="29">
        <v>176111.74</v>
      </c>
      <c r="C133" s="29">
        <v>38707.4</v>
      </c>
      <c r="D133" s="29">
        <v>1224.1300000000001</v>
      </c>
      <c r="E133" s="29">
        <v>32046.65</v>
      </c>
      <c r="F133" s="29">
        <v>0</v>
      </c>
      <c r="G133" s="29">
        <v>1186.28</v>
      </c>
      <c r="H133" s="29">
        <v>164077.78</v>
      </c>
      <c r="I133" s="29">
        <v>1117.42</v>
      </c>
      <c r="J133" s="29">
        <v>5977.45</v>
      </c>
      <c r="K133" s="29">
        <v>1644.52</v>
      </c>
      <c r="L133" s="29">
        <v>0</v>
      </c>
      <c r="M133" s="29">
        <v>0</v>
      </c>
      <c r="N133" s="29">
        <v>0</v>
      </c>
      <c r="O133" s="41"/>
      <c r="P133" s="29">
        <v>422093.38</v>
      </c>
    </row>
    <row r="134" spans="1:16" x14ac:dyDescent="0.2">
      <c r="A134" s="24" t="s">
        <v>207</v>
      </c>
      <c r="B134" s="29">
        <v>178024.52</v>
      </c>
      <c r="C134" s="29">
        <v>39203.06</v>
      </c>
      <c r="D134" s="29">
        <v>1246.2</v>
      </c>
      <c r="E134" s="29">
        <v>32333.88</v>
      </c>
      <c r="F134" s="29">
        <v>0</v>
      </c>
      <c r="G134" s="29">
        <v>1243.3800000000001</v>
      </c>
      <c r="H134" s="29">
        <v>165865.14000000001</v>
      </c>
      <c r="I134" s="29">
        <v>1129.6600000000001</v>
      </c>
      <c r="J134" s="29">
        <v>6088.87</v>
      </c>
      <c r="K134" s="29">
        <v>1661.1</v>
      </c>
      <c r="L134" s="29">
        <v>0</v>
      </c>
      <c r="M134" s="29">
        <v>0</v>
      </c>
      <c r="N134" s="29">
        <v>0</v>
      </c>
      <c r="O134" s="41"/>
      <c r="P134" s="29">
        <v>426795.8</v>
      </c>
    </row>
    <row r="135" spans="1:16" x14ac:dyDescent="0.2">
      <c r="A135" s="24" t="s">
        <v>208</v>
      </c>
      <c r="B135" s="29">
        <v>180017.8</v>
      </c>
      <c r="C135" s="29">
        <v>39722.76</v>
      </c>
      <c r="D135" s="29">
        <v>1269.77</v>
      </c>
      <c r="E135" s="29">
        <v>32628.51</v>
      </c>
      <c r="F135" s="29">
        <v>0</v>
      </c>
      <c r="G135" s="29">
        <v>1303.44</v>
      </c>
      <c r="H135" s="29">
        <v>167655.54999999999</v>
      </c>
      <c r="I135" s="29">
        <v>1142.54</v>
      </c>
      <c r="J135" s="29">
        <v>6205.16</v>
      </c>
      <c r="K135" s="29">
        <v>1677.05</v>
      </c>
      <c r="L135" s="29">
        <v>0</v>
      </c>
      <c r="M135" s="29">
        <v>0</v>
      </c>
      <c r="N135" s="29">
        <v>0</v>
      </c>
      <c r="O135" s="41"/>
      <c r="P135" s="29">
        <v>431622.57</v>
      </c>
    </row>
    <row r="136" spans="1:16" x14ac:dyDescent="0.2">
      <c r="A136" s="24" t="s">
        <v>209</v>
      </c>
      <c r="B136" s="29">
        <v>182204.66</v>
      </c>
      <c r="C136" s="29">
        <v>40278.44</v>
      </c>
      <c r="D136" s="29">
        <v>1322.52</v>
      </c>
      <c r="E136" s="29">
        <v>32947.040000000001</v>
      </c>
      <c r="F136" s="29">
        <v>0</v>
      </c>
      <c r="G136" s="29">
        <v>1367.83</v>
      </c>
      <c r="H136" s="29">
        <v>169495.61</v>
      </c>
      <c r="I136" s="29">
        <v>1156.01</v>
      </c>
      <c r="J136" s="29">
        <v>6327.97</v>
      </c>
      <c r="K136" s="29">
        <v>1796.4</v>
      </c>
      <c r="L136" s="29">
        <v>0</v>
      </c>
      <c r="M136" s="29">
        <v>0</v>
      </c>
      <c r="N136" s="29">
        <v>0</v>
      </c>
      <c r="O136" s="41"/>
      <c r="P136" s="29">
        <v>436896.49</v>
      </c>
    </row>
    <row r="137" spans="1:16" x14ac:dyDescent="0.2">
      <c r="A137" s="24" t="s">
        <v>210</v>
      </c>
      <c r="B137" s="29">
        <v>184226.8</v>
      </c>
      <c r="C137" s="29">
        <v>40824.85</v>
      </c>
      <c r="D137" s="29">
        <v>1357.75</v>
      </c>
      <c r="E137" s="29">
        <v>33352.879999999997</v>
      </c>
      <c r="F137" s="29">
        <v>0</v>
      </c>
      <c r="G137" s="29">
        <v>1436.13</v>
      </c>
      <c r="H137" s="29">
        <v>171334.86</v>
      </c>
      <c r="I137" s="29">
        <v>1169.4100000000001</v>
      </c>
      <c r="J137" s="29">
        <v>6455.97</v>
      </c>
      <c r="K137" s="29">
        <v>1839.36</v>
      </c>
      <c r="L137" s="29">
        <v>0</v>
      </c>
      <c r="M137" s="29">
        <v>0</v>
      </c>
      <c r="N137" s="29">
        <v>0</v>
      </c>
      <c r="O137" s="41"/>
      <c r="P137" s="29">
        <v>441998.01</v>
      </c>
    </row>
    <row r="138" spans="1:16" x14ac:dyDescent="0.2">
      <c r="A138" s="24" t="s">
        <v>211</v>
      </c>
      <c r="B138" s="29">
        <v>186200.19</v>
      </c>
      <c r="C138" s="29">
        <v>41379.49</v>
      </c>
      <c r="D138" s="29">
        <v>1385.2</v>
      </c>
      <c r="E138" s="29">
        <v>33703.1</v>
      </c>
      <c r="F138" s="29">
        <v>0</v>
      </c>
      <c r="G138" s="29">
        <v>1509.5</v>
      </c>
      <c r="H138" s="29">
        <v>173180.87</v>
      </c>
      <c r="I138" s="29">
        <v>1181.6099999999999</v>
      </c>
      <c r="J138" s="29">
        <v>6585.94</v>
      </c>
      <c r="K138" s="29">
        <v>1850.54</v>
      </c>
      <c r="L138" s="29">
        <v>0</v>
      </c>
      <c r="M138" s="29">
        <v>0</v>
      </c>
      <c r="N138" s="29">
        <v>0</v>
      </c>
      <c r="O138" s="41"/>
      <c r="P138" s="29">
        <v>446976.42</v>
      </c>
    </row>
    <row r="139" spans="1:16" x14ac:dyDescent="0.2">
      <c r="A139" s="24" t="s">
        <v>212</v>
      </c>
      <c r="B139" s="29">
        <v>188109.52</v>
      </c>
      <c r="C139" s="29">
        <v>41933.11</v>
      </c>
      <c r="D139" s="29">
        <v>1411.49</v>
      </c>
      <c r="E139" s="29">
        <v>33984.300000000003</v>
      </c>
      <c r="F139" s="29">
        <v>0</v>
      </c>
      <c r="G139" s="29">
        <v>1588.72</v>
      </c>
      <c r="H139" s="29">
        <v>175026.73</v>
      </c>
      <c r="I139" s="29">
        <v>1191.6600000000001</v>
      </c>
      <c r="J139" s="29">
        <v>6713.63</v>
      </c>
      <c r="K139" s="29">
        <v>1863.54</v>
      </c>
      <c r="L139" s="29">
        <v>0</v>
      </c>
      <c r="M139" s="29">
        <v>0</v>
      </c>
      <c r="N139" s="29">
        <v>0</v>
      </c>
      <c r="O139" s="41"/>
      <c r="P139" s="29">
        <v>451822.7</v>
      </c>
    </row>
    <row r="140" spans="1:16" x14ac:dyDescent="0.2">
      <c r="A140" s="24" t="s">
        <v>213</v>
      </c>
      <c r="B140" s="29">
        <v>189934.6</v>
      </c>
      <c r="C140" s="29">
        <v>42484.480000000003</v>
      </c>
      <c r="D140" s="29">
        <v>1435.17</v>
      </c>
      <c r="E140" s="29">
        <v>34201.06</v>
      </c>
      <c r="F140" s="29">
        <v>0</v>
      </c>
      <c r="G140" s="29">
        <v>1674.83</v>
      </c>
      <c r="H140" s="29">
        <v>176940.13</v>
      </c>
      <c r="I140" s="29">
        <v>1199.45</v>
      </c>
      <c r="J140" s="29">
        <v>6836.78</v>
      </c>
      <c r="K140" s="29">
        <v>1901.53</v>
      </c>
      <c r="L140" s="29">
        <v>0</v>
      </c>
      <c r="M140" s="29">
        <v>0</v>
      </c>
      <c r="N140" s="29">
        <v>0</v>
      </c>
      <c r="O140" s="41"/>
      <c r="P140" s="29">
        <v>456608.02</v>
      </c>
    </row>
    <row r="141" spans="1:16" x14ac:dyDescent="0.2">
      <c r="A141" s="24" t="s">
        <v>214</v>
      </c>
      <c r="B141" s="29">
        <v>191671.26</v>
      </c>
      <c r="C141" s="29">
        <v>43039.94</v>
      </c>
      <c r="D141" s="29">
        <v>1456.86</v>
      </c>
      <c r="E141" s="29">
        <v>34364.03</v>
      </c>
      <c r="F141" s="29">
        <v>0</v>
      </c>
      <c r="G141" s="29">
        <v>1765.67</v>
      </c>
      <c r="H141" s="29">
        <v>178869.27</v>
      </c>
      <c r="I141" s="29">
        <v>1205.6400000000001</v>
      </c>
      <c r="J141" s="29">
        <v>6954.26</v>
      </c>
      <c r="K141" s="29">
        <v>1977.83</v>
      </c>
      <c r="L141" s="29">
        <v>0</v>
      </c>
      <c r="M141" s="29">
        <v>0</v>
      </c>
      <c r="N141" s="29">
        <v>0</v>
      </c>
      <c r="O141" s="41"/>
      <c r="P141" s="29">
        <v>461304.75</v>
      </c>
    </row>
    <row r="142" spans="1:16" x14ac:dyDescent="0.2">
      <c r="A142" s="24" t="s">
        <v>215</v>
      </c>
      <c r="B142" s="29">
        <v>193352.01</v>
      </c>
      <c r="C142" s="29">
        <v>43617.99</v>
      </c>
      <c r="D142" s="29">
        <v>1476.78</v>
      </c>
      <c r="E142" s="29">
        <v>34497.629999999997</v>
      </c>
      <c r="F142" s="29">
        <v>0</v>
      </c>
      <c r="G142" s="29">
        <v>1858.87</v>
      </c>
      <c r="H142" s="29">
        <v>180791.39</v>
      </c>
      <c r="I142" s="29">
        <v>1211.55</v>
      </c>
      <c r="J142" s="29">
        <v>7066.34</v>
      </c>
      <c r="K142" s="29">
        <v>2096.59</v>
      </c>
      <c r="L142" s="29">
        <v>0</v>
      </c>
      <c r="M142" s="29">
        <v>0</v>
      </c>
      <c r="N142" s="29">
        <v>0</v>
      </c>
      <c r="O142" s="41"/>
      <c r="P142" s="29">
        <v>465969.14</v>
      </c>
    </row>
    <row r="143" spans="1:16" x14ac:dyDescent="0.2">
      <c r="A143" s="24" t="s">
        <v>216</v>
      </c>
      <c r="B143" s="29">
        <v>195013.21</v>
      </c>
      <c r="C143" s="29">
        <v>44237.57</v>
      </c>
      <c r="D143" s="29">
        <v>1495.47</v>
      </c>
      <c r="E143" s="29">
        <v>34637.440000000002</v>
      </c>
      <c r="F143" s="29">
        <v>0</v>
      </c>
      <c r="G143" s="29">
        <v>1952.42</v>
      </c>
      <c r="H143" s="29">
        <v>182659.71</v>
      </c>
      <c r="I143" s="29">
        <v>1218.46</v>
      </c>
      <c r="J143" s="29">
        <v>7174.89</v>
      </c>
      <c r="K143" s="29">
        <v>2253.63</v>
      </c>
      <c r="L143" s="29">
        <v>0</v>
      </c>
      <c r="M143" s="29">
        <v>0</v>
      </c>
      <c r="N143" s="29">
        <v>0</v>
      </c>
      <c r="O143" s="41"/>
      <c r="P143" s="29">
        <v>470642.8</v>
      </c>
    </row>
    <row r="144" spans="1:16" x14ac:dyDescent="0.2">
      <c r="A144" s="24" t="s">
        <v>217</v>
      </c>
      <c r="B144" s="29">
        <v>196676.29</v>
      </c>
      <c r="C144" s="29">
        <v>44905.13</v>
      </c>
      <c r="D144" s="29">
        <v>1513.47</v>
      </c>
      <c r="E144" s="29">
        <v>34817.040000000001</v>
      </c>
      <c r="F144" s="29">
        <v>0</v>
      </c>
      <c r="G144" s="29">
        <v>2045.26</v>
      </c>
      <c r="H144" s="29">
        <v>184528.54</v>
      </c>
      <c r="I144" s="29">
        <v>1226.9100000000001</v>
      </c>
      <c r="J144" s="29">
        <v>7273.74</v>
      </c>
      <c r="K144" s="29">
        <v>2437.56</v>
      </c>
      <c r="L144" s="29">
        <v>0</v>
      </c>
      <c r="M144" s="29">
        <v>0</v>
      </c>
      <c r="N144" s="29">
        <v>0</v>
      </c>
      <c r="O144" s="41"/>
      <c r="P144" s="29">
        <v>475423.95</v>
      </c>
    </row>
    <row r="145" spans="1:16" x14ac:dyDescent="0.2">
      <c r="A145" s="24" t="s">
        <v>218</v>
      </c>
      <c r="B145" s="29">
        <v>198360.97</v>
      </c>
      <c r="C145" s="29">
        <v>45611.26</v>
      </c>
      <c r="D145" s="29">
        <v>1531.4</v>
      </c>
      <c r="E145" s="29">
        <v>35070.83</v>
      </c>
      <c r="F145" s="29">
        <v>0</v>
      </c>
      <c r="G145" s="29">
        <v>2136.2600000000002</v>
      </c>
      <c r="H145" s="29">
        <v>186351.35</v>
      </c>
      <c r="I145" s="29">
        <v>1236.74</v>
      </c>
      <c r="J145" s="29">
        <v>7372.7</v>
      </c>
      <c r="K145" s="29">
        <v>2630.29</v>
      </c>
      <c r="L145" s="29">
        <v>0</v>
      </c>
      <c r="M145" s="29">
        <v>0</v>
      </c>
      <c r="N145" s="29">
        <v>0</v>
      </c>
      <c r="O145" s="41"/>
      <c r="P145" s="29">
        <v>480301.8</v>
      </c>
    </row>
    <row r="146" spans="1:16" x14ac:dyDescent="0.2">
      <c r="A146" s="24" t="s">
        <v>219</v>
      </c>
      <c r="B146" s="29">
        <v>200070.29</v>
      </c>
      <c r="C146" s="29">
        <v>46335.79</v>
      </c>
      <c r="D146" s="29">
        <v>1549.94</v>
      </c>
      <c r="E146" s="29">
        <v>35440.699999999997</v>
      </c>
      <c r="F146" s="29">
        <v>0</v>
      </c>
      <c r="G146" s="29">
        <v>2225.04</v>
      </c>
      <c r="H146" s="29">
        <v>188108.24</v>
      </c>
      <c r="I146" s="29">
        <v>1247.08</v>
      </c>
      <c r="J146" s="29">
        <v>7473.54</v>
      </c>
      <c r="K146" s="29">
        <v>2808.49</v>
      </c>
      <c r="L146" s="29">
        <v>0</v>
      </c>
      <c r="M146" s="29">
        <v>0</v>
      </c>
      <c r="N146" s="29">
        <v>0</v>
      </c>
      <c r="O146" s="41"/>
      <c r="P146" s="29">
        <v>485259.1</v>
      </c>
    </row>
    <row r="147" spans="1:16" x14ac:dyDescent="0.2">
      <c r="A147" s="24" t="s">
        <v>220</v>
      </c>
      <c r="B147" s="29">
        <v>201789.22</v>
      </c>
      <c r="C147" s="29">
        <v>47053.4</v>
      </c>
      <c r="D147" s="29">
        <v>1569.43</v>
      </c>
      <c r="E147" s="29">
        <v>35946.22</v>
      </c>
      <c r="F147" s="29">
        <v>0</v>
      </c>
      <c r="G147" s="29">
        <v>2311.39</v>
      </c>
      <c r="H147" s="29">
        <v>189783.83</v>
      </c>
      <c r="I147" s="29">
        <v>1256.92</v>
      </c>
      <c r="J147" s="29">
        <v>7577.62</v>
      </c>
      <c r="K147" s="29">
        <v>2953.7</v>
      </c>
      <c r="L147" s="29">
        <v>0</v>
      </c>
      <c r="M147" s="29">
        <v>0</v>
      </c>
      <c r="N147" s="29">
        <v>0</v>
      </c>
      <c r="O147" s="41"/>
      <c r="P147" s="29">
        <v>490241.73</v>
      </c>
    </row>
    <row r="148" spans="1:16" x14ac:dyDescent="0.2">
      <c r="A148" s="24" t="s">
        <v>221</v>
      </c>
      <c r="B148" s="29">
        <v>203526.06</v>
      </c>
      <c r="C148" s="29">
        <v>47747.45</v>
      </c>
      <c r="D148" s="29">
        <v>1589.88</v>
      </c>
      <c r="E148" s="29">
        <v>36579.31</v>
      </c>
      <c r="F148" s="29">
        <v>0</v>
      </c>
      <c r="G148" s="29">
        <v>2395.39</v>
      </c>
      <c r="H148" s="29">
        <v>191457.48</v>
      </c>
      <c r="I148" s="29">
        <v>1265.53</v>
      </c>
      <c r="J148" s="29">
        <v>7685.15</v>
      </c>
      <c r="K148" s="29">
        <v>3062.07</v>
      </c>
      <c r="L148" s="29">
        <v>0</v>
      </c>
      <c r="M148" s="29">
        <v>0</v>
      </c>
      <c r="N148" s="29">
        <v>0</v>
      </c>
      <c r="O148" s="41"/>
      <c r="P148" s="29">
        <v>495308.32</v>
      </c>
    </row>
    <row r="149" spans="1:16" x14ac:dyDescent="0.2">
      <c r="A149" s="24" t="s">
        <v>222</v>
      </c>
      <c r="B149" s="29">
        <v>205290.58</v>
      </c>
      <c r="C149" s="29">
        <v>48415.1</v>
      </c>
      <c r="D149" s="29">
        <v>1611.21</v>
      </c>
      <c r="E149" s="29">
        <v>37297.86</v>
      </c>
      <c r="F149" s="29">
        <v>0</v>
      </c>
      <c r="G149" s="29">
        <v>2475.6999999999998</v>
      </c>
      <c r="H149" s="29">
        <v>192869.73</v>
      </c>
      <c r="I149" s="29">
        <v>1272.51</v>
      </c>
      <c r="J149" s="29">
        <v>7794.91</v>
      </c>
      <c r="K149" s="29">
        <v>3144.61</v>
      </c>
      <c r="L149" s="29">
        <v>0</v>
      </c>
      <c r="M149" s="29">
        <v>0</v>
      </c>
      <c r="N149" s="29">
        <v>0</v>
      </c>
      <c r="O149" s="41"/>
      <c r="P149" s="29">
        <v>500172.21</v>
      </c>
    </row>
    <row r="150" spans="1:16" x14ac:dyDescent="0.2">
      <c r="A150" s="24" t="s">
        <v>223</v>
      </c>
      <c r="B150" s="29">
        <v>207090.39</v>
      </c>
      <c r="C150" s="29">
        <v>49048.12</v>
      </c>
      <c r="D150" s="29">
        <v>1632.92</v>
      </c>
      <c r="E150" s="29">
        <v>38021.629999999997</v>
      </c>
      <c r="F150" s="29">
        <v>0</v>
      </c>
      <c r="G150" s="29">
        <v>2551.5300000000002</v>
      </c>
      <c r="H150" s="29">
        <v>194229.97</v>
      </c>
      <c r="I150" s="29">
        <v>1277.76</v>
      </c>
      <c r="J150" s="29">
        <v>7903.8</v>
      </c>
      <c r="K150" s="29">
        <v>3225.01</v>
      </c>
      <c r="L150" s="29">
        <v>0</v>
      </c>
      <c r="M150" s="29">
        <v>0</v>
      </c>
      <c r="N150" s="29">
        <v>0</v>
      </c>
      <c r="O150" s="41"/>
      <c r="P150" s="29">
        <v>504981.12</v>
      </c>
    </row>
    <row r="151" spans="1:16" x14ac:dyDescent="0.2">
      <c r="A151" s="24" t="s">
        <v>224</v>
      </c>
      <c r="B151" s="29">
        <v>208948.86</v>
      </c>
      <c r="C151" s="29">
        <v>49650.32</v>
      </c>
      <c r="D151" s="29">
        <v>1654.69</v>
      </c>
      <c r="E151" s="29">
        <v>38701.629999999997</v>
      </c>
      <c r="F151" s="29">
        <v>0</v>
      </c>
      <c r="G151" s="29">
        <v>2621.76</v>
      </c>
      <c r="H151" s="29">
        <v>195525.2</v>
      </c>
      <c r="I151" s="29">
        <v>1281.53</v>
      </c>
      <c r="J151" s="29">
        <v>8012.03</v>
      </c>
      <c r="K151" s="29">
        <v>3324.41</v>
      </c>
      <c r="L151" s="29">
        <v>0</v>
      </c>
      <c r="M151" s="29">
        <v>0</v>
      </c>
      <c r="N151" s="29">
        <v>0</v>
      </c>
      <c r="O151" s="41"/>
      <c r="P151" s="29">
        <v>509720.43</v>
      </c>
    </row>
    <row r="152" spans="1:16" x14ac:dyDescent="0.2">
      <c r="A152" s="24" t="s">
        <v>225</v>
      </c>
      <c r="B152" s="29">
        <v>210860.7</v>
      </c>
      <c r="C152" s="29">
        <v>50226.14</v>
      </c>
      <c r="D152" s="29">
        <v>1676.37</v>
      </c>
      <c r="E152" s="29">
        <v>39315.89</v>
      </c>
      <c r="F152" s="29">
        <v>0</v>
      </c>
      <c r="G152" s="29">
        <v>2686.99</v>
      </c>
      <c r="H152" s="29">
        <v>196848.09</v>
      </c>
      <c r="I152" s="29">
        <v>1284.52</v>
      </c>
      <c r="J152" s="29">
        <v>8119.08</v>
      </c>
      <c r="K152" s="29">
        <v>3447.9</v>
      </c>
      <c r="L152" s="29">
        <v>0</v>
      </c>
      <c r="M152" s="29">
        <v>0</v>
      </c>
      <c r="N152" s="29">
        <v>0</v>
      </c>
      <c r="O152" s="41"/>
      <c r="P152" s="29">
        <v>514465.67</v>
      </c>
    </row>
    <row r="153" spans="1:16" x14ac:dyDescent="0.2">
      <c r="A153" s="24" t="s">
        <v>226</v>
      </c>
      <c r="B153" s="29">
        <v>212805.22</v>
      </c>
      <c r="C153" s="29">
        <v>50782.41</v>
      </c>
      <c r="D153" s="29">
        <v>1698.04</v>
      </c>
      <c r="E153" s="29">
        <v>39912.65</v>
      </c>
      <c r="F153" s="29">
        <v>0</v>
      </c>
      <c r="G153" s="29">
        <v>2747.65</v>
      </c>
      <c r="H153" s="29">
        <v>198343.36</v>
      </c>
      <c r="I153" s="29">
        <v>1287.8</v>
      </c>
      <c r="J153" s="29">
        <v>8224.75</v>
      </c>
      <c r="K153" s="29">
        <v>3584.89</v>
      </c>
      <c r="L153" s="29">
        <v>0</v>
      </c>
      <c r="M153" s="29">
        <v>0</v>
      </c>
      <c r="N153" s="29">
        <v>0</v>
      </c>
      <c r="O153" s="41"/>
      <c r="P153" s="29">
        <v>519386.78</v>
      </c>
    </row>
    <row r="154" spans="1:16" x14ac:dyDescent="0.2">
      <c r="A154" s="24" t="s">
        <v>227</v>
      </c>
      <c r="B154" s="29">
        <v>214747.6</v>
      </c>
      <c r="C154" s="29">
        <v>51330</v>
      </c>
      <c r="D154" s="29">
        <v>1720.04</v>
      </c>
      <c r="E154" s="29">
        <v>40487.01</v>
      </c>
      <c r="F154" s="29">
        <v>0</v>
      </c>
      <c r="G154" s="29">
        <v>2804.87</v>
      </c>
      <c r="H154" s="29">
        <v>199844.57</v>
      </c>
      <c r="I154" s="29">
        <v>1292.8</v>
      </c>
      <c r="J154" s="29">
        <v>8329.66</v>
      </c>
      <c r="K154" s="29">
        <v>3712.19</v>
      </c>
      <c r="L154" s="29">
        <v>0</v>
      </c>
      <c r="M154" s="29">
        <v>0</v>
      </c>
      <c r="N154" s="29">
        <v>0</v>
      </c>
      <c r="O154" s="41"/>
      <c r="P154" s="29">
        <v>524268.74</v>
      </c>
    </row>
    <row r="155" spans="1:16" x14ac:dyDescent="0.2">
      <c r="A155" s="24" t="s">
        <v>228</v>
      </c>
      <c r="B155" s="29">
        <v>216654.73</v>
      </c>
      <c r="C155" s="29">
        <v>51877.16</v>
      </c>
      <c r="D155" s="29">
        <v>1742.55</v>
      </c>
      <c r="E155" s="29">
        <v>41077.03</v>
      </c>
      <c r="F155" s="29">
        <v>0</v>
      </c>
      <c r="G155" s="29">
        <v>2860.78</v>
      </c>
      <c r="H155" s="29">
        <v>201361.2</v>
      </c>
      <c r="I155" s="29">
        <v>1300.72</v>
      </c>
      <c r="J155" s="29">
        <v>8433.86</v>
      </c>
      <c r="K155" s="29">
        <v>3807.66</v>
      </c>
      <c r="L155" s="29">
        <v>0</v>
      </c>
      <c r="M155" s="29">
        <v>0</v>
      </c>
      <c r="N155" s="29">
        <v>0</v>
      </c>
      <c r="O155" s="41"/>
      <c r="P155" s="29">
        <v>529115.68999999994</v>
      </c>
    </row>
    <row r="156" spans="1:16" x14ac:dyDescent="0.2">
      <c r="A156" s="24" t="s">
        <v>229</v>
      </c>
      <c r="B156" s="29">
        <v>218538.31</v>
      </c>
      <c r="C156" s="29">
        <v>52432.83</v>
      </c>
      <c r="D156" s="29">
        <v>1765.52</v>
      </c>
      <c r="E156" s="29">
        <v>41708.36</v>
      </c>
      <c r="F156" s="29">
        <v>0.02</v>
      </c>
      <c r="G156" s="29">
        <v>2916.7</v>
      </c>
      <c r="H156" s="29">
        <v>202961.31</v>
      </c>
      <c r="I156" s="29">
        <v>1312.06</v>
      </c>
      <c r="J156" s="29">
        <v>8538.06</v>
      </c>
      <c r="K156" s="29">
        <v>3862.62</v>
      </c>
      <c r="L156" s="29">
        <v>130.62</v>
      </c>
      <c r="M156" s="29">
        <v>0.85</v>
      </c>
      <c r="N156" s="29">
        <v>287.27</v>
      </c>
      <c r="O156" s="41"/>
      <c r="P156" s="29">
        <v>534454.55000000005</v>
      </c>
    </row>
    <row r="157" spans="1:16" x14ac:dyDescent="0.2">
      <c r="A157" s="24" t="s">
        <v>230</v>
      </c>
      <c r="B157" s="29">
        <v>220445.46</v>
      </c>
      <c r="C157" s="29">
        <v>52995.7</v>
      </c>
      <c r="D157" s="29">
        <v>1788.67</v>
      </c>
      <c r="E157" s="29">
        <v>42328.52</v>
      </c>
      <c r="F157" s="29">
        <v>0.05</v>
      </c>
      <c r="G157" s="29">
        <v>2973.7</v>
      </c>
      <c r="H157" s="29">
        <v>204578.27</v>
      </c>
      <c r="I157" s="29">
        <v>1326.58</v>
      </c>
      <c r="J157" s="29">
        <v>8642.6299999999992</v>
      </c>
      <c r="K157" s="29">
        <v>3882</v>
      </c>
      <c r="L157" s="29">
        <v>288.08</v>
      </c>
      <c r="M157" s="29">
        <v>1.61</v>
      </c>
      <c r="N157" s="29">
        <v>589.05999999999995</v>
      </c>
      <c r="O157" s="41"/>
      <c r="P157" s="29">
        <v>539840.34</v>
      </c>
    </row>
    <row r="158" spans="1:16" x14ac:dyDescent="0.2">
      <c r="A158" s="24" t="s">
        <v>231</v>
      </c>
      <c r="B158" s="29">
        <v>222371.53</v>
      </c>
      <c r="C158" s="29">
        <v>53570.29</v>
      </c>
      <c r="D158" s="29">
        <v>1811.49</v>
      </c>
      <c r="E158" s="29">
        <v>42961.21</v>
      </c>
      <c r="F158" s="29">
        <v>0.1</v>
      </c>
      <c r="G158" s="29">
        <v>3032.91</v>
      </c>
      <c r="H158" s="29">
        <v>206162.92</v>
      </c>
      <c r="I158" s="29">
        <v>1343.31</v>
      </c>
      <c r="J158" s="29">
        <v>8748.06</v>
      </c>
      <c r="K158" s="29">
        <v>3882.63</v>
      </c>
      <c r="L158" s="29">
        <v>471.5</v>
      </c>
      <c r="M158" s="29">
        <v>2.58</v>
      </c>
      <c r="N158" s="29">
        <v>900.07</v>
      </c>
      <c r="O158" s="41"/>
      <c r="P158" s="29">
        <v>545258.59</v>
      </c>
    </row>
    <row r="159" spans="1:16" x14ac:dyDescent="0.2">
      <c r="A159" s="24" t="s">
        <v>232</v>
      </c>
      <c r="B159" s="29">
        <v>224349.55</v>
      </c>
      <c r="C159" s="29">
        <v>54156.03</v>
      </c>
      <c r="D159" s="29">
        <v>1833.57</v>
      </c>
      <c r="E159" s="29">
        <v>43583.79</v>
      </c>
      <c r="F159" s="29">
        <v>0.16</v>
      </c>
      <c r="G159" s="29">
        <v>3093.8</v>
      </c>
      <c r="H159" s="29">
        <v>207635.83</v>
      </c>
      <c r="I159" s="29">
        <v>1361.19</v>
      </c>
      <c r="J159" s="29">
        <v>8854.7800000000007</v>
      </c>
      <c r="K159" s="29">
        <v>3883.17</v>
      </c>
      <c r="L159" s="29">
        <v>645.65</v>
      </c>
      <c r="M159" s="29">
        <v>3.8</v>
      </c>
      <c r="N159" s="29">
        <v>1202.47</v>
      </c>
      <c r="O159" s="41"/>
      <c r="P159" s="29">
        <v>550603.79</v>
      </c>
    </row>
    <row r="160" spans="1:16" x14ac:dyDescent="0.2">
      <c r="A160" s="24" t="s">
        <v>233</v>
      </c>
      <c r="B160" s="29">
        <v>226371.47</v>
      </c>
      <c r="C160" s="29">
        <v>54746.87</v>
      </c>
      <c r="D160" s="29">
        <v>1854.64</v>
      </c>
      <c r="E160" s="29">
        <v>44192.7</v>
      </c>
      <c r="F160" s="29">
        <v>0.25</v>
      </c>
      <c r="G160" s="29">
        <v>3155.89</v>
      </c>
      <c r="H160" s="29">
        <v>209011.6</v>
      </c>
      <c r="I160" s="29">
        <v>1379.55</v>
      </c>
      <c r="J160" s="29">
        <v>8961.9699999999993</v>
      </c>
      <c r="K160" s="29">
        <v>3895.05</v>
      </c>
      <c r="L160" s="29">
        <v>824.11</v>
      </c>
      <c r="M160" s="29">
        <v>5.38</v>
      </c>
      <c r="N160" s="29">
        <v>1486.36</v>
      </c>
      <c r="O160" s="41"/>
      <c r="P160" s="29">
        <v>555885.86</v>
      </c>
    </row>
    <row r="161" spans="1:16" x14ac:dyDescent="0.2">
      <c r="A161" s="24" t="s">
        <v>234</v>
      </c>
      <c r="B161" s="29">
        <v>228377.58</v>
      </c>
      <c r="C161" s="29">
        <v>55342.06</v>
      </c>
      <c r="D161" s="29">
        <v>1874.62</v>
      </c>
      <c r="E161" s="29">
        <v>44839.79</v>
      </c>
      <c r="F161" s="29">
        <v>0.35</v>
      </c>
      <c r="G161" s="29">
        <v>3216.13</v>
      </c>
      <c r="H161" s="29">
        <v>210204.71</v>
      </c>
      <c r="I161" s="29">
        <v>1398.21</v>
      </c>
      <c r="J161" s="29">
        <v>9067.3799999999992</v>
      </c>
      <c r="K161" s="29">
        <v>3922.41</v>
      </c>
      <c r="L161" s="29">
        <v>966.96</v>
      </c>
      <c r="M161" s="29">
        <v>7.05</v>
      </c>
      <c r="N161" s="29">
        <v>1752.39</v>
      </c>
      <c r="O161" s="41"/>
      <c r="P161" s="29">
        <v>560969.65</v>
      </c>
    </row>
    <row r="162" spans="1:16" x14ac:dyDescent="0.2">
      <c r="A162" s="24" t="s">
        <v>235</v>
      </c>
      <c r="B162" s="29">
        <v>230310.48</v>
      </c>
      <c r="C162" s="29">
        <v>55924.92</v>
      </c>
      <c r="D162" s="29">
        <v>1893.64</v>
      </c>
      <c r="E162" s="29">
        <v>45497.38</v>
      </c>
      <c r="F162" s="29">
        <v>0.45</v>
      </c>
      <c r="G162" s="29">
        <v>3272.21</v>
      </c>
      <c r="H162" s="29">
        <v>211169.39</v>
      </c>
      <c r="I162" s="29">
        <v>1417.36</v>
      </c>
      <c r="J162" s="29">
        <v>9168.3799999999992</v>
      </c>
      <c r="K162" s="29">
        <v>3963.32</v>
      </c>
      <c r="L162" s="29">
        <v>1080.5</v>
      </c>
      <c r="M162" s="29">
        <v>8.9</v>
      </c>
      <c r="N162" s="29">
        <v>2008.51</v>
      </c>
      <c r="O162" s="41"/>
      <c r="P162" s="29">
        <v>565715.43999999994</v>
      </c>
    </row>
    <row r="163" spans="1:16" x14ac:dyDescent="0.2">
      <c r="A163" s="24" t="s">
        <v>236</v>
      </c>
      <c r="B163" s="29">
        <v>232109.22</v>
      </c>
      <c r="C163" s="29">
        <v>56486.25</v>
      </c>
      <c r="D163" s="29">
        <v>1911.87</v>
      </c>
      <c r="E163" s="29">
        <v>46189.15</v>
      </c>
      <c r="F163" s="29">
        <v>0.56999999999999995</v>
      </c>
      <c r="G163" s="29">
        <v>3322.71</v>
      </c>
      <c r="H163" s="29">
        <v>211862.26</v>
      </c>
      <c r="I163" s="29">
        <v>1436.91</v>
      </c>
      <c r="J163" s="29">
        <v>9263.8700000000008</v>
      </c>
      <c r="K163" s="29">
        <v>4013.82</v>
      </c>
      <c r="L163" s="29">
        <v>1177.47</v>
      </c>
      <c r="M163" s="29">
        <v>10.9</v>
      </c>
      <c r="N163" s="29">
        <v>2263.11</v>
      </c>
      <c r="O163" s="41"/>
      <c r="P163" s="29">
        <v>570048.11</v>
      </c>
    </row>
    <row r="164" spans="1:16" x14ac:dyDescent="0.2">
      <c r="A164" s="24" t="s">
        <v>237</v>
      </c>
      <c r="B164" s="29">
        <v>233751.32</v>
      </c>
      <c r="C164" s="29">
        <v>57023.03</v>
      </c>
      <c r="D164" s="29">
        <v>1929.5</v>
      </c>
      <c r="E164" s="29">
        <v>46929.82</v>
      </c>
      <c r="F164" s="29">
        <v>0.7</v>
      </c>
      <c r="G164" s="29">
        <v>3369.03</v>
      </c>
      <c r="H164" s="29">
        <v>212458.98</v>
      </c>
      <c r="I164" s="29">
        <v>1455.9</v>
      </c>
      <c r="J164" s="29">
        <v>9356.35</v>
      </c>
      <c r="K164" s="29">
        <v>4071.35</v>
      </c>
      <c r="L164" s="29">
        <v>1263.3</v>
      </c>
      <c r="M164" s="29">
        <v>13.23</v>
      </c>
      <c r="N164" s="29">
        <v>2519.92</v>
      </c>
      <c r="O164" s="41"/>
      <c r="P164" s="29">
        <v>574142.43000000005</v>
      </c>
    </row>
    <row r="165" spans="1:16" x14ac:dyDescent="0.2">
      <c r="A165" s="24" t="s">
        <v>238</v>
      </c>
      <c r="B165" s="29">
        <v>235227.8</v>
      </c>
      <c r="C165" s="29">
        <v>57534.19</v>
      </c>
      <c r="D165" s="29">
        <v>1946.77</v>
      </c>
      <c r="E165" s="29">
        <v>47692.04</v>
      </c>
      <c r="F165" s="29">
        <v>0.85</v>
      </c>
      <c r="G165" s="29">
        <v>3414.99</v>
      </c>
      <c r="H165" s="29">
        <v>212805.03</v>
      </c>
      <c r="I165" s="29">
        <v>1472.57</v>
      </c>
      <c r="J165" s="29">
        <v>9451.42</v>
      </c>
      <c r="K165" s="29">
        <v>4134.75</v>
      </c>
      <c r="L165" s="29">
        <v>1341.03</v>
      </c>
      <c r="M165" s="29">
        <v>15.7</v>
      </c>
      <c r="N165" s="29">
        <v>2777.87</v>
      </c>
      <c r="O165" s="41"/>
      <c r="P165" s="29">
        <v>577815.01</v>
      </c>
    </row>
    <row r="166" spans="1:16" x14ac:dyDescent="0.2">
      <c r="A166" s="24" t="s">
        <v>239</v>
      </c>
      <c r="B166" s="29">
        <v>236621.28</v>
      </c>
      <c r="C166" s="29">
        <v>58026.12</v>
      </c>
      <c r="D166" s="29">
        <v>1963.86</v>
      </c>
      <c r="E166" s="29">
        <v>48508.9</v>
      </c>
      <c r="F166" s="29">
        <v>1.03</v>
      </c>
      <c r="G166" s="29">
        <v>3466.81</v>
      </c>
      <c r="H166" s="29">
        <v>213100.05</v>
      </c>
      <c r="I166" s="29">
        <v>1484.92</v>
      </c>
      <c r="J166" s="29">
        <v>9557.07</v>
      </c>
      <c r="K166" s="29">
        <v>4204.3</v>
      </c>
      <c r="L166" s="29">
        <v>1415.04</v>
      </c>
      <c r="M166" s="29">
        <v>18.43</v>
      </c>
      <c r="N166" s="29">
        <v>3031.1</v>
      </c>
      <c r="O166" s="41"/>
      <c r="P166" s="29">
        <v>581398.91</v>
      </c>
    </row>
    <row r="167" spans="1:16" x14ac:dyDescent="0.2">
      <c r="A167" s="24" t="s">
        <v>240</v>
      </c>
      <c r="B167" s="29">
        <v>237988.36</v>
      </c>
      <c r="C167" s="29">
        <v>58507.58</v>
      </c>
      <c r="D167" s="29">
        <v>1981</v>
      </c>
      <c r="E167" s="29">
        <v>49377.760000000002</v>
      </c>
      <c r="F167" s="29">
        <v>1.23</v>
      </c>
      <c r="G167" s="29">
        <v>3529.86</v>
      </c>
      <c r="H167" s="29">
        <v>213429.12</v>
      </c>
      <c r="I167" s="29">
        <v>1492.24</v>
      </c>
      <c r="J167" s="29">
        <v>9683.2099999999991</v>
      </c>
      <c r="K167" s="29">
        <v>4281.8599999999997</v>
      </c>
      <c r="L167" s="29">
        <v>1485.08</v>
      </c>
      <c r="M167" s="29">
        <v>21.49</v>
      </c>
      <c r="N167" s="29">
        <v>3273.41</v>
      </c>
      <c r="O167" s="41"/>
      <c r="P167" s="29">
        <v>585052.21</v>
      </c>
    </row>
    <row r="168" spans="1:16" x14ac:dyDescent="0.2">
      <c r="A168" s="24" t="s">
        <v>241</v>
      </c>
      <c r="B168" s="29">
        <v>239370.88</v>
      </c>
      <c r="C168" s="29">
        <v>58987.17</v>
      </c>
      <c r="D168" s="29">
        <v>1998.2</v>
      </c>
      <c r="E168" s="29">
        <v>50292.49</v>
      </c>
      <c r="F168" s="29">
        <v>1.49</v>
      </c>
      <c r="G168" s="29">
        <v>3604.09</v>
      </c>
      <c r="H168" s="29">
        <v>214046.36</v>
      </c>
      <c r="I168" s="29">
        <v>1495.67</v>
      </c>
      <c r="J168" s="29">
        <v>9834.7199999999993</v>
      </c>
      <c r="K168" s="29">
        <v>4371.21</v>
      </c>
      <c r="L168" s="29">
        <v>1590.2</v>
      </c>
      <c r="M168" s="29">
        <v>25.27</v>
      </c>
      <c r="N168" s="29">
        <v>3502.68</v>
      </c>
      <c r="O168" s="41"/>
      <c r="P168" s="29">
        <v>589120.43999999994</v>
      </c>
    </row>
    <row r="169" spans="1:16" x14ac:dyDescent="0.2">
      <c r="A169" s="24" t="s">
        <v>242</v>
      </c>
      <c r="B169" s="29">
        <v>240775.47</v>
      </c>
      <c r="C169" s="29">
        <v>59465.99</v>
      </c>
      <c r="D169" s="29">
        <v>2015.32</v>
      </c>
      <c r="E169" s="29">
        <v>51256.98</v>
      </c>
      <c r="F169" s="29">
        <v>1.78</v>
      </c>
      <c r="G169" s="29">
        <v>3683.99</v>
      </c>
      <c r="H169" s="29">
        <v>214662.93</v>
      </c>
      <c r="I169" s="29">
        <v>1497.38</v>
      </c>
      <c r="J169" s="29">
        <v>10011.39</v>
      </c>
      <c r="K169" s="29">
        <v>4477.8100000000004</v>
      </c>
      <c r="L169" s="29">
        <v>1682.35</v>
      </c>
      <c r="M169" s="29">
        <v>29.26</v>
      </c>
      <c r="N169" s="29">
        <v>3720.86</v>
      </c>
      <c r="O169" s="41"/>
      <c r="P169" s="29">
        <v>593281.49</v>
      </c>
    </row>
    <row r="170" spans="1:16" x14ac:dyDescent="0.2">
      <c r="A170" s="24" t="s">
        <v>243</v>
      </c>
      <c r="B170" s="29">
        <v>242197.62</v>
      </c>
      <c r="C170" s="29">
        <v>59961.73</v>
      </c>
      <c r="D170" s="29">
        <v>2032.15</v>
      </c>
      <c r="E170" s="29">
        <v>52223.26</v>
      </c>
      <c r="F170" s="29">
        <v>2.09</v>
      </c>
      <c r="G170" s="29">
        <v>3759.6</v>
      </c>
      <c r="H170" s="29">
        <v>215388.48</v>
      </c>
      <c r="I170" s="29">
        <v>1500.22</v>
      </c>
      <c r="J170" s="29">
        <v>10209.41</v>
      </c>
      <c r="K170" s="29">
        <v>4608.26</v>
      </c>
      <c r="L170" s="29">
        <v>1760.98</v>
      </c>
      <c r="M170" s="29">
        <v>33.72</v>
      </c>
      <c r="N170" s="29">
        <v>3932.99</v>
      </c>
      <c r="O170" s="41"/>
      <c r="P170" s="29">
        <v>597610.52</v>
      </c>
    </row>
    <row r="171" spans="1:16" x14ac:dyDescent="0.2">
      <c r="A171" s="24" t="s">
        <v>244</v>
      </c>
      <c r="B171" s="29">
        <v>243626.23</v>
      </c>
      <c r="C171" s="29">
        <v>60488.18</v>
      </c>
      <c r="D171" s="29">
        <v>2048.4499999999998</v>
      </c>
      <c r="E171" s="29">
        <v>53167.71</v>
      </c>
      <c r="F171" s="29">
        <v>2.4300000000000002</v>
      </c>
      <c r="G171" s="29">
        <v>3822.53</v>
      </c>
      <c r="H171" s="29">
        <v>216178.24</v>
      </c>
      <c r="I171" s="29">
        <v>1506.51</v>
      </c>
      <c r="J171" s="29">
        <v>10425.43</v>
      </c>
      <c r="K171" s="29">
        <v>4767.79</v>
      </c>
      <c r="L171" s="29">
        <v>1839.57</v>
      </c>
      <c r="M171" s="29">
        <v>38.65</v>
      </c>
      <c r="N171" s="29">
        <v>4143.5200000000004</v>
      </c>
      <c r="O171" s="41"/>
      <c r="P171" s="29">
        <v>602055.25</v>
      </c>
    </row>
    <row r="172" spans="1:16" x14ac:dyDescent="0.2">
      <c r="A172" s="24" t="s">
        <v>245</v>
      </c>
      <c r="B172" s="29">
        <v>245036.99</v>
      </c>
      <c r="C172" s="29">
        <v>61070.14</v>
      </c>
      <c r="D172" s="29">
        <v>2063.91</v>
      </c>
      <c r="E172" s="29">
        <v>54065.16</v>
      </c>
      <c r="F172" s="29">
        <v>2.8</v>
      </c>
      <c r="G172" s="29">
        <v>3869.63</v>
      </c>
      <c r="H172" s="29">
        <v>217049.03</v>
      </c>
      <c r="I172" s="29">
        <v>1516.77</v>
      </c>
      <c r="J172" s="29">
        <v>10656.37</v>
      </c>
      <c r="K172" s="29">
        <v>4957.53</v>
      </c>
      <c r="L172" s="29">
        <v>1912.52</v>
      </c>
      <c r="M172" s="29">
        <v>44.12</v>
      </c>
      <c r="N172" s="29">
        <v>4352.99</v>
      </c>
      <c r="O172" s="41"/>
      <c r="P172" s="29">
        <v>606597.94999999995</v>
      </c>
    </row>
    <row r="173" spans="1:16" x14ac:dyDescent="0.2">
      <c r="A173" s="24" t="s">
        <v>246</v>
      </c>
      <c r="B173" s="29">
        <v>246399.51</v>
      </c>
      <c r="C173" s="29">
        <v>61748.67</v>
      </c>
      <c r="D173" s="29">
        <v>2078.1</v>
      </c>
      <c r="E173" s="29">
        <v>54857.96</v>
      </c>
      <c r="F173" s="29">
        <v>3.19</v>
      </c>
      <c r="G173" s="29">
        <v>3902.49</v>
      </c>
      <c r="H173" s="29">
        <v>217901.47</v>
      </c>
      <c r="I173" s="29">
        <v>1529.23</v>
      </c>
      <c r="J173" s="29">
        <v>10899.44</v>
      </c>
      <c r="K173" s="29">
        <v>5174.2700000000004</v>
      </c>
      <c r="L173" s="29">
        <v>1979.66</v>
      </c>
      <c r="M173" s="29">
        <v>49.96</v>
      </c>
      <c r="N173" s="29">
        <v>4558.1899999999996</v>
      </c>
      <c r="O173" s="41"/>
      <c r="P173" s="29">
        <v>611082.13</v>
      </c>
    </row>
    <row r="174" spans="1:16" x14ac:dyDescent="0.2">
      <c r="A174" s="24" t="s">
        <v>247</v>
      </c>
      <c r="B174" s="29">
        <v>247675.19</v>
      </c>
      <c r="C174" s="29">
        <v>62553.83</v>
      </c>
      <c r="D174" s="29">
        <v>2090.5500000000002</v>
      </c>
      <c r="E174" s="29">
        <v>55541.43</v>
      </c>
      <c r="F174" s="29">
        <v>3.6</v>
      </c>
      <c r="G174" s="29">
        <v>3925.57</v>
      </c>
      <c r="H174" s="29">
        <v>218675.56</v>
      </c>
      <c r="I174" s="29">
        <v>1539.8</v>
      </c>
      <c r="J174" s="29">
        <v>11152.35</v>
      </c>
      <c r="K174" s="29">
        <v>5410.98</v>
      </c>
      <c r="L174" s="29">
        <v>2040.06</v>
      </c>
      <c r="M174" s="29">
        <v>56.06</v>
      </c>
      <c r="N174" s="29">
        <v>4753.24</v>
      </c>
      <c r="O174" s="41"/>
      <c r="P174" s="29">
        <v>615418.22</v>
      </c>
    </row>
    <row r="175" spans="1:16" x14ac:dyDescent="0.2">
      <c r="A175" s="24" t="s">
        <v>248</v>
      </c>
      <c r="B175" s="29">
        <v>248837.12</v>
      </c>
      <c r="C175" s="29">
        <v>63515.94</v>
      </c>
      <c r="D175" s="29">
        <v>2100.85</v>
      </c>
      <c r="E175" s="29">
        <v>56105.64</v>
      </c>
      <c r="F175" s="29">
        <v>4.0199999999999996</v>
      </c>
      <c r="G175" s="29">
        <v>3943.52</v>
      </c>
      <c r="H175" s="29">
        <v>219324.01</v>
      </c>
      <c r="I175" s="29">
        <v>1544.71</v>
      </c>
      <c r="J175" s="29">
        <v>11416.8</v>
      </c>
      <c r="K175" s="29">
        <v>5659.16</v>
      </c>
      <c r="L175" s="29">
        <v>2087.98</v>
      </c>
      <c r="M175" s="29">
        <v>62.44</v>
      </c>
      <c r="N175" s="29">
        <v>4933.91</v>
      </c>
      <c r="O175" s="41"/>
      <c r="P175" s="29">
        <v>619536.1</v>
      </c>
    </row>
    <row r="176" spans="1:16" x14ac:dyDescent="0.2">
      <c r="A176" s="24" t="s">
        <v>249</v>
      </c>
      <c r="B176" s="29">
        <v>249874.76</v>
      </c>
      <c r="C176" s="29">
        <v>64638.53</v>
      </c>
      <c r="D176" s="29">
        <v>2108.87</v>
      </c>
      <c r="E176" s="29">
        <v>56597.32</v>
      </c>
      <c r="F176" s="29">
        <v>4.4400000000000004</v>
      </c>
      <c r="G176" s="29">
        <v>3959.69</v>
      </c>
      <c r="H176" s="29">
        <v>219912.9</v>
      </c>
      <c r="I176" s="29">
        <v>1542.66</v>
      </c>
      <c r="J176" s="29">
        <v>11693.67</v>
      </c>
      <c r="K176" s="29">
        <v>5911.24</v>
      </c>
      <c r="L176" s="29">
        <v>2106.7600000000002</v>
      </c>
      <c r="M176" s="29">
        <v>68.959999999999994</v>
      </c>
      <c r="N176" s="29">
        <v>5100.47</v>
      </c>
      <c r="O176" s="41"/>
      <c r="P176" s="29">
        <v>623520.27</v>
      </c>
    </row>
    <row r="177" spans="1:16" x14ac:dyDescent="0.2">
      <c r="A177" s="24" t="s">
        <v>250</v>
      </c>
      <c r="B177" s="29">
        <v>250813</v>
      </c>
      <c r="C177" s="29">
        <v>65907.06</v>
      </c>
      <c r="D177" s="29">
        <v>2114.7399999999998</v>
      </c>
      <c r="E177" s="29">
        <v>56998.64</v>
      </c>
      <c r="F177" s="29">
        <v>4.8600000000000003</v>
      </c>
      <c r="G177" s="29">
        <v>3976.57</v>
      </c>
      <c r="H177" s="29">
        <v>220429.22</v>
      </c>
      <c r="I177" s="29">
        <v>1534.28</v>
      </c>
      <c r="J177" s="29">
        <v>11983.81</v>
      </c>
      <c r="K177" s="29">
        <v>6161.11</v>
      </c>
      <c r="L177" s="29">
        <v>2114.16</v>
      </c>
      <c r="M177" s="29">
        <v>75.819999999999993</v>
      </c>
      <c r="N177" s="29">
        <v>5256.71</v>
      </c>
      <c r="O177" s="41"/>
      <c r="P177" s="29">
        <v>627369.99</v>
      </c>
    </row>
    <row r="178" spans="1:16" x14ac:dyDescent="0.2">
      <c r="A178" s="24" t="s">
        <v>251</v>
      </c>
      <c r="B178" s="29">
        <v>251677.72</v>
      </c>
      <c r="C178" s="29">
        <v>67284.600000000006</v>
      </c>
      <c r="D178" s="29">
        <v>2118.77</v>
      </c>
      <c r="E178" s="29">
        <v>57306.95</v>
      </c>
      <c r="F178" s="29">
        <v>5.29</v>
      </c>
      <c r="G178" s="29">
        <v>3995.48</v>
      </c>
      <c r="H178" s="29">
        <v>220945.51</v>
      </c>
      <c r="I178" s="29">
        <v>1521.1</v>
      </c>
      <c r="J178" s="29">
        <v>12288.52</v>
      </c>
      <c r="K178" s="29">
        <v>6404.2</v>
      </c>
      <c r="L178" s="29">
        <v>2113.38</v>
      </c>
      <c r="M178" s="29">
        <v>83.05</v>
      </c>
      <c r="N178" s="29">
        <v>5408.72</v>
      </c>
      <c r="O178" s="41"/>
      <c r="P178" s="29">
        <v>631153.29</v>
      </c>
    </row>
    <row r="179" spans="1:16" x14ac:dyDescent="0.2">
      <c r="A179" s="24" t="s">
        <v>252</v>
      </c>
      <c r="B179" s="29">
        <v>252503.03</v>
      </c>
      <c r="C179" s="29">
        <v>68723.02</v>
      </c>
      <c r="D179" s="29">
        <v>2121.38</v>
      </c>
      <c r="E179" s="29">
        <v>57549.71</v>
      </c>
      <c r="F179" s="29">
        <v>5.73</v>
      </c>
      <c r="G179" s="29">
        <v>4017.73</v>
      </c>
      <c r="H179" s="29">
        <v>221509.98</v>
      </c>
      <c r="I179" s="29">
        <v>1504.88</v>
      </c>
      <c r="J179" s="29">
        <v>12609.17</v>
      </c>
      <c r="K179" s="29">
        <v>6639.42</v>
      </c>
      <c r="L179" s="29">
        <v>2124.02</v>
      </c>
      <c r="M179" s="29">
        <v>90.86</v>
      </c>
      <c r="N179" s="29">
        <v>5561.5</v>
      </c>
      <c r="O179" s="41"/>
      <c r="P179" s="29">
        <v>634960.43999999994</v>
      </c>
    </row>
    <row r="180" spans="1:16" x14ac:dyDescent="0.2">
      <c r="A180" s="24" t="s">
        <v>253</v>
      </c>
      <c r="B180" s="29">
        <v>253308.62</v>
      </c>
      <c r="C180" s="29">
        <v>70180.36</v>
      </c>
      <c r="D180" s="29">
        <v>2122.88</v>
      </c>
      <c r="E180" s="29">
        <v>57772.82</v>
      </c>
      <c r="F180" s="29">
        <v>6.21</v>
      </c>
      <c r="G180" s="29">
        <v>4043.76</v>
      </c>
      <c r="H180" s="29">
        <v>222197.23</v>
      </c>
      <c r="I180" s="29">
        <v>1487.33</v>
      </c>
      <c r="J180" s="29">
        <v>12946.76</v>
      </c>
      <c r="K180" s="29">
        <v>6870.86</v>
      </c>
      <c r="L180" s="29">
        <v>2152.63</v>
      </c>
      <c r="M180" s="29">
        <v>99.53</v>
      </c>
      <c r="N180" s="29">
        <v>5716.43</v>
      </c>
      <c r="O180" s="41"/>
      <c r="P180" s="29">
        <v>638905.41</v>
      </c>
    </row>
    <row r="181" spans="1:16" x14ac:dyDescent="0.2">
      <c r="A181" s="24" t="s">
        <v>254</v>
      </c>
      <c r="B181" s="29">
        <v>254143.18</v>
      </c>
      <c r="C181" s="29">
        <v>71612.73</v>
      </c>
      <c r="D181" s="29">
        <v>2123.5</v>
      </c>
      <c r="E181" s="29">
        <v>57960.61</v>
      </c>
      <c r="F181" s="29">
        <v>6.74</v>
      </c>
      <c r="G181" s="29">
        <v>4073.26</v>
      </c>
      <c r="H181" s="29">
        <v>222955.75</v>
      </c>
      <c r="I181" s="29">
        <v>1470.07</v>
      </c>
      <c r="J181" s="29">
        <v>13301.26</v>
      </c>
      <c r="K181" s="29">
        <v>7107.25</v>
      </c>
      <c r="L181" s="29">
        <v>2199.71</v>
      </c>
      <c r="M181" s="29">
        <v>109.17</v>
      </c>
      <c r="N181" s="29">
        <v>5871.5</v>
      </c>
      <c r="O181" s="41"/>
      <c r="P181" s="29">
        <v>642934.71</v>
      </c>
    </row>
    <row r="182" spans="1:16" x14ac:dyDescent="0.2">
      <c r="A182" s="24" t="s">
        <v>255</v>
      </c>
      <c r="B182" s="29">
        <v>254960.68</v>
      </c>
      <c r="C182" s="29">
        <v>72991.47</v>
      </c>
      <c r="D182" s="29">
        <v>2123.4299999999998</v>
      </c>
      <c r="E182" s="29">
        <v>58194.62</v>
      </c>
      <c r="F182" s="29">
        <v>7.36</v>
      </c>
      <c r="G182" s="29">
        <v>4105.47</v>
      </c>
      <c r="H182" s="29">
        <v>223728.18</v>
      </c>
      <c r="I182" s="29">
        <v>1454.83</v>
      </c>
      <c r="J182" s="29">
        <v>13672.47</v>
      </c>
      <c r="K182" s="29">
        <v>7360.37</v>
      </c>
      <c r="L182" s="29">
        <v>2257.52</v>
      </c>
      <c r="M182" s="29">
        <v>119.99</v>
      </c>
      <c r="N182" s="29">
        <v>6022.01</v>
      </c>
      <c r="O182" s="41"/>
      <c r="P182" s="29">
        <v>646998.4</v>
      </c>
    </row>
    <row r="183" spans="1:16" x14ac:dyDescent="0.2">
      <c r="A183" s="24" t="s">
        <v>256</v>
      </c>
      <c r="B183" s="29">
        <v>255748.14</v>
      </c>
      <c r="C183" s="29">
        <v>74292.77</v>
      </c>
      <c r="D183" s="29">
        <v>2122.96</v>
      </c>
      <c r="E183" s="29">
        <v>58508.44</v>
      </c>
      <c r="F183" s="29">
        <v>8.1</v>
      </c>
      <c r="G183" s="29">
        <v>4140.22</v>
      </c>
      <c r="H183" s="29">
        <v>224463</v>
      </c>
      <c r="I183" s="29">
        <v>1443.17</v>
      </c>
      <c r="J183" s="29">
        <v>14060.31</v>
      </c>
      <c r="K183" s="29">
        <v>7635.97</v>
      </c>
      <c r="L183" s="29">
        <v>2320.87</v>
      </c>
      <c r="M183" s="29">
        <v>132.38</v>
      </c>
      <c r="N183" s="29">
        <v>6163.87</v>
      </c>
      <c r="O183" s="41"/>
      <c r="P183" s="29">
        <v>651040.19999999995</v>
      </c>
    </row>
    <row r="184" spans="1:16" x14ac:dyDescent="0.2">
      <c r="A184" s="24" t="s">
        <v>257</v>
      </c>
      <c r="B184" s="29">
        <v>256514.63</v>
      </c>
      <c r="C184" s="29">
        <v>75510.16</v>
      </c>
      <c r="D184" s="29">
        <v>2122.73</v>
      </c>
      <c r="E184" s="29">
        <v>58907.75</v>
      </c>
      <c r="F184" s="29">
        <v>9.01</v>
      </c>
      <c r="G184" s="29">
        <v>4176.42</v>
      </c>
      <c r="H184" s="29">
        <v>225187.01</v>
      </c>
      <c r="I184" s="29">
        <v>1436.23</v>
      </c>
      <c r="J184" s="29">
        <v>14461.63</v>
      </c>
      <c r="K184" s="29">
        <v>7926.7</v>
      </c>
      <c r="L184" s="29">
        <v>2382.64</v>
      </c>
      <c r="M184" s="29">
        <v>146.66999999999999</v>
      </c>
      <c r="N184" s="29">
        <v>6296.17</v>
      </c>
      <c r="O184" s="41"/>
      <c r="P184" s="29">
        <v>655077.77</v>
      </c>
    </row>
    <row r="185" spans="1:16" x14ac:dyDescent="0.2">
      <c r="A185" s="24" t="s">
        <v>258</v>
      </c>
      <c r="B185" s="29">
        <v>257270.36</v>
      </c>
      <c r="C185" s="29">
        <v>76662.97</v>
      </c>
      <c r="D185" s="29">
        <v>2123.23</v>
      </c>
      <c r="E185" s="29">
        <v>59413.07</v>
      </c>
      <c r="F185" s="29">
        <v>10.130000000000001</v>
      </c>
      <c r="G185" s="29">
        <v>4212.5600000000004</v>
      </c>
      <c r="H185" s="29">
        <v>225849.02</v>
      </c>
      <c r="I185" s="29">
        <v>1434.72</v>
      </c>
      <c r="J185" s="29">
        <v>14870.33</v>
      </c>
      <c r="K185" s="29">
        <v>8213.86</v>
      </c>
      <c r="L185" s="29">
        <v>2435.6</v>
      </c>
      <c r="M185" s="29">
        <v>163.01</v>
      </c>
      <c r="N185" s="29">
        <v>6420.83</v>
      </c>
      <c r="O185" s="41"/>
      <c r="P185" s="29">
        <v>659079.68999999994</v>
      </c>
    </row>
    <row r="186" spans="1:16" x14ac:dyDescent="0.2">
      <c r="A186" s="24" t="s">
        <v>259</v>
      </c>
      <c r="B186" s="29">
        <v>258033.43</v>
      </c>
      <c r="C186" s="29">
        <v>77767.59</v>
      </c>
      <c r="D186" s="29">
        <v>2125.66</v>
      </c>
      <c r="E186" s="29">
        <v>59963.18</v>
      </c>
      <c r="F186" s="29">
        <v>11.48</v>
      </c>
      <c r="G186" s="29">
        <v>4247.1499999999996</v>
      </c>
      <c r="H186" s="29">
        <v>226440.41</v>
      </c>
      <c r="I186" s="29">
        <v>1438.78</v>
      </c>
      <c r="J186" s="29">
        <v>15278.48</v>
      </c>
      <c r="K186" s="29">
        <v>8470.35</v>
      </c>
      <c r="L186" s="29">
        <v>2473.4699999999998</v>
      </c>
      <c r="M186" s="29">
        <v>181.64</v>
      </c>
      <c r="N186" s="29">
        <v>6541.9</v>
      </c>
      <c r="O186" s="41"/>
      <c r="P186" s="29">
        <v>662973.52</v>
      </c>
    </row>
    <row r="187" spans="1:16" x14ac:dyDescent="0.2">
      <c r="A187" s="24" t="s">
        <v>260</v>
      </c>
      <c r="B187" s="29">
        <v>258827.95</v>
      </c>
      <c r="C187" s="29">
        <v>78846.06</v>
      </c>
      <c r="D187" s="29">
        <v>2130.5100000000002</v>
      </c>
      <c r="E187" s="29">
        <v>60554.99</v>
      </c>
      <c r="F187" s="29">
        <v>13.13</v>
      </c>
      <c r="G187" s="29">
        <v>4279.51</v>
      </c>
      <c r="H187" s="29">
        <v>226985.59</v>
      </c>
      <c r="I187" s="29">
        <v>1447.84</v>
      </c>
      <c r="J187" s="29">
        <v>15683.44</v>
      </c>
      <c r="K187" s="29">
        <v>8672.75</v>
      </c>
      <c r="L187" s="29">
        <v>2493.71</v>
      </c>
      <c r="M187" s="29">
        <v>202.82</v>
      </c>
      <c r="N187" s="29">
        <v>6663.38</v>
      </c>
      <c r="O187" s="41"/>
      <c r="P187" s="29">
        <v>666801.67000000004</v>
      </c>
    </row>
    <row r="188" spans="1:16" x14ac:dyDescent="0.2">
      <c r="A188" s="24" t="s">
        <v>261</v>
      </c>
      <c r="B188" s="29">
        <v>259718.51</v>
      </c>
      <c r="C188" s="29">
        <v>79900.75</v>
      </c>
      <c r="D188" s="29">
        <v>2137.69</v>
      </c>
      <c r="E188" s="29">
        <v>61212.9</v>
      </c>
      <c r="F188" s="29">
        <v>15.16</v>
      </c>
      <c r="G188" s="29">
        <v>4312.4799999999996</v>
      </c>
      <c r="H188" s="29">
        <v>227708.16</v>
      </c>
      <c r="I188" s="29">
        <v>1460.56</v>
      </c>
      <c r="J188" s="29">
        <v>16091.2</v>
      </c>
      <c r="K188" s="29">
        <v>8811.2199999999993</v>
      </c>
      <c r="L188" s="29">
        <v>2497.6999999999998</v>
      </c>
      <c r="M188" s="29">
        <v>227.21</v>
      </c>
      <c r="N188" s="29">
        <v>6787.39</v>
      </c>
      <c r="O188" s="41"/>
      <c r="P188" s="29">
        <v>670880.93999999994</v>
      </c>
    </row>
    <row r="189" spans="1:16" x14ac:dyDescent="0.2">
      <c r="A189" s="24" t="s">
        <v>262</v>
      </c>
      <c r="B189" s="29">
        <v>260636.42</v>
      </c>
      <c r="C189" s="29">
        <v>80913.98</v>
      </c>
      <c r="D189" s="29">
        <v>2146.11</v>
      </c>
      <c r="E189" s="29">
        <v>61871.63</v>
      </c>
      <c r="F189" s="29">
        <v>17.52</v>
      </c>
      <c r="G189" s="29">
        <v>4346.04</v>
      </c>
      <c r="H189" s="29">
        <v>228194.92</v>
      </c>
      <c r="I189" s="29">
        <v>1474.84</v>
      </c>
      <c r="J189" s="29">
        <v>16516.14</v>
      </c>
      <c r="K189" s="29">
        <v>8888.81</v>
      </c>
      <c r="L189" s="29">
        <v>2509.96</v>
      </c>
      <c r="M189" s="29">
        <v>254.41</v>
      </c>
      <c r="N189" s="29">
        <v>6914.15</v>
      </c>
      <c r="O189" s="41"/>
      <c r="P189" s="29">
        <v>674684.94</v>
      </c>
    </row>
    <row r="190" spans="1:16" x14ac:dyDescent="0.2">
      <c r="A190" s="24" t="s">
        <v>263</v>
      </c>
      <c r="B190" s="29">
        <v>261597.28</v>
      </c>
      <c r="C190" s="29">
        <v>81856.850000000006</v>
      </c>
      <c r="D190" s="29">
        <v>2154.52</v>
      </c>
      <c r="E190" s="29">
        <v>62557.09</v>
      </c>
      <c r="F190" s="29">
        <v>20.16</v>
      </c>
      <c r="G190" s="29">
        <v>4383.62</v>
      </c>
      <c r="H190" s="29">
        <v>228842.28</v>
      </c>
      <c r="I190" s="29">
        <v>1488.03</v>
      </c>
      <c r="J190" s="29">
        <v>16980.060000000001</v>
      </c>
      <c r="K190" s="29">
        <v>8919.5300000000007</v>
      </c>
      <c r="L190" s="29">
        <v>2550.5</v>
      </c>
      <c r="M190" s="29">
        <v>284.54000000000002</v>
      </c>
      <c r="N190" s="29">
        <v>7042.08</v>
      </c>
      <c r="O190" s="41"/>
      <c r="P190" s="29">
        <v>678676.52</v>
      </c>
    </row>
    <row r="191" spans="1:16" x14ac:dyDescent="0.2">
      <c r="A191" s="24" t="s">
        <v>264</v>
      </c>
      <c r="B191" s="29">
        <v>262603.37</v>
      </c>
      <c r="C191" s="29">
        <v>82702.100000000006</v>
      </c>
      <c r="D191" s="29">
        <v>2161.86</v>
      </c>
      <c r="E191" s="29">
        <v>63247.28</v>
      </c>
      <c r="F191" s="29">
        <v>23.03</v>
      </c>
      <c r="G191" s="29">
        <v>4428.41</v>
      </c>
      <c r="H191" s="29">
        <v>229624.82</v>
      </c>
      <c r="I191" s="29">
        <v>1498.33</v>
      </c>
      <c r="J191" s="29">
        <v>17502.54</v>
      </c>
      <c r="K191" s="29">
        <v>8921.7199999999993</v>
      </c>
      <c r="L191" s="29">
        <v>2632.65</v>
      </c>
      <c r="M191" s="29">
        <v>317.41000000000003</v>
      </c>
      <c r="N191" s="29">
        <v>7168.58</v>
      </c>
      <c r="O191" s="41"/>
      <c r="P191" s="29">
        <v>682832.12</v>
      </c>
    </row>
    <row r="192" spans="1:16" x14ac:dyDescent="0.2">
      <c r="A192" s="24" t="s">
        <v>265</v>
      </c>
      <c r="B192" s="29">
        <v>263641.51</v>
      </c>
      <c r="C192" s="29">
        <v>83443.039999999994</v>
      </c>
      <c r="D192" s="29">
        <v>2167.8200000000002</v>
      </c>
      <c r="E192" s="29">
        <v>63920.13</v>
      </c>
      <c r="F192" s="29">
        <v>26.09</v>
      </c>
      <c r="G192" s="29">
        <v>4481.2299999999996</v>
      </c>
      <c r="H192" s="29">
        <v>230543.87</v>
      </c>
      <c r="I192" s="29">
        <v>1505.85</v>
      </c>
      <c r="J192" s="29">
        <v>18091.21</v>
      </c>
      <c r="K192" s="29">
        <v>8912.26</v>
      </c>
      <c r="L192" s="29">
        <v>2764.88</v>
      </c>
      <c r="M192" s="29">
        <v>352.82</v>
      </c>
      <c r="N192" s="29">
        <v>7290.91</v>
      </c>
      <c r="O192" s="41"/>
      <c r="P192" s="29">
        <v>687141.61</v>
      </c>
    </row>
    <row r="193" spans="1:16" x14ac:dyDescent="0.2">
      <c r="A193" s="24" t="s">
        <v>266</v>
      </c>
      <c r="B193" s="29">
        <v>264713.89</v>
      </c>
      <c r="C193" s="29">
        <v>84090.58</v>
      </c>
      <c r="D193" s="29">
        <v>2172.77</v>
      </c>
      <c r="E193" s="29">
        <v>64598.53</v>
      </c>
      <c r="F193" s="29">
        <v>29.32</v>
      </c>
      <c r="G193" s="29">
        <v>4540.67</v>
      </c>
      <c r="H193" s="29">
        <v>231667.79</v>
      </c>
      <c r="I193" s="29">
        <v>1512.33</v>
      </c>
      <c r="J193" s="29">
        <v>18741.02</v>
      </c>
      <c r="K193" s="29">
        <v>8905.9500000000007</v>
      </c>
      <c r="L193" s="29">
        <v>2925.31</v>
      </c>
      <c r="M193" s="29">
        <v>390.57</v>
      </c>
      <c r="N193" s="29">
        <v>7406.31</v>
      </c>
      <c r="O193" s="41"/>
      <c r="P193" s="29">
        <v>691695.04</v>
      </c>
    </row>
    <row r="194" spans="1:16" x14ac:dyDescent="0.2">
      <c r="A194" s="24" t="s">
        <v>267</v>
      </c>
      <c r="B194" s="29">
        <v>265784.93</v>
      </c>
      <c r="C194" s="29">
        <v>84687.35</v>
      </c>
      <c r="D194" s="29">
        <v>2177.58</v>
      </c>
      <c r="E194" s="29">
        <v>65223.4</v>
      </c>
      <c r="F194" s="29">
        <v>32.81</v>
      </c>
      <c r="G194" s="29">
        <v>4602.78</v>
      </c>
      <c r="H194" s="29">
        <v>232743.28</v>
      </c>
      <c r="I194" s="29">
        <v>1520.74</v>
      </c>
      <c r="J194" s="29">
        <v>19436.47</v>
      </c>
      <c r="K194" s="29">
        <v>8915.06</v>
      </c>
      <c r="L194" s="29">
        <v>3095.62</v>
      </c>
      <c r="M194" s="29">
        <v>430.99</v>
      </c>
      <c r="N194" s="29">
        <v>7512.35</v>
      </c>
      <c r="O194" s="41"/>
      <c r="P194" s="29">
        <v>696163.35</v>
      </c>
    </row>
    <row r="195" spans="1:16" x14ac:dyDescent="0.2">
      <c r="A195" s="24" t="s">
        <v>268</v>
      </c>
      <c r="B195" s="29">
        <v>266808.03000000003</v>
      </c>
      <c r="C195" s="29">
        <v>85264.16</v>
      </c>
      <c r="D195" s="29">
        <v>2182.8000000000002</v>
      </c>
      <c r="E195" s="29">
        <v>65765.37</v>
      </c>
      <c r="F195" s="29">
        <v>36.67</v>
      </c>
      <c r="G195" s="29">
        <v>4663.33</v>
      </c>
      <c r="H195" s="29">
        <v>233652.22</v>
      </c>
      <c r="I195" s="29">
        <v>1533.75</v>
      </c>
      <c r="J195" s="29">
        <v>20164.91</v>
      </c>
      <c r="K195" s="29">
        <v>8946.84</v>
      </c>
      <c r="L195" s="29">
        <v>3258.27</v>
      </c>
      <c r="M195" s="29">
        <v>474.03</v>
      </c>
      <c r="N195" s="29">
        <v>7608.63</v>
      </c>
      <c r="O195" s="41"/>
      <c r="P195" s="29">
        <v>700359.02</v>
      </c>
    </row>
    <row r="196" spans="1:16" x14ac:dyDescent="0.2">
      <c r="A196" s="24" t="s">
        <v>269</v>
      </c>
      <c r="B196" s="29">
        <v>267763.12</v>
      </c>
      <c r="C196" s="29">
        <v>85838.05</v>
      </c>
      <c r="D196" s="29">
        <v>2188.14</v>
      </c>
      <c r="E196" s="29">
        <v>66204.92</v>
      </c>
      <c r="F196" s="29">
        <v>40.99</v>
      </c>
      <c r="G196" s="29">
        <v>4720.07</v>
      </c>
      <c r="H196" s="29">
        <v>234405.25</v>
      </c>
      <c r="I196" s="29">
        <v>1552.31</v>
      </c>
      <c r="J196" s="29">
        <v>20920.02</v>
      </c>
      <c r="K196" s="29">
        <v>8986.76</v>
      </c>
      <c r="L196" s="29">
        <v>3401.4</v>
      </c>
      <c r="M196" s="29">
        <v>519.19000000000005</v>
      </c>
      <c r="N196" s="29">
        <v>7653.39</v>
      </c>
      <c r="O196" s="41"/>
      <c r="P196" s="29">
        <v>704193.61</v>
      </c>
    </row>
    <row r="197" spans="1:16" x14ac:dyDescent="0.2">
      <c r="A197" s="24" t="s">
        <v>270</v>
      </c>
      <c r="B197" s="29">
        <v>268613.31</v>
      </c>
      <c r="C197" s="29">
        <v>86426.53</v>
      </c>
      <c r="D197" s="29">
        <v>2192.75</v>
      </c>
      <c r="E197" s="29">
        <v>66499.95</v>
      </c>
      <c r="F197" s="29">
        <v>45.77</v>
      </c>
      <c r="G197" s="29">
        <v>4772.47</v>
      </c>
      <c r="H197" s="29">
        <v>234904.55</v>
      </c>
      <c r="I197" s="29">
        <v>1575.45</v>
      </c>
      <c r="J197" s="29">
        <v>21703.18</v>
      </c>
      <c r="K197" s="29">
        <v>9057.65</v>
      </c>
      <c r="L197" s="29">
        <v>3520.35</v>
      </c>
      <c r="M197" s="29">
        <v>564.92999999999995</v>
      </c>
      <c r="N197" s="29">
        <v>7694.47</v>
      </c>
      <c r="O197" s="41"/>
      <c r="P197" s="29">
        <v>707571.37</v>
      </c>
    </row>
    <row r="198" spans="1:16" x14ac:dyDescent="0.2">
      <c r="A198" s="24" t="s">
        <v>271</v>
      </c>
      <c r="B198" s="29">
        <v>269335.33</v>
      </c>
      <c r="C198" s="29">
        <v>87014.23</v>
      </c>
      <c r="D198" s="29">
        <v>2195.39</v>
      </c>
      <c r="E198" s="29">
        <v>66644.02</v>
      </c>
      <c r="F198" s="29">
        <v>50.89</v>
      </c>
      <c r="G198" s="29">
        <v>4821.29</v>
      </c>
      <c r="H198" s="29">
        <v>235184.47</v>
      </c>
      <c r="I198" s="29">
        <v>1600.33</v>
      </c>
      <c r="J198" s="29">
        <v>22522.400000000001</v>
      </c>
      <c r="K198" s="29">
        <v>9145.94</v>
      </c>
      <c r="L198" s="29">
        <v>3614.35</v>
      </c>
      <c r="M198" s="29">
        <v>609.04</v>
      </c>
      <c r="N198" s="29">
        <v>7740</v>
      </c>
      <c r="O198" s="41"/>
      <c r="P198" s="29">
        <v>710477.68</v>
      </c>
    </row>
    <row r="199" spans="1:16" x14ac:dyDescent="0.2">
      <c r="A199" s="24" t="s">
        <v>272</v>
      </c>
      <c r="B199" s="29">
        <v>269929.46999999997</v>
      </c>
      <c r="C199" s="29">
        <v>87597.93</v>
      </c>
      <c r="D199" s="29">
        <v>2195.1999999999998</v>
      </c>
      <c r="E199" s="29">
        <v>66614.94</v>
      </c>
      <c r="F199" s="29">
        <v>56.12</v>
      </c>
      <c r="G199" s="29">
        <v>4867.38</v>
      </c>
      <c r="H199" s="29">
        <v>235261.47</v>
      </c>
      <c r="I199" s="29">
        <v>1624.12</v>
      </c>
      <c r="J199" s="29">
        <v>23382.76</v>
      </c>
      <c r="K199" s="29">
        <v>9243.0300000000007</v>
      </c>
      <c r="L199" s="29">
        <v>3685.85</v>
      </c>
      <c r="M199" s="29">
        <v>649.48</v>
      </c>
      <c r="N199" s="29">
        <v>7798.05</v>
      </c>
      <c r="O199" s="41"/>
      <c r="P199" s="29">
        <v>712905.81</v>
      </c>
    </row>
    <row r="200" spans="1:16" x14ac:dyDescent="0.2">
      <c r="A200" s="24" t="s">
        <v>273</v>
      </c>
      <c r="B200" s="29">
        <v>270400.84000000003</v>
      </c>
      <c r="C200" s="29">
        <v>88177.19</v>
      </c>
      <c r="D200" s="29">
        <v>2192.25</v>
      </c>
      <c r="E200" s="29">
        <v>66402.7</v>
      </c>
      <c r="F200" s="29">
        <v>61.31</v>
      </c>
      <c r="G200" s="29">
        <v>4910.29</v>
      </c>
      <c r="H200" s="29">
        <v>235338.92</v>
      </c>
      <c r="I200" s="29">
        <v>1645.97</v>
      </c>
      <c r="J200" s="29">
        <v>24278.240000000002</v>
      </c>
      <c r="K200" s="29">
        <v>9350.17</v>
      </c>
      <c r="L200" s="29">
        <v>3740.01</v>
      </c>
      <c r="M200" s="29">
        <v>685.36</v>
      </c>
      <c r="N200" s="29">
        <v>7870.3</v>
      </c>
      <c r="O200" s="41"/>
      <c r="P200" s="29">
        <v>715053.56</v>
      </c>
    </row>
    <row r="201" spans="1:16" x14ac:dyDescent="0.2">
      <c r="A201" s="24" t="s">
        <v>274</v>
      </c>
      <c r="B201" s="29">
        <v>270774.34000000003</v>
      </c>
      <c r="C201" s="29">
        <v>88748.86</v>
      </c>
      <c r="D201" s="29">
        <v>2187.5100000000002</v>
      </c>
      <c r="E201" s="29">
        <v>66079.100000000006</v>
      </c>
      <c r="F201" s="29">
        <v>66.31</v>
      </c>
      <c r="G201" s="29">
        <v>4948.7299999999996</v>
      </c>
      <c r="H201" s="29">
        <v>235206.93</v>
      </c>
      <c r="I201" s="29">
        <v>1666.97</v>
      </c>
      <c r="J201" s="29">
        <v>25191.35</v>
      </c>
      <c r="K201" s="29">
        <v>9477.73</v>
      </c>
      <c r="L201" s="29">
        <v>3786.58</v>
      </c>
      <c r="M201" s="29">
        <v>717.01</v>
      </c>
      <c r="N201" s="29">
        <v>7952.04</v>
      </c>
      <c r="O201" s="41"/>
      <c r="P201" s="29">
        <v>716803.46</v>
      </c>
    </row>
    <row r="202" spans="1:16" x14ac:dyDescent="0.2">
      <c r="A202" s="24" t="s">
        <v>275</v>
      </c>
      <c r="B202" s="29">
        <v>271144.71999999997</v>
      </c>
      <c r="C202" s="29">
        <v>89318.09</v>
      </c>
      <c r="D202" s="29">
        <v>2182.84</v>
      </c>
      <c r="E202" s="29">
        <v>65658.039999999994</v>
      </c>
      <c r="F202" s="29">
        <v>71.03</v>
      </c>
      <c r="G202" s="29">
        <v>4980.4799999999996</v>
      </c>
      <c r="H202" s="29">
        <v>235017.38</v>
      </c>
      <c r="I202" s="29">
        <v>1689.62</v>
      </c>
      <c r="J202" s="29">
        <v>26095.39</v>
      </c>
      <c r="K202" s="29">
        <v>9643.2999999999993</v>
      </c>
      <c r="L202" s="29">
        <v>3836.63</v>
      </c>
      <c r="M202" s="29">
        <v>745.83</v>
      </c>
      <c r="N202" s="29">
        <v>8033.68</v>
      </c>
      <c r="O202" s="41"/>
      <c r="P202" s="29">
        <v>718417.02</v>
      </c>
    </row>
    <row r="203" spans="1:16" x14ac:dyDescent="0.2">
      <c r="A203" s="24" t="s">
        <v>276</v>
      </c>
      <c r="B203" s="29">
        <v>271596.05</v>
      </c>
      <c r="C203" s="29">
        <v>89883.81</v>
      </c>
      <c r="D203" s="29">
        <v>2180.0300000000002</v>
      </c>
      <c r="E203" s="29">
        <v>65255.4</v>
      </c>
      <c r="F203" s="29">
        <v>75.489999999999995</v>
      </c>
      <c r="G203" s="29">
        <v>5006.22</v>
      </c>
      <c r="H203" s="29">
        <v>234803.9</v>
      </c>
      <c r="I203" s="29">
        <v>1715.76</v>
      </c>
      <c r="J203" s="29">
        <v>26964.080000000002</v>
      </c>
      <c r="K203" s="29">
        <v>9860.48</v>
      </c>
      <c r="L203" s="29">
        <v>3896.23</v>
      </c>
      <c r="M203" s="29">
        <v>773.48</v>
      </c>
      <c r="N203" s="29">
        <v>8106.78</v>
      </c>
      <c r="O203" s="41"/>
      <c r="P203" s="29">
        <v>720117.72</v>
      </c>
    </row>
    <row r="204" spans="1:16" x14ac:dyDescent="0.2">
      <c r="A204" s="24" t="s">
        <v>277</v>
      </c>
      <c r="B204" s="29">
        <v>272157.25</v>
      </c>
      <c r="C204" s="29">
        <v>90446.43</v>
      </c>
      <c r="D204" s="29">
        <v>2179.94</v>
      </c>
      <c r="E204" s="29">
        <v>64765.56</v>
      </c>
      <c r="F204" s="29">
        <v>79.81</v>
      </c>
      <c r="G204" s="29">
        <v>5026.96</v>
      </c>
      <c r="H204" s="29">
        <v>234696.76</v>
      </c>
      <c r="I204" s="29">
        <v>1744.75</v>
      </c>
      <c r="J204" s="29">
        <v>27782.11</v>
      </c>
      <c r="K204" s="29">
        <v>10128.959999999999</v>
      </c>
      <c r="L204" s="29">
        <v>3966.69</v>
      </c>
      <c r="M204" s="29">
        <v>801.18</v>
      </c>
      <c r="N204" s="29">
        <v>8169.05</v>
      </c>
      <c r="O204" s="41"/>
      <c r="P204" s="29">
        <v>721945.46</v>
      </c>
    </row>
    <row r="205" spans="1:16" x14ac:dyDescent="0.2">
      <c r="A205" s="24" t="s">
        <v>278</v>
      </c>
      <c r="B205" s="29">
        <v>272840.86</v>
      </c>
      <c r="C205" s="29">
        <v>90993.03</v>
      </c>
      <c r="D205" s="29">
        <v>2182.35</v>
      </c>
      <c r="E205" s="29">
        <v>64261.01</v>
      </c>
      <c r="F205" s="29">
        <v>84.15</v>
      </c>
      <c r="G205" s="29">
        <v>5042.59</v>
      </c>
      <c r="H205" s="29">
        <v>234631.57</v>
      </c>
      <c r="I205" s="29">
        <v>1773.69</v>
      </c>
      <c r="J205" s="29">
        <v>28544.79</v>
      </c>
      <c r="K205" s="29">
        <v>10434.94</v>
      </c>
      <c r="L205" s="29">
        <v>4044.54</v>
      </c>
      <c r="M205" s="29">
        <v>829.34</v>
      </c>
      <c r="N205" s="29">
        <v>8224.07</v>
      </c>
      <c r="O205" s="41"/>
      <c r="P205" s="29">
        <v>723886.91</v>
      </c>
    </row>
    <row r="206" spans="1:16" x14ac:dyDescent="0.2">
      <c r="A206" s="24" t="s">
        <v>279</v>
      </c>
      <c r="B206" s="29">
        <v>273571.63</v>
      </c>
      <c r="C206" s="29">
        <v>91529.52</v>
      </c>
      <c r="D206" s="29">
        <v>2186</v>
      </c>
      <c r="E206" s="29">
        <v>63790.9</v>
      </c>
      <c r="F206" s="29">
        <v>88.78</v>
      </c>
      <c r="G206" s="29">
        <v>5056.2</v>
      </c>
      <c r="H206" s="29">
        <v>234564.72</v>
      </c>
      <c r="I206" s="29">
        <v>1797.85</v>
      </c>
      <c r="J206" s="29">
        <v>29256.94</v>
      </c>
      <c r="K206" s="29">
        <v>10753.58</v>
      </c>
      <c r="L206" s="29">
        <v>4122.6899999999996</v>
      </c>
      <c r="M206" s="29">
        <v>858.29</v>
      </c>
      <c r="N206" s="29">
        <v>8280.27</v>
      </c>
      <c r="O206" s="41"/>
      <c r="P206" s="29">
        <v>725857.38</v>
      </c>
    </row>
    <row r="207" spans="1:16" x14ac:dyDescent="0.2">
      <c r="A207" s="24" t="s">
        <v>280</v>
      </c>
      <c r="B207" s="29">
        <v>274271.74</v>
      </c>
      <c r="C207" s="29">
        <v>92054.43</v>
      </c>
      <c r="D207" s="29">
        <v>2189.54</v>
      </c>
      <c r="E207" s="29">
        <v>63366.62</v>
      </c>
      <c r="F207" s="29">
        <v>94.05</v>
      </c>
      <c r="G207" s="29">
        <v>5073.87</v>
      </c>
      <c r="H207" s="29">
        <v>234472.11</v>
      </c>
      <c r="I207" s="29">
        <v>1813.68</v>
      </c>
      <c r="J207" s="29">
        <v>29928.13</v>
      </c>
      <c r="K207" s="29">
        <v>11063.65</v>
      </c>
      <c r="L207" s="29">
        <v>4195.67</v>
      </c>
      <c r="M207" s="29">
        <v>888.48</v>
      </c>
      <c r="N207" s="29">
        <v>8346.01</v>
      </c>
      <c r="O207" s="41"/>
      <c r="P207" s="29">
        <v>727757.98</v>
      </c>
    </row>
    <row r="208" spans="1:16" x14ac:dyDescent="0.2">
      <c r="A208" s="24" t="s">
        <v>281</v>
      </c>
      <c r="B208" s="29">
        <v>274894.61</v>
      </c>
      <c r="C208" s="29">
        <v>92568.95</v>
      </c>
      <c r="D208" s="29">
        <v>2192.38</v>
      </c>
      <c r="E208" s="29">
        <v>63076.83</v>
      </c>
      <c r="F208" s="29">
        <v>100.23</v>
      </c>
      <c r="G208" s="29">
        <v>5095.17</v>
      </c>
      <c r="H208" s="29">
        <v>234391.3</v>
      </c>
      <c r="I208" s="29">
        <v>1821.5</v>
      </c>
      <c r="J208" s="29">
        <v>30568.63</v>
      </c>
      <c r="K208" s="29">
        <v>11360.37</v>
      </c>
      <c r="L208" s="29">
        <v>4259.17</v>
      </c>
      <c r="M208" s="29">
        <v>919.9</v>
      </c>
      <c r="N208" s="29">
        <v>8425</v>
      </c>
      <c r="O208" s="41"/>
      <c r="P208" s="29">
        <v>729674.07</v>
      </c>
    </row>
    <row r="209" spans="1:16" x14ac:dyDescent="0.2">
      <c r="A209" s="24" t="s">
        <v>282</v>
      </c>
      <c r="B209" s="29">
        <v>275464.19</v>
      </c>
      <c r="C209" s="29">
        <v>93093.9</v>
      </c>
      <c r="D209" s="29">
        <v>2194.86</v>
      </c>
      <c r="E209" s="29">
        <v>62804.19</v>
      </c>
      <c r="F209" s="29">
        <v>107.52</v>
      </c>
      <c r="G209" s="29">
        <v>5116.75</v>
      </c>
      <c r="H209" s="29">
        <v>234260.35</v>
      </c>
      <c r="I209" s="29">
        <v>1825.37</v>
      </c>
      <c r="J209" s="29">
        <v>31188.79</v>
      </c>
      <c r="K209" s="29">
        <v>11655.07</v>
      </c>
      <c r="L209" s="29">
        <v>4310.84</v>
      </c>
      <c r="M209" s="29">
        <v>952.89</v>
      </c>
      <c r="N209" s="29">
        <v>8516.2999999999993</v>
      </c>
      <c r="O209" s="41"/>
      <c r="P209" s="29">
        <v>731491.02</v>
      </c>
    </row>
    <row r="210" spans="1:16" x14ac:dyDescent="0.2">
      <c r="A210" s="24" t="s">
        <v>283</v>
      </c>
      <c r="B210" s="29">
        <v>276031.34999999998</v>
      </c>
      <c r="C210" s="29">
        <v>93618.46</v>
      </c>
      <c r="D210" s="29">
        <v>2198.11</v>
      </c>
      <c r="E210" s="29">
        <v>62614.79</v>
      </c>
      <c r="F210" s="29">
        <v>115.9</v>
      </c>
      <c r="G210" s="29">
        <v>5132.2</v>
      </c>
      <c r="H210" s="29">
        <v>234100.38</v>
      </c>
      <c r="I210" s="29">
        <v>1832.51</v>
      </c>
      <c r="J210" s="29">
        <v>31798.78</v>
      </c>
      <c r="K210" s="29">
        <v>11972.58</v>
      </c>
      <c r="L210" s="29">
        <v>4350.24</v>
      </c>
      <c r="M210" s="29">
        <v>987.45</v>
      </c>
      <c r="N210" s="29">
        <v>8615</v>
      </c>
      <c r="O210" s="41"/>
      <c r="P210" s="29">
        <v>733367.76</v>
      </c>
    </row>
    <row r="211" spans="1:16" x14ac:dyDescent="0.2">
      <c r="A211" s="24" t="s">
        <v>284</v>
      </c>
      <c r="B211" s="29">
        <v>276657.78999999998</v>
      </c>
      <c r="C211" s="29">
        <v>94152.8</v>
      </c>
      <c r="D211" s="29">
        <v>2203.2199999999998</v>
      </c>
      <c r="E211" s="29">
        <v>62521.89</v>
      </c>
      <c r="F211" s="29">
        <v>125.39</v>
      </c>
      <c r="G211" s="29">
        <v>5145.88</v>
      </c>
      <c r="H211" s="29">
        <v>233921.82</v>
      </c>
      <c r="I211" s="29">
        <v>1849.21</v>
      </c>
      <c r="J211" s="29">
        <v>32405.31</v>
      </c>
      <c r="K211" s="29">
        <v>12336.9</v>
      </c>
      <c r="L211" s="29">
        <v>4377.96</v>
      </c>
      <c r="M211" s="29">
        <v>1024.57</v>
      </c>
      <c r="N211" s="29">
        <v>8715.83</v>
      </c>
      <c r="O211" s="41"/>
      <c r="P211" s="29">
        <v>735438.57</v>
      </c>
    </row>
    <row r="212" spans="1:16" x14ac:dyDescent="0.2">
      <c r="A212" s="24" t="s">
        <v>285</v>
      </c>
      <c r="B212" s="29">
        <v>277400.53000000003</v>
      </c>
      <c r="C212" s="29">
        <v>94704.59</v>
      </c>
      <c r="D212" s="29">
        <v>2210.44</v>
      </c>
      <c r="E212" s="29">
        <v>62534.02</v>
      </c>
      <c r="F212" s="29">
        <v>136.04</v>
      </c>
      <c r="G212" s="29">
        <v>5169.7</v>
      </c>
      <c r="H212" s="29">
        <v>233822.47</v>
      </c>
      <c r="I212" s="29">
        <v>1877.21</v>
      </c>
      <c r="J212" s="29">
        <v>33008.17</v>
      </c>
      <c r="K212" s="29">
        <v>12757.62</v>
      </c>
      <c r="L212" s="29">
        <v>4394.3</v>
      </c>
      <c r="M212" s="29">
        <v>1065.99</v>
      </c>
      <c r="N212" s="29">
        <v>8816.48</v>
      </c>
      <c r="O212" s="41"/>
      <c r="P212" s="29">
        <v>737897.55</v>
      </c>
    </row>
    <row r="213" spans="1:16" x14ac:dyDescent="0.2">
      <c r="A213" s="24" t="s">
        <v>286</v>
      </c>
      <c r="B213" s="29">
        <v>278203.2</v>
      </c>
      <c r="C213" s="29">
        <v>95252.27</v>
      </c>
      <c r="D213" s="29">
        <v>2219.1799999999998</v>
      </c>
      <c r="E213" s="29">
        <v>62622.97</v>
      </c>
      <c r="F213" s="29">
        <v>147.28</v>
      </c>
      <c r="G213" s="29">
        <v>5171.1400000000003</v>
      </c>
      <c r="H213" s="29">
        <v>233777.96</v>
      </c>
      <c r="I213" s="29">
        <v>1913.83</v>
      </c>
      <c r="J213" s="29">
        <v>33600.54</v>
      </c>
      <c r="K213" s="29">
        <v>13229.3</v>
      </c>
      <c r="L213" s="29">
        <v>4403.09</v>
      </c>
      <c r="M213" s="29">
        <v>1109.1099999999999</v>
      </c>
      <c r="N213" s="29">
        <v>8917.61</v>
      </c>
      <c r="O213" s="41"/>
      <c r="P213" s="29">
        <v>740567.47</v>
      </c>
    </row>
    <row r="214" spans="1:16" x14ac:dyDescent="0.2">
      <c r="A214" s="24" t="s">
        <v>287</v>
      </c>
      <c r="B214" s="29">
        <v>279126.77</v>
      </c>
      <c r="C214" s="29">
        <v>95796.92</v>
      </c>
      <c r="D214" s="29">
        <v>2228.06</v>
      </c>
      <c r="E214" s="29">
        <v>62824.18</v>
      </c>
      <c r="F214" s="29">
        <v>159.74</v>
      </c>
      <c r="G214" s="29">
        <v>5190.91</v>
      </c>
      <c r="H214" s="29">
        <v>233894.3</v>
      </c>
      <c r="I214" s="29">
        <v>1952.47</v>
      </c>
      <c r="J214" s="29">
        <v>34170.76</v>
      </c>
      <c r="K214" s="29">
        <v>13732.56</v>
      </c>
      <c r="L214" s="29">
        <v>4406.5</v>
      </c>
      <c r="M214" s="29">
        <v>1158.49</v>
      </c>
      <c r="N214" s="29">
        <v>9022.2900000000009</v>
      </c>
      <c r="O214" s="41"/>
      <c r="P214" s="29">
        <v>743663.95</v>
      </c>
    </row>
    <row r="215" spans="1:16" x14ac:dyDescent="0.2">
      <c r="A215" s="24" t="s">
        <v>288</v>
      </c>
      <c r="B215" s="29">
        <v>280151.12</v>
      </c>
      <c r="C215" s="29">
        <v>96346.16</v>
      </c>
      <c r="D215" s="29">
        <v>2235.4899999999998</v>
      </c>
      <c r="E215" s="29">
        <v>63117.38</v>
      </c>
      <c r="F215" s="29">
        <v>173.73</v>
      </c>
      <c r="G215" s="29">
        <v>5241.3100000000004</v>
      </c>
      <c r="H215" s="29">
        <v>234213.14</v>
      </c>
      <c r="I215" s="29">
        <v>1986.11</v>
      </c>
      <c r="J215" s="29">
        <v>34714.93</v>
      </c>
      <c r="K215" s="29">
        <v>14242.21</v>
      </c>
      <c r="L215" s="29">
        <v>4406.95</v>
      </c>
      <c r="M215" s="29">
        <v>1215.8900000000001</v>
      </c>
      <c r="N215" s="29">
        <v>9133.33</v>
      </c>
      <c r="O215" s="41"/>
      <c r="P215" s="29">
        <v>747177.75</v>
      </c>
    </row>
    <row r="216" spans="1:16" x14ac:dyDescent="0.2">
      <c r="A216" s="24" t="s">
        <v>289</v>
      </c>
      <c r="B216" s="29">
        <v>281228.87</v>
      </c>
      <c r="C216" s="29">
        <v>96892.87</v>
      </c>
      <c r="D216" s="29">
        <v>2236.21</v>
      </c>
      <c r="E216" s="29">
        <v>63459.13</v>
      </c>
      <c r="F216" s="29">
        <v>189.44</v>
      </c>
      <c r="G216" s="29">
        <v>5323.37</v>
      </c>
      <c r="H216" s="29">
        <v>234787.54</v>
      </c>
      <c r="I216" s="29">
        <v>2010.83</v>
      </c>
      <c r="J216" s="29">
        <v>35246.199999999997</v>
      </c>
      <c r="K216" s="29">
        <v>14734.88</v>
      </c>
      <c r="L216" s="29">
        <v>4406.83</v>
      </c>
      <c r="M216" s="29">
        <v>1281.79</v>
      </c>
      <c r="N216" s="29">
        <v>9251.06</v>
      </c>
      <c r="O216" s="41"/>
      <c r="P216" s="29">
        <v>751049.03</v>
      </c>
    </row>
    <row r="217" spans="1:16" x14ac:dyDescent="0.2">
      <c r="A217" s="24" t="s">
        <v>290</v>
      </c>
      <c r="B217" s="29">
        <v>282295.67999999999</v>
      </c>
      <c r="C217" s="29">
        <v>97413.41</v>
      </c>
      <c r="D217" s="29">
        <v>2236.15</v>
      </c>
      <c r="E217" s="29">
        <v>63825.08</v>
      </c>
      <c r="F217" s="29">
        <v>206.8</v>
      </c>
      <c r="G217" s="29">
        <v>5425.75</v>
      </c>
      <c r="H217" s="29">
        <v>235503.62</v>
      </c>
      <c r="I217" s="29">
        <v>2026.28</v>
      </c>
      <c r="J217" s="29">
        <v>35794.6</v>
      </c>
      <c r="K217" s="29">
        <v>15189.63</v>
      </c>
      <c r="L217" s="29">
        <v>4408.71</v>
      </c>
      <c r="M217" s="29">
        <v>1354.76</v>
      </c>
      <c r="N217" s="29">
        <v>9373.65</v>
      </c>
      <c r="O217" s="41"/>
      <c r="P217" s="29">
        <v>755054.12</v>
      </c>
    </row>
    <row r="218" spans="1:16" x14ac:dyDescent="0.2">
      <c r="A218" s="24" t="s">
        <v>291</v>
      </c>
      <c r="B218" s="29">
        <v>283268.71999999997</v>
      </c>
      <c r="C218" s="29">
        <v>97913.08</v>
      </c>
      <c r="D218" s="29">
        <v>2233.56</v>
      </c>
      <c r="E218" s="29">
        <v>64102.39</v>
      </c>
      <c r="F218" s="29">
        <v>225.37</v>
      </c>
      <c r="G218" s="29">
        <v>5526.77</v>
      </c>
      <c r="H218" s="29">
        <v>236267.5</v>
      </c>
      <c r="I218" s="29">
        <v>2035.71</v>
      </c>
      <c r="J218" s="29">
        <v>36404.67</v>
      </c>
      <c r="K218" s="29">
        <v>15587.65</v>
      </c>
      <c r="L218" s="29">
        <v>4415.3</v>
      </c>
      <c r="M218" s="29">
        <v>1431.65</v>
      </c>
      <c r="N218" s="29">
        <v>9497.59</v>
      </c>
      <c r="O218" s="41"/>
      <c r="P218" s="29">
        <v>758909.95</v>
      </c>
    </row>
    <row r="219" spans="1:16" x14ac:dyDescent="0.2">
      <c r="A219" s="24" t="s">
        <v>292</v>
      </c>
      <c r="B219" s="29">
        <v>284105.31</v>
      </c>
      <c r="C219" s="29">
        <v>98386.33</v>
      </c>
      <c r="D219" s="29">
        <v>2227.88</v>
      </c>
      <c r="E219" s="29">
        <v>64229.5</v>
      </c>
      <c r="F219" s="29">
        <v>244.68</v>
      </c>
      <c r="G219" s="29">
        <v>5605.44</v>
      </c>
      <c r="H219" s="29">
        <v>236966.53</v>
      </c>
      <c r="I219" s="29">
        <v>2043.19</v>
      </c>
      <c r="J219" s="29">
        <v>37112.85</v>
      </c>
      <c r="K219" s="29">
        <v>15913.82</v>
      </c>
      <c r="L219" s="29">
        <v>4428.8500000000004</v>
      </c>
      <c r="M219" s="29">
        <v>1509.66</v>
      </c>
      <c r="N219" s="29">
        <v>9619.6200000000008</v>
      </c>
      <c r="O219" s="41"/>
      <c r="P219" s="29">
        <v>762393.65</v>
      </c>
    </row>
    <row r="220" spans="1:16" x14ac:dyDescent="0.2">
      <c r="A220" s="24" t="s">
        <v>293</v>
      </c>
      <c r="B220" s="29">
        <v>284917.39</v>
      </c>
      <c r="C220" s="29">
        <v>98835.53</v>
      </c>
      <c r="D220" s="29">
        <v>2220.67</v>
      </c>
      <c r="E220" s="29">
        <v>64251</v>
      </c>
      <c r="F220" s="29">
        <v>265.64</v>
      </c>
      <c r="G220" s="29">
        <v>5653.19</v>
      </c>
      <c r="H220" s="29">
        <v>237676.2</v>
      </c>
      <c r="I220" s="29">
        <v>2050.92</v>
      </c>
      <c r="J220" s="29">
        <v>37924.699999999997</v>
      </c>
      <c r="K220" s="29">
        <v>16158.42</v>
      </c>
      <c r="L220" s="29">
        <v>4463.08</v>
      </c>
      <c r="M220" s="29">
        <v>1591.58</v>
      </c>
      <c r="N220" s="29">
        <v>9738.2000000000007</v>
      </c>
      <c r="O220" s="41"/>
      <c r="P220" s="29">
        <v>765746.52</v>
      </c>
    </row>
    <row r="221" spans="1:16" x14ac:dyDescent="0.2">
      <c r="A221" s="24" t="s">
        <v>294</v>
      </c>
      <c r="B221" s="29">
        <v>285711.86</v>
      </c>
      <c r="C221" s="29">
        <v>99257.91</v>
      </c>
      <c r="D221" s="29">
        <v>2213.4899999999998</v>
      </c>
      <c r="E221" s="29">
        <v>64110.82</v>
      </c>
      <c r="F221" s="29">
        <v>287.2</v>
      </c>
      <c r="G221" s="29">
        <v>5672.18</v>
      </c>
      <c r="H221" s="29">
        <v>238246.92</v>
      </c>
      <c r="I221" s="29">
        <v>2059.19</v>
      </c>
      <c r="J221" s="29">
        <v>38812.160000000003</v>
      </c>
      <c r="K221" s="29">
        <v>16317.37</v>
      </c>
      <c r="L221" s="29">
        <v>4507.01</v>
      </c>
      <c r="M221" s="29">
        <v>1672.67</v>
      </c>
      <c r="N221" s="29">
        <v>9853.48</v>
      </c>
      <c r="O221" s="41"/>
      <c r="P221" s="29">
        <v>768722.26</v>
      </c>
    </row>
    <row r="222" spans="1:16" x14ac:dyDescent="0.2">
      <c r="A222" s="24" t="s">
        <v>295</v>
      </c>
      <c r="B222" s="29">
        <v>286686.78000000003</v>
      </c>
      <c r="C222" s="29">
        <v>99656.04</v>
      </c>
      <c r="D222" s="29">
        <v>2208.94</v>
      </c>
      <c r="E222" s="29">
        <v>64014.93</v>
      </c>
      <c r="F222" s="29">
        <v>310.29000000000002</v>
      </c>
      <c r="G222" s="29">
        <v>5678.25</v>
      </c>
      <c r="H222" s="29">
        <v>238764.23</v>
      </c>
      <c r="I222" s="29">
        <v>2066.91</v>
      </c>
      <c r="J222" s="29">
        <v>39716.269999999997</v>
      </c>
      <c r="K222" s="29">
        <v>16392.52</v>
      </c>
      <c r="L222" s="29">
        <v>4560.9399999999996</v>
      </c>
      <c r="M222" s="29">
        <v>1755.38</v>
      </c>
      <c r="N222" s="29">
        <v>9967.18</v>
      </c>
      <c r="O222" s="41"/>
      <c r="P222" s="29">
        <v>771778.65</v>
      </c>
    </row>
    <row r="223" spans="1:16" x14ac:dyDescent="0.2">
      <c r="A223" s="24" t="s">
        <v>296</v>
      </c>
      <c r="B223" s="29">
        <v>288000.34999999998</v>
      </c>
      <c r="C223" s="29">
        <v>100026.59</v>
      </c>
      <c r="D223" s="29">
        <v>2208.98</v>
      </c>
      <c r="E223" s="29">
        <v>64045.35</v>
      </c>
      <c r="F223" s="29">
        <v>335.67</v>
      </c>
      <c r="G223" s="29">
        <v>5686.8</v>
      </c>
      <c r="H223" s="29">
        <v>239244.02</v>
      </c>
      <c r="I223" s="29">
        <v>2072.83</v>
      </c>
      <c r="J223" s="29">
        <v>40581.29</v>
      </c>
      <c r="K223" s="29">
        <v>16394.43</v>
      </c>
      <c r="L223" s="29">
        <v>4627.1400000000003</v>
      </c>
      <c r="M223" s="29">
        <v>1841.43</v>
      </c>
      <c r="N223" s="29">
        <v>10083.48</v>
      </c>
      <c r="O223" s="41"/>
      <c r="P223" s="29">
        <v>775148.35</v>
      </c>
    </row>
    <row r="224" spans="1:16" x14ac:dyDescent="0.2">
      <c r="A224" s="24" t="s">
        <v>297</v>
      </c>
      <c r="B224" s="29">
        <v>289729.69</v>
      </c>
      <c r="C224" s="29">
        <v>100362.19</v>
      </c>
      <c r="D224" s="29">
        <v>2214.1</v>
      </c>
      <c r="E224" s="29">
        <v>64165.93</v>
      </c>
      <c r="F224" s="29">
        <v>363.92</v>
      </c>
      <c r="G224" s="29">
        <v>5707.59</v>
      </c>
      <c r="H224" s="29">
        <v>239813.47</v>
      </c>
      <c r="I224" s="29">
        <v>2076.39</v>
      </c>
      <c r="J224" s="29">
        <v>41383.129999999997</v>
      </c>
      <c r="K224" s="29">
        <v>16344.26</v>
      </c>
      <c r="L224" s="29">
        <v>4710.0600000000004</v>
      </c>
      <c r="M224" s="29">
        <v>1931.4</v>
      </c>
      <c r="N224" s="29">
        <v>10209.719999999999</v>
      </c>
      <c r="O224" s="41"/>
      <c r="P224" s="29">
        <v>779011.83</v>
      </c>
    </row>
    <row r="225" spans="1:16" x14ac:dyDescent="0.2">
      <c r="A225" s="24" t="s">
        <v>298</v>
      </c>
      <c r="B225" s="29">
        <v>291904.93</v>
      </c>
      <c r="C225" s="29">
        <v>100670.01</v>
      </c>
      <c r="D225" s="29">
        <v>2223.38</v>
      </c>
      <c r="E225" s="29">
        <v>64404.84</v>
      </c>
      <c r="F225" s="29">
        <v>394.9</v>
      </c>
      <c r="G225" s="29">
        <v>5744.04</v>
      </c>
      <c r="H225" s="29">
        <v>240337.99</v>
      </c>
      <c r="I225" s="29">
        <v>2077.65</v>
      </c>
      <c r="J225" s="29">
        <v>42130.76</v>
      </c>
      <c r="K225" s="29">
        <v>16272.85</v>
      </c>
      <c r="L225" s="29">
        <v>4814.21</v>
      </c>
      <c r="M225" s="29">
        <v>2024.46</v>
      </c>
      <c r="N225" s="29">
        <v>10356.31</v>
      </c>
      <c r="O225" s="41"/>
      <c r="P225" s="29">
        <v>783356.33</v>
      </c>
    </row>
    <row r="226" spans="1:16" x14ac:dyDescent="0.2">
      <c r="A226" s="24" t="s">
        <v>299</v>
      </c>
      <c r="B226" s="29">
        <v>294457.87</v>
      </c>
      <c r="C226" s="29">
        <v>100974.53</v>
      </c>
      <c r="D226" s="29">
        <v>2234.6999999999998</v>
      </c>
      <c r="E226" s="29">
        <v>64693.93</v>
      </c>
      <c r="F226" s="29">
        <v>428.11</v>
      </c>
      <c r="G226" s="29">
        <v>5795.12</v>
      </c>
      <c r="H226" s="29">
        <v>240884.67</v>
      </c>
      <c r="I226" s="29">
        <v>2077.19</v>
      </c>
      <c r="J226" s="29">
        <v>42861.13</v>
      </c>
      <c r="K226" s="29">
        <v>16218.24</v>
      </c>
      <c r="L226" s="29">
        <v>4946.2299999999996</v>
      </c>
      <c r="M226" s="29">
        <v>2121.08</v>
      </c>
      <c r="N226" s="29">
        <v>10535.79</v>
      </c>
      <c r="O226" s="41"/>
      <c r="P226" s="29">
        <v>788228.6</v>
      </c>
    </row>
    <row r="227" spans="1:16" x14ac:dyDescent="0.2">
      <c r="A227" s="24" t="s">
        <v>300</v>
      </c>
      <c r="B227" s="29">
        <v>297321.3</v>
      </c>
      <c r="C227" s="29">
        <v>101298.24000000001</v>
      </c>
      <c r="D227" s="29">
        <v>2245.92</v>
      </c>
      <c r="E227" s="29">
        <v>65004.27</v>
      </c>
      <c r="F227" s="29">
        <v>463.08</v>
      </c>
      <c r="G227" s="29">
        <v>5858.35</v>
      </c>
      <c r="H227" s="29">
        <v>241473.17</v>
      </c>
      <c r="I227" s="29">
        <v>2075.87</v>
      </c>
      <c r="J227" s="29">
        <v>43609.87</v>
      </c>
      <c r="K227" s="29">
        <v>16210.34</v>
      </c>
      <c r="L227" s="29">
        <v>5109.9799999999996</v>
      </c>
      <c r="M227" s="29">
        <v>2229.9499999999998</v>
      </c>
      <c r="N227" s="29">
        <v>10754.48</v>
      </c>
      <c r="O227" s="41"/>
      <c r="P227" s="29">
        <v>793654.82</v>
      </c>
    </row>
    <row r="228" spans="1:16" x14ac:dyDescent="0.2">
      <c r="A228" s="24" t="s">
        <v>301</v>
      </c>
      <c r="B228" s="29">
        <v>300449.01</v>
      </c>
      <c r="C228" s="29">
        <v>101653.18</v>
      </c>
      <c r="D228" s="29">
        <v>2256.0300000000002</v>
      </c>
      <c r="E228" s="29">
        <v>65164.78</v>
      </c>
      <c r="F228" s="29">
        <v>500.38</v>
      </c>
      <c r="G228" s="29">
        <v>5933.83</v>
      </c>
      <c r="H228" s="29">
        <v>242223.88</v>
      </c>
      <c r="I228" s="29">
        <v>2074.6</v>
      </c>
      <c r="J228" s="29">
        <v>44386.64</v>
      </c>
      <c r="K228" s="29">
        <v>16257.03</v>
      </c>
      <c r="L228" s="29">
        <v>5304.78</v>
      </c>
      <c r="M228" s="29">
        <v>2354.81</v>
      </c>
      <c r="N228" s="29">
        <v>11004.92</v>
      </c>
      <c r="O228" s="41"/>
      <c r="P228" s="29">
        <v>799563.89</v>
      </c>
    </row>
    <row r="229" spans="1:16" x14ac:dyDescent="0.2">
      <c r="A229" s="24" t="s">
        <v>302</v>
      </c>
      <c r="B229" s="29">
        <v>303881.77</v>
      </c>
      <c r="C229" s="29">
        <v>102027.97</v>
      </c>
      <c r="D229" s="29">
        <v>2265.13</v>
      </c>
      <c r="E229" s="29">
        <v>65277.81</v>
      </c>
      <c r="F229" s="29">
        <v>541.96</v>
      </c>
      <c r="G229" s="29">
        <v>6024.92</v>
      </c>
      <c r="H229" s="29">
        <v>242744.42</v>
      </c>
      <c r="I229" s="29">
        <v>2074.2800000000002</v>
      </c>
      <c r="J229" s="29">
        <v>45175.01</v>
      </c>
      <c r="K229" s="29">
        <v>16344.57</v>
      </c>
      <c r="L229" s="29">
        <v>5525.07</v>
      </c>
      <c r="M229" s="29">
        <v>2503.54</v>
      </c>
      <c r="N229" s="29">
        <v>11266.17</v>
      </c>
      <c r="O229" s="41"/>
      <c r="P229" s="29">
        <v>805652.63</v>
      </c>
    </row>
    <row r="230" spans="1:16" x14ac:dyDescent="0.2">
      <c r="A230" s="24" t="s">
        <v>303</v>
      </c>
      <c r="B230" s="29">
        <v>307570.05</v>
      </c>
      <c r="C230" s="29">
        <v>102427.42</v>
      </c>
      <c r="D230" s="29">
        <v>2274.29</v>
      </c>
      <c r="E230" s="29">
        <v>65377.38</v>
      </c>
      <c r="F230" s="29">
        <v>591.17999999999995</v>
      </c>
      <c r="G230" s="29">
        <v>6137.63</v>
      </c>
      <c r="H230" s="29">
        <v>243508.32</v>
      </c>
      <c r="I230" s="29">
        <v>2075.6799999999998</v>
      </c>
      <c r="J230" s="29">
        <v>45936.480000000003</v>
      </c>
      <c r="K230" s="29">
        <v>16441.04</v>
      </c>
      <c r="L230" s="29">
        <v>5760.36</v>
      </c>
      <c r="M230" s="29">
        <v>2685.15</v>
      </c>
      <c r="N230" s="29">
        <v>11506.55</v>
      </c>
      <c r="O230" s="41"/>
      <c r="P230" s="29">
        <v>812291.54</v>
      </c>
    </row>
    <row r="231" spans="1:16" x14ac:dyDescent="0.2">
      <c r="A231" s="24" t="s">
        <v>304</v>
      </c>
      <c r="B231" s="29">
        <v>311513.28999999998</v>
      </c>
      <c r="C231" s="29">
        <v>102842.03</v>
      </c>
      <c r="D231" s="29">
        <v>2284.71</v>
      </c>
      <c r="E231" s="29">
        <v>65504.87</v>
      </c>
      <c r="F231" s="29">
        <v>650.89</v>
      </c>
      <c r="G231" s="29">
        <v>6275.6</v>
      </c>
      <c r="H231" s="29">
        <v>244516.73</v>
      </c>
      <c r="I231" s="29">
        <v>2079.52</v>
      </c>
      <c r="J231" s="29">
        <v>46641.38</v>
      </c>
      <c r="K231" s="29">
        <v>16516.23</v>
      </c>
      <c r="L231" s="29">
        <v>6001.97</v>
      </c>
      <c r="M231" s="29">
        <v>2905.06</v>
      </c>
      <c r="N231" s="29">
        <v>11699.43</v>
      </c>
      <c r="O231" s="41"/>
      <c r="P231" s="29">
        <v>819431.7</v>
      </c>
    </row>
    <row r="232" spans="1:16" x14ac:dyDescent="0.2">
      <c r="A232" s="24" t="s">
        <v>305</v>
      </c>
      <c r="B232" s="29">
        <v>315726.15000000002</v>
      </c>
      <c r="C232" s="29">
        <v>103305.05</v>
      </c>
      <c r="D232" s="29">
        <v>2297.4899999999998</v>
      </c>
      <c r="E232" s="29">
        <v>65666.48</v>
      </c>
      <c r="F232" s="29">
        <v>720.82</v>
      </c>
      <c r="G232" s="29">
        <v>6434.78</v>
      </c>
      <c r="H232" s="29">
        <v>245836.9</v>
      </c>
      <c r="I232" s="29">
        <v>2086.54</v>
      </c>
      <c r="J232" s="29">
        <v>47292.33</v>
      </c>
      <c r="K232" s="29">
        <v>16559.349999999999</v>
      </c>
      <c r="L232" s="29">
        <v>6248.8</v>
      </c>
      <c r="M232" s="29">
        <v>3158.42</v>
      </c>
      <c r="N232" s="29">
        <v>11837.42</v>
      </c>
      <c r="O232" s="41"/>
      <c r="P232" s="29">
        <v>827170.51</v>
      </c>
    </row>
    <row r="233" spans="1:16" x14ac:dyDescent="0.2">
      <c r="A233" s="24" t="s">
        <v>306</v>
      </c>
      <c r="B233" s="29">
        <v>320153.5</v>
      </c>
      <c r="C233" s="29">
        <v>103773.13</v>
      </c>
      <c r="D233" s="29">
        <v>2312.65</v>
      </c>
      <c r="E233" s="29">
        <v>65845.440000000002</v>
      </c>
      <c r="F233" s="29">
        <v>796.6</v>
      </c>
      <c r="G233" s="29">
        <v>6603.04</v>
      </c>
      <c r="H233" s="29">
        <v>247442.67</v>
      </c>
      <c r="I233" s="29">
        <v>2097.4899999999998</v>
      </c>
      <c r="J233" s="29">
        <v>47925.52</v>
      </c>
      <c r="K233" s="29">
        <v>16578.84</v>
      </c>
      <c r="L233" s="29">
        <v>6505.83</v>
      </c>
      <c r="M233" s="29">
        <v>3428.34</v>
      </c>
      <c r="N233" s="29">
        <v>11931.63</v>
      </c>
      <c r="O233" s="41"/>
      <c r="P233" s="29">
        <v>835394.67</v>
      </c>
    </row>
    <row r="234" spans="1:16" x14ac:dyDescent="0.2">
      <c r="A234" s="24" t="s">
        <v>307</v>
      </c>
      <c r="B234" s="29">
        <v>324782.14</v>
      </c>
      <c r="C234" s="29">
        <v>104274.82</v>
      </c>
      <c r="D234" s="29">
        <v>2330.62</v>
      </c>
      <c r="E234" s="29">
        <v>65996.28</v>
      </c>
      <c r="F234" s="29">
        <v>868.98</v>
      </c>
      <c r="G234" s="29">
        <v>6760.94</v>
      </c>
      <c r="H234" s="29">
        <v>248916.95</v>
      </c>
      <c r="I234" s="29">
        <v>2113.2600000000002</v>
      </c>
      <c r="J234" s="29">
        <v>48605.7</v>
      </c>
      <c r="K234" s="29">
        <v>16599.240000000002</v>
      </c>
      <c r="L234" s="29">
        <v>6783.34</v>
      </c>
      <c r="M234" s="29">
        <v>3684.29</v>
      </c>
      <c r="N234" s="29">
        <v>12008.02</v>
      </c>
      <c r="O234" s="41"/>
      <c r="P234" s="29">
        <v>843724.59</v>
      </c>
    </row>
    <row r="235" spans="1:16" x14ac:dyDescent="0.2">
      <c r="A235" s="24" t="s">
        <v>308</v>
      </c>
      <c r="B235" s="29">
        <v>329555.19</v>
      </c>
      <c r="C235" s="29">
        <v>104832.21</v>
      </c>
      <c r="D235" s="29">
        <v>2351.15</v>
      </c>
      <c r="E235" s="29">
        <v>66072.73</v>
      </c>
      <c r="F235" s="29">
        <v>930.21</v>
      </c>
      <c r="G235" s="29">
        <v>6892.35</v>
      </c>
      <c r="H235" s="29">
        <v>250200.42</v>
      </c>
      <c r="I235" s="29">
        <v>2134.44</v>
      </c>
      <c r="J235" s="29">
        <v>49391.61</v>
      </c>
      <c r="K235" s="29">
        <v>16647.82</v>
      </c>
      <c r="L235" s="29">
        <v>7086.06</v>
      </c>
      <c r="M235" s="29">
        <v>3902.66</v>
      </c>
      <c r="N235" s="29">
        <v>12091.88</v>
      </c>
      <c r="O235" s="41"/>
      <c r="P235" s="29">
        <v>852088.72</v>
      </c>
    </row>
    <row r="236" spans="1:16" x14ac:dyDescent="0.2">
      <c r="A236" s="24" t="s">
        <v>309</v>
      </c>
      <c r="B236" s="29">
        <v>334398.65999999997</v>
      </c>
      <c r="C236" s="29">
        <v>105475.73</v>
      </c>
      <c r="D236" s="29">
        <v>2373.48</v>
      </c>
      <c r="E236" s="29">
        <v>66061.149999999994</v>
      </c>
      <c r="F236" s="29">
        <v>978.56</v>
      </c>
      <c r="G236" s="29">
        <v>7003.77</v>
      </c>
      <c r="H236" s="29">
        <v>251546.28</v>
      </c>
      <c r="I236" s="29">
        <v>2160.7600000000002</v>
      </c>
      <c r="J236" s="29">
        <v>50305.7</v>
      </c>
      <c r="K236" s="29">
        <v>16742.72</v>
      </c>
      <c r="L236" s="29">
        <v>7418.86</v>
      </c>
      <c r="M236" s="29">
        <v>4081.36</v>
      </c>
      <c r="N236" s="29">
        <v>12194.66</v>
      </c>
      <c r="O236" s="41"/>
      <c r="P236" s="29">
        <v>860741.69</v>
      </c>
    </row>
    <row r="237" spans="1:16" x14ac:dyDescent="0.2">
      <c r="A237" s="24" t="s">
        <v>310</v>
      </c>
      <c r="B237" s="29">
        <v>339124.1</v>
      </c>
      <c r="C237" s="29">
        <v>106236.38</v>
      </c>
      <c r="D237" s="29">
        <v>2396.2399999999998</v>
      </c>
      <c r="E237" s="29">
        <v>65971.45</v>
      </c>
      <c r="F237" s="29">
        <v>1017.41</v>
      </c>
      <c r="G237" s="29">
        <v>7096.1</v>
      </c>
      <c r="H237" s="29">
        <v>252769.15</v>
      </c>
      <c r="I237" s="29">
        <v>2190.79</v>
      </c>
      <c r="J237" s="29">
        <v>51334.17</v>
      </c>
      <c r="K237" s="29">
        <v>16892.78</v>
      </c>
      <c r="L237" s="29">
        <v>7741.5</v>
      </c>
      <c r="M237" s="29">
        <v>4227.6099999999997</v>
      </c>
      <c r="N237" s="29">
        <v>12314.79</v>
      </c>
      <c r="O237" s="41"/>
      <c r="P237" s="29">
        <v>869312.47</v>
      </c>
    </row>
    <row r="238" spans="1:16" x14ac:dyDescent="0.2">
      <c r="A238" s="24" t="s">
        <v>311</v>
      </c>
      <c r="B238" s="29">
        <v>343609.73</v>
      </c>
      <c r="C238" s="29">
        <v>107166.17</v>
      </c>
      <c r="D238" s="29">
        <v>2417.67</v>
      </c>
      <c r="E238" s="29">
        <v>65850.75</v>
      </c>
      <c r="F238" s="29">
        <v>1056.9000000000001</v>
      </c>
      <c r="G238" s="29">
        <v>7187.39</v>
      </c>
      <c r="H238" s="29">
        <v>254097.47</v>
      </c>
      <c r="I238" s="29">
        <v>2221.6</v>
      </c>
      <c r="J238" s="29">
        <v>52432.37</v>
      </c>
      <c r="K238" s="29">
        <v>17098.259999999998</v>
      </c>
      <c r="L238" s="29">
        <v>8023.98</v>
      </c>
      <c r="M238" s="29">
        <v>4374.6899999999996</v>
      </c>
      <c r="N238" s="29">
        <v>12440.13</v>
      </c>
      <c r="O238" s="41"/>
      <c r="P238" s="29">
        <v>877977.11</v>
      </c>
    </row>
    <row r="239" spans="1:16" x14ac:dyDescent="0.2">
      <c r="A239" s="24" t="s">
        <v>312</v>
      </c>
      <c r="B239" s="29">
        <v>347713.01</v>
      </c>
      <c r="C239" s="29">
        <v>108304.25</v>
      </c>
      <c r="D239" s="29">
        <v>2436.16</v>
      </c>
      <c r="E239" s="29">
        <v>65745.87</v>
      </c>
      <c r="F239" s="29">
        <v>1108.67</v>
      </c>
      <c r="G239" s="29">
        <v>7306.56</v>
      </c>
      <c r="H239" s="29">
        <v>255892.7</v>
      </c>
      <c r="I239" s="29">
        <v>2249.7600000000002</v>
      </c>
      <c r="J239" s="29">
        <v>53549.19</v>
      </c>
      <c r="K239" s="29">
        <v>17349.77</v>
      </c>
      <c r="L239" s="29">
        <v>8239.41</v>
      </c>
      <c r="M239" s="29">
        <v>4555.72</v>
      </c>
      <c r="N239" s="29">
        <v>12557.19</v>
      </c>
      <c r="O239" s="41"/>
      <c r="P239" s="29">
        <v>887008.28</v>
      </c>
    </row>
    <row r="240" spans="1:16" x14ac:dyDescent="0.2">
      <c r="A240" s="24" t="s">
        <v>313</v>
      </c>
      <c r="B240" s="29">
        <v>351346.16</v>
      </c>
      <c r="C240" s="29">
        <v>109659.71</v>
      </c>
      <c r="D240" s="29">
        <v>2451.1</v>
      </c>
      <c r="E240" s="29">
        <v>65670.929999999993</v>
      </c>
      <c r="F240" s="29">
        <v>1175.92</v>
      </c>
      <c r="G240" s="29">
        <v>7455.45</v>
      </c>
      <c r="H240" s="29">
        <v>258273.25</v>
      </c>
      <c r="I240" s="29">
        <v>2272.87</v>
      </c>
      <c r="J240" s="29">
        <v>54647.66</v>
      </c>
      <c r="K240" s="29">
        <v>17627.22</v>
      </c>
      <c r="L240" s="29">
        <v>8378.2999999999993</v>
      </c>
      <c r="M240" s="29">
        <v>4772.45</v>
      </c>
      <c r="N240" s="29">
        <v>12658.82</v>
      </c>
      <c r="O240" s="41"/>
      <c r="P240" s="29">
        <v>896389.85</v>
      </c>
    </row>
    <row r="241" spans="1:16" x14ac:dyDescent="0.2">
      <c r="A241" s="24" t="s">
        <v>314</v>
      </c>
      <c r="B241" s="29">
        <v>354547.91</v>
      </c>
      <c r="C241" s="29">
        <v>111223.83</v>
      </c>
      <c r="D241" s="29">
        <v>2462.4899999999998</v>
      </c>
      <c r="E241" s="29">
        <v>65607.259999999995</v>
      </c>
      <c r="F241" s="29">
        <v>1253.8399999999999</v>
      </c>
      <c r="G241" s="29">
        <v>7616.3</v>
      </c>
      <c r="H241" s="29">
        <v>260835.82</v>
      </c>
      <c r="I241" s="29">
        <v>2290.12</v>
      </c>
      <c r="J241" s="29">
        <v>55705.87</v>
      </c>
      <c r="K241" s="29">
        <v>17900.68</v>
      </c>
      <c r="L241" s="29">
        <v>8453.64</v>
      </c>
      <c r="M241" s="29">
        <v>5001.29</v>
      </c>
      <c r="N241" s="29">
        <v>12744.21</v>
      </c>
      <c r="O241" s="41"/>
      <c r="P241" s="29">
        <v>905643.26</v>
      </c>
    </row>
    <row r="242" spans="1:16" x14ac:dyDescent="0.2">
      <c r="A242" s="24" t="s">
        <v>315</v>
      </c>
      <c r="B242" s="29">
        <v>357388.95</v>
      </c>
      <c r="C242" s="29">
        <v>112956.63</v>
      </c>
      <c r="D242" s="29">
        <v>2471.4899999999998</v>
      </c>
      <c r="E242" s="29">
        <v>65508.47</v>
      </c>
      <c r="F242" s="29">
        <v>1328.42</v>
      </c>
      <c r="G242" s="29">
        <v>7758.18</v>
      </c>
      <c r="H242" s="29">
        <v>263268.65000000002</v>
      </c>
      <c r="I242" s="29">
        <v>2302.4699999999998</v>
      </c>
      <c r="J242" s="29">
        <v>56715.98</v>
      </c>
      <c r="K242" s="29">
        <v>18132.59</v>
      </c>
      <c r="L242" s="29">
        <v>8490.9</v>
      </c>
      <c r="M242" s="29">
        <v>5192.88</v>
      </c>
      <c r="N242" s="29">
        <v>12818.01</v>
      </c>
      <c r="O242" s="41"/>
      <c r="P242" s="29">
        <v>914333.64</v>
      </c>
    </row>
    <row r="243" spans="1:16" x14ac:dyDescent="0.2">
      <c r="A243" s="24" t="s">
        <v>316</v>
      </c>
      <c r="B243" s="29">
        <v>360046.53</v>
      </c>
      <c r="C243" s="29">
        <v>114806.92</v>
      </c>
      <c r="D243" s="29">
        <v>2479.6</v>
      </c>
      <c r="E243" s="29">
        <v>65330.67</v>
      </c>
      <c r="F243" s="29">
        <v>1385.62</v>
      </c>
      <c r="G243" s="29">
        <v>7844.42</v>
      </c>
      <c r="H243" s="29">
        <v>265228.82</v>
      </c>
      <c r="I243" s="29">
        <v>2312.0700000000002</v>
      </c>
      <c r="J243" s="29">
        <v>57682.1</v>
      </c>
      <c r="K243" s="29">
        <v>18292.23</v>
      </c>
      <c r="L243" s="29">
        <v>8510.44</v>
      </c>
      <c r="M243" s="29">
        <v>5301.85</v>
      </c>
      <c r="N243" s="29">
        <v>12886.47</v>
      </c>
      <c r="O243" s="41"/>
      <c r="P243" s="29">
        <v>922107.74</v>
      </c>
    </row>
    <row r="244" spans="1:16" x14ac:dyDescent="0.2">
      <c r="A244" s="24" t="s">
        <v>317</v>
      </c>
      <c r="B244" s="29">
        <v>362598.54</v>
      </c>
      <c r="C244" s="29">
        <v>116696.34</v>
      </c>
      <c r="D244" s="29">
        <v>2487.4699999999998</v>
      </c>
      <c r="E244" s="29">
        <v>65040.17</v>
      </c>
      <c r="F244" s="29">
        <v>1429.65</v>
      </c>
      <c r="G244" s="29">
        <v>7856.55</v>
      </c>
      <c r="H244" s="29">
        <v>266571.24</v>
      </c>
      <c r="I244" s="29">
        <v>2321.27</v>
      </c>
      <c r="J244" s="29">
        <v>58741.14</v>
      </c>
      <c r="K244" s="29">
        <v>18368.8</v>
      </c>
      <c r="L244" s="29">
        <v>8523.4500000000007</v>
      </c>
      <c r="M244" s="29">
        <v>5322.69</v>
      </c>
      <c r="N244" s="29">
        <v>12953.99</v>
      </c>
      <c r="O244" s="41"/>
      <c r="P244" s="29">
        <v>928911.3</v>
      </c>
    </row>
    <row r="245" spans="1:16" x14ac:dyDescent="0.2">
      <c r="A245" s="24" t="s">
        <v>318</v>
      </c>
      <c r="B245" s="29">
        <v>365121.67</v>
      </c>
      <c r="C245" s="29">
        <v>118588.56</v>
      </c>
      <c r="D245" s="29">
        <v>2495.3000000000002</v>
      </c>
      <c r="E245" s="29">
        <v>64650.12</v>
      </c>
      <c r="F245" s="29">
        <v>1449.61</v>
      </c>
      <c r="G245" s="29">
        <v>7800.34</v>
      </c>
      <c r="H245" s="29">
        <v>267310.39</v>
      </c>
      <c r="I245" s="29">
        <v>2332.39</v>
      </c>
      <c r="J245" s="29">
        <v>59741.52</v>
      </c>
      <c r="K245" s="29">
        <v>18370.830000000002</v>
      </c>
      <c r="L245" s="29">
        <v>8531.18</v>
      </c>
      <c r="M245" s="29">
        <v>5249.22</v>
      </c>
      <c r="N245" s="29">
        <v>13023.1</v>
      </c>
      <c r="O245" s="41"/>
      <c r="P245" s="29">
        <v>934664.23</v>
      </c>
    </row>
    <row r="246" spans="1:16" x14ac:dyDescent="0.2">
      <c r="A246" s="24" t="s">
        <v>319</v>
      </c>
      <c r="B246" s="29">
        <v>367578.23</v>
      </c>
      <c r="C246" s="29">
        <v>120435.96</v>
      </c>
      <c r="D246" s="29">
        <v>2502.4499999999998</v>
      </c>
      <c r="E246" s="29">
        <v>64239.46</v>
      </c>
      <c r="F246" s="29">
        <v>1467.27</v>
      </c>
      <c r="G246" s="29">
        <v>7701.33</v>
      </c>
      <c r="H246" s="29">
        <v>267664.46000000002</v>
      </c>
      <c r="I246" s="29">
        <v>2347.7199999999998</v>
      </c>
      <c r="J246" s="29">
        <v>60670.64</v>
      </c>
      <c r="K246" s="29">
        <v>18323.41</v>
      </c>
      <c r="L246" s="29">
        <v>8529.7900000000009</v>
      </c>
      <c r="M246" s="29">
        <v>5143.33</v>
      </c>
      <c r="N246" s="29">
        <v>13094.74</v>
      </c>
      <c r="O246" s="41"/>
      <c r="P246" s="29">
        <v>939698.78</v>
      </c>
    </row>
    <row r="247" spans="1:16" x14ac:dyDescent="0.2">
      <c r="A247" s="24" t="s">
        <v>320</v>
      </c>
      <c r="B247" s="29">
        <v>369905.3</v>
      </c>
      <c r="C247" s="29">
        <v>122202.82</v>
      </c>
      <c r="D247" s="29">
        <v>2508.27</v>
      </c>
      <c r="E247" s="29">
        <v>63850.66</v>
      </c>
      <c r="F247" s="29">
        <v>1496.1</v>
      </c>
      <c r="G247" s="29">
        <v>7587.73</v>
      </c>
      <c r="H247" s="29">
        <v>267934.38</v>
      </c>
      <c r="I247" s="29">
        <v>2369.29</v>
      </c>
      <c r="J247" s="29">
        <v>61638.720000000001</v>
      </c>
      <c r="K247" s="29">
        <v>18252.7</v>
      </c>
      <c r="L247" s="29">
        <v>8513.9599999999991</v>
      </c>
      <c r="M247" s="29">
        <v>5043.8</v>
      </c>
      <c r="N247" s="29">
        <v>13170.33</v>
      </c>
      <c r="O247" s="41"/>
      <c r="P247" s="29">
        <v>944474.06</v>
      </c>
    </row>
    <row r="248" spans="1:16" x14ac:dyDescent="0.2">
      <c r="A248" s="24" t="s">
        <v>321</v>
      </c>
      <c r="B248" s="29">
        <v>372078.68</v>
      </c>
      <c r="C248" s="29">
        <v>123868.84</v>
      </c>
      <c r="D248" s="29">
        <v>2512.73</v>
      </c>
      <c r="E248" s="29">
        <v>63516.82</v>
      </c>
      <c r="F248" s="29">
        <v>1537.59</v>
      </c>
      <c r="G248" s="29">
        <v>7481.11</v>
      </c>
      <c r="H248" s="29">
        <v>268316.28000000003</v>
      </c>
      <c r="I248" s="29">
        <v>2398.92</v>
      </c>
      <c r="J248" s="29">
        <v>62688.3</v>
      </c>
      <c r="K248" s="29">
        <v>18171.580000000002</v>
      </c>
      <c r="L248" s="29">
        <v>8483.39</v>
      </c>
      <c r="M248" s="29">
        <v>4971.21</v>
      </c>
      <c r="N248" s="29">
        <v>13253.45</v>
      </c>
      <c r="O248" s="41"/>
      <c r="P248" s="29">
        <v>949278.9</v>
      </c>
    </row>
    <row r="249" spans="1:16" x14ac:dyDescent="0.2">
      <c r="A249" s="24" t="s">
        <v>322</v>
      </c>
      <c r="B249" s="29">
        <v>374070.43</v>
      </c>
      <c r="C249" s="29">
        <v>125414.93</v>
      </c>
      <c r="D249" s="29">
        <v>2516.4499999999998</v>
      </c>
      <c r="E249" s="29">
        <v>63281.120000000003</v>
      </c>
      <c r="F249" s="29">
        <v>1603.21</v>
      </c>
      <c r="G249" s="29">
        <v>7391.62</v>
      </c>
      <c r="H249" s="29">
        <v>268942.28999999998</v>
      </c>
      <c r="I249" s="29">
        <v>2438.62</v>
      </c>
      <c r="J249" s="29">
        <v>63806.84</v>
      </c>
      <c r="K249" s="29">
        <v>18080.16</v>
      </c>
      <c r="L249" s="29">
        <v>8444.98</v>
      </c>
      <c r="M249" s="29">
        <v>4936.95</v>
      </c>
      <c r="N249" s="29">
        <v>13349.92</v>
      </c>
      <c r="O249" s="41"/>
      <c r="P249" s="29">
        <v>954277.53</v>
      </c>
    </row>
    <row r="250" spans="1:16" x14ac:dyDescent="0.2">
      <c r="A250" s="24" t="s">
        <v>323</v>
      </c>
      <c r="B250" s="29">
        <v>375943.27</v>
      </c>
      <c r="C250" s="29">
        <v>126844.59</v>
      </c>
      <c r="D250" s="29">
        <v>2520.67</v>
      </c>
      <c r="E250" s="29">
        <v>63174.66</v>
      </c>
      <c r="F250" s="29">
        <v>1687.4</v>
      </c>
      <c r="G250" s="29">
        <v>7326.44</v>
      </c>
      <c r="H250" s="29">
        <v>269628.09000000003</v>
      </c>
      <c r="I250" s="29">
        <v>2491.33</v>
      </c>
      <c r="J250" s="29">
        <v>64771.18</v>
      </c>
      <c r="K250" s="29">
        <v>17966.63</v>
      </c>
      <c r="L250" s="29">
        <v>8409.82</v>
      </c>
      <c r="M250" s="29">
        <v>4953.3500000000004</v>
      </c>
      <c r="N250" s="29">
        <v>13467.25</v>
      </c>
      <c r="O250" s="41"/>
      <c r="P250" s="29">
        <v>959184.67</v>
      </c>
    </row>
    <row r="251" spans="1:16" x14ac:dyDescent="0.2">
      <c r="A251" s="24" t="s">
        <v>324</v>
      </c>
      <c r="B251" s="29">
        <v>377763.92</v>
      </c>
      <c r="C251" s="29">
        <v>128164.44</v>
      </c>
      <c r="D251" s="29">
        <v>2526.6999999999998</v>
      </c>
      <c r="E251" s="29">
        <v>63197.25</v>
      </c>
      <c r="F251" s="29">
        <v>1781.51</v>
      </c>
      <c r="G251" s="29">
        <v>7287.82</v>
      </c>
      <c r="H251" s="29">
        <v>270248.07</v>
      </c>
      <c r="I251" s="29">
        <v>2560.04</v>
      </c>
      <c r="J251" s="29">
        <v>65643.679999999993</v>
      </c>
      <c r="K251" s="29">
        <v>17819.240000000002</v>
      </c>
      <c r="L251" s="29">
        <v>8389.7000000000007</v>
      </c>
      <c r="M251" s="29">
        <v>5013.24</v>
      </c>
      <c r="N251" s="29">
        <v>13611.04</v>
      </c>
      <c r="O251" s="41"/>
      <c r="P251" s="29">
        <v>964006.66</v>
      </c>
    </row>
    <row r="252" spans="1:16" x14ac:dyDescent="0.2">
      <c r="A252" s="24" t="s">
        <v>325</v>
      </c>
      <c r="B252" s="29">
        <v>379583.49</v>
      </c>
      <c r="C252" s="29">
        <v>129387.41</v>
      </c>
      <c r="D252" s="29">
        <v>2534.6999999999998</v>
      </c>
      <c r="E252" s="29">
        <v>63324.6</v>
      </c>
      <c r="F252" s="29">
        <v>1880.71</v>
      </c>
      <c r="G252" s="29">
        <v>7277</v>
      </c>
      <c r="H252" s="29">
        <v>270829.58</v>
      </c>
      <c r="I252" s="29">
        <v>2645.46</v>
      </c>
      <c r="J252" s="29">
        <v>66383.539999999994</v>
      </c>
      <c r="K252" s="29">
        <v>17637.34</v>
      </c>
      <c r="L252" s="29">
        <v>8392.6299999999992</v>
      </c>
      <c r="M252" s="29">
        <v>5113.51</v>
      </c>
      <c r="N252" s="29">
        <v>13781.7</v>
      </c>
      <c r="O252" s="41"/>
      <c r="P252" s="29">
        <v>968771.66</v>
      </c>
    </row>
    <row r="253" spans="1:16" x14ac:dyDescent="0.2">
      <c r="A253" s="24" t="s">
        <v>326</v>
      </c>
      <c r="B253" s="29">
        <v>381494.68</v>
      </c>
      <c r="C253" s="29">
        <v>130556.87</v>
      </c>
      <c r="D253" s="29">
        <v>2543.87</v>
      </c>
      <c r="E253" s="29">
        <v>63513.17</v>
      </c>
      <c r="F253" s="29">
        <v>1985.33</v>
      </c>
      <c r="G253" s="29">
        <v>7297.26</v>
      </c>
      <c r="H253" s="29">
        <v>271177.73</v>
      </c>
      <c r="I253" s="29">
        <v>2742.96</v>
      </c>
      <c r="J253" s="29">
        <v>66940.639999999999</v>
      </c>
      <c r="K253" s="29">
        <v>17432.02</v>
      </c>
      <c r="L253" s="29">
        <v>8422.7199999999993</v>
      </c>
      <c r="M253" s="29">
        <v>5254.91</v>
      </c>
      <c r="N253" s="29">
        <v>13974.48</v>
      </c>
      <c r="O253" s="41"/>
      <c r="P253" s="29">
        <v>973336.65</v>
      </c>
    </row>
    <row r="254" spans="1:16" x14ac:dyDescent="0.2">
      <c r="A254" s="24" t="s">
        <v>327</v>
      </c>
      <c r="B254" s="29">
        <v>383460.89</v>
      </c>
      <c r="C254" s="29">
        <v>131678.38</v>
      </c>
      <c r="D254" s="29">
        <v>2552.67</v>
      </c>
      <c r="E254" s="29">
        <v>63699.66</v>
      </c>
      <c r="F254" s="29">
        <v>2100.88</v>
      </c>
      <c r="G254" s="29">
        <v>7351.98</v>
      </c>
      <c r="H254" s="29">
        <v>271502.69</v>
      </c>
      <c r="I254" s="29">
        <v>2839.45</v>
      </c>
      <c r="J254" s="29">
        <v>67419</v>
      </c>
      <c r="K254" s="29">
        <v>17224.75</v>
      </c>
      <c r="L254" s="29">
        <v>8482.34</v>
      </c>
      <c r="M254" s="29">
        <v>5442.22</v>
      </c>
      <c r="N254" s="29">
        <v>14180.26</v>
      </c>
      <c r="O254" s="41"/>
      <c r="P254" s="29">
        <v>977935.17</v>
      </c>
    </row>
    <row r="255" spans="1:16" x14ac:dyDescent="0.2">
      <c r="A255" s="24" t="s">
        <v>328</v>
      </c>
      <c r="B255" s="29">
        <v>385515.29</v>
      </c>
      <c r="C255" s="29">
        <v>132781.35</v>
      </c>
      <c r="D255" s="29">
        <v>2560.06</v>
      </c>
      <c r="E255" s="29">
        <v>63817.05</v>
      </c>
      <c r="F255" s="29">
        <v>2236.0500000000002</v>
      </c>
      <c r="G255" s="29">
        <v>7444.4</v>
      </c>
      <c r="H255" s="29">
        <v>271876.53000000003</v>
      </c>
      <c r="I255" s="29">
        <v>2918.85</v>
      </c>
      <c r="J255" s="29">
        <v>67708.149999999994</v>
      </c>
      <c r="K255" s="29">
        <v>17036.12</v>
      </c>
      <c r="L255" s="29">
        <v>8569.89</v>
      </c>
      <c r="M255" s="29">
        <v>5679.38</v>
      </c>
      <c r="N255" s="29">
        <v>14390.36</v>
      </c>
      <c r="O255" s="41"/>
      <c r="P255" s="29">
        <v>982533.49</v>
      </c>
    </row>
    <row r="256" spans="1:16" x14ac:dyDescent="0.2">
      <c r="A256" s="24" t="s">
        <v>329</v>
      </c>
      <c r="B256" s="29">
        <v>387679.67</v>
      </c>
      <c r="C256" s="29">
        <v>133888.71</v>
      </c>
      <c r="D256" s="29">
        <v>2566.23</v>
      </c>
      <c r="E256" s="29">
        <v>63817.09</v>
      </c>
      <c r="F256" s="29">
        <v>2400.33</v>
      </c>
      <c r="G256" s="29">
        <v>7577.52</v>
      </c>
      <c r="H256" s="29">
        <v>272450.68</v>
      </c>
      <c r="I256" s="29">
        <v>2971.06</v>
      </c>
      <c r="J256" s="29">
        <v>67754</v>
      </c>
      <c r="K256" s="29">
        <v>16874.91</v>
      </c>
      <c r="L256" s="29">
        <v>8686.7199999999993</v>
      </c>
      <c r="M256" s="29">
        <v>5965.75</v>
      </c>
      <c r="N256" s="29">
        <v>14600.86</v>
      </c>
      <c r="O256" s="41"/>
      <c r="P256" s="29">
        <v>987233.55</v>
      </c>
    </row>
    <row r="257" spans="1:16" x14ac:dyDescent="0.2">
      <c r="A257" s="24" t="s">
        <v>330</v>
      </c>
      <c r="B257" s="29">
        <v>389946.23</v>
      </c>
      <c r="C257" s="29">
        <v>135013.70000000001</v>
      </c>
      <c r="D257" s="29">
        <v>2572.61</v>
      </c>
      <c r="E257" s="29">
        <v>63683.89</v>
      </c>
      <c r="F257" s="29">
        <v>2600.9699999999998</v>
      </c>
      <c r="G257" s="29">
        <v>7754.25</v>
      </c>
      <c r="H257" s="29">
        <v>273234.61</v>
      </c>
      <c r="I257" s="29">
        <v>2992.7</v>
      </c>
      <c r="J257" s="29">
        <v>67613.83</v>
      </c>
      <c r="K257" s="29">
        <v>16737.52</v>
      </c>
      <c r="L257" s="29">
        <v>8808</v>
      </c>
      <c r="M257" s="29">
        <v>6288.71</v>
      </c>
      <c r="N257" s="29">
        <v>14812.6</v>
      </c>
      <c r="O257" s="41"/>
      <c r="P257" s="29">
        <v>992059.62</v>
      </c>
    </row>
    <row r="258" spans="1:16" x14ac:dyDescent="0.2">
      <c r="A258" s="24" t="s">
        <v>331</v>
      </c>
      <c r="B258" s="29">
        <v>392303.14</v>
      </c>
      <c r="C258" s="29">
        <v>136166.26999999999</v>
      </c>
      <c r="D258" s="29">
        <v>2581.61</v>
      </c>
      <c r="E258" s="29">
        <v>63447.39</v>
      </c>
      <c r="F258" s="29">
        <v>2846.67</v>
      </c>
      <c r="G258" s="29">
        <v>7976.52</v>
      </c>
      <c r="H258" s="29">
        <v>274217.07</v>
      </c>
      <c r="I258" s="29">
        <v>2984.69</v>
      </c>
      <c r="J258" s="29">
        <v>67455.199999999997</v>
      </c>
      <c r="K258" s="29">
        <v>16609.5</v>
      </c>
      <c r="L258" s="29">
        <v>8917.2800000000007</v>
      </c>
      <c r="M258" s="29">
        <v>6634.04</v>
      </c>
      <c r="N258" s="29">
        <v>15030.49</v>
      </c>
      <c r="O258" s="41"/>
      <c r="P258" s="29">
        <v>997169.88</v>
      </c>
    </row>
    <row r="259" spans="1:16" x14ac:dyDescent="0.2">
      <c r="A259" s="24" t="s">
        <v>332</v>
      </c>
      <c r="B259" s="29">
        <v>394760.02</v>
      </c>
      <c r="C259" s="29">
        <v>137352.84</v>
      </c>
      <c r="D259" s="29">
        <v>2595.4299999999998</v>
      </c>
      <c r="E259" s="29">
        <v>63170.99</v>
      </c>
      <c r="F259" s="29">
        <v>3142.67</v>
      </c>
      <c r="G259" s="29">
        <v>8241.65</v>
      </c>
      <c r="H259" s="29">
        <v>275395.78000000003</v>
      </c>
      <c r="I259" s="29">
        <v>2950.7</v>
      </c>
      <c r="J259" s="29">
        <v>67362.55</v>
      </c>
      <c r="K259" s="29">
        <v>16475.82</v>
      </c>
      <c r="L259" s="29">
        <v>9006.01</v>
      </c>
      <c r="M259" s="29">
        <v>6984.36</v>
      </c>
      <c r="N259" s="29">
        <v>15258.95</v>
      </c>
      <c r="O259" s="41"/>
      <c r="P259" s="29">
        <v>1002697.77</v>
      </c>
    </row>
    <row r="260" spans="1:16" x14ac:dyDescent="0.2">
      <c r="A260" s="24" t="s">
        <v>333</v>
      </c>
      <c r="B260" s="29">
        <v>397385.02</v>
      </c>
      <c r="C260" s="29">
        <v>138582.88</v>
      </c>
      <c r="D260" s="29">
        <v>2615.16</v>
      </c>
      <c r="E260" s="29">
        <v>62913.01</v>
      </c>
      <c r="F260" s="29">
        <v>3488.88</v>
      </c>
      <c r="G260" s="29">
        <v>8539.2999999999993</v>
      </c>
      <c r="H260" s="29">
        <v>276754.62</v>
      </c>
      <c r="I260" s="29">
        <v>2897.74</v>
      </c>
      <c r="J260" s="29">
        <v>67367.59</v>
      </c>
      <c r="K260" s="29">
        <v>16330.59</v>
      </c>
      <c r="L260" s="29">
        <v>9083.83</v>
      </c>
      <c r="M260" s="29">
        <v>7328.5</v>
      </c>
      <c r="N260" s="29">
        <v>15497.77</v>
      </c>
      <c r="O260" s="41"/>
      <c r="P260" s="29">
        <v>1008784.89</v>
      </c>
    </row>
    <row r="261" spans="1:16" x14ac:dyDescent="0.2">
      <c r="A261" s="24" t="s">
        <v>334</v>
      </c>
      <c r="B261" s="29">
        <v>400223.07</v>
      </c>
      <c r="C261" s="29">
        <v>139826.62</v>
      </c>
      <c r="D261" s="29">
        <v>2640.34</v>
      </c>
      <c r="E261" s="29">
        <v>62729.81</v>
      </c>
      <c r="F261" s="29">
        <v>3877.7</v>
      </c>
      <c r="G261" s="29">
        <v>8852.23</v>
      </c>
      <c r="H261" s="29">
        <v>278273.57</v>
      </c>
      <c r="I261" s="29">
        <v>2836.75</v>
      </c>
      <c r="J261" s="29">
        <v>67460.95</v>
      </c>
      <c r="K261" s="29">
        <v>16177.36</v>
      </c>
      <c r="L261" s="29">
        <v>9173.8700000000008</v>
      </c>
      <c r="M261" s="29">
        <v>7661.43</v>
      </c>
      <c r="N261" s="29">
        <v>15742.03</v>
      </c>
      <c r="O261" s="41"/>
      <c r="P261" s="29">
        <v>1015475.71</v>
      </c>
    </row>
    <row r="262" spans="1:16" x14ac:dyDescent="0.2">
      <c r="A262" s="24" t="s">
        <v>335</v>
      </c>
      <c r="B262" s="29">
        <v>403370.73</v>
      </c>
      <c r="C262" s="29">
        <v>141090.98000000001</v>
      </c>
      <c r="D262" s="29">
        <v>2669.32</v>
      </c>
      <c r="E262" s="29">
        <v>62666.96</v>
      </c>
      <c r="F262" s="29">
        <v>4294.0200000000004</v>
      </c>
      <c r="G262" s="29">
        <v>9156.9699999999993</v>
      </c>
      <c r="H262" s="29">
        <v>279981.93</v>
      </c>
      <c r="I262" s="29">
        <v>2781.6</v>
      </c>
      <c r="J262" s="29">
        <v>67609.77</v>
      </c>
      <c r="K262" s="29">
        <v>16027.77</v>
      </c>
      <c r="L262" s="29">
        <v>9311.74</v>
      </c>
      <c r="M262" s="29">
        <v>7985.84</v>
      </c>
      <c r="N262" s="29">
        <v>15982.58</v>
      </c>
      <c r="O262" s="41"/>
      <c r="P262" s="29">
        <v>1022930.21</v>
      </c>
    </row>
    <row r="263" spans="1:16" x14ac:dyDescent="0.2">
      <c r="A263" s="24" t="s">
        <v>336</v>
      </c>
      <c r="B263" s="29">
        <v>406894.32</v>
      </c>
      <c r="C263" s="29">
        <v>142373.79999999999</v>
      </c>
      <c r="D263" s="29">
        <v>2700.2</v>
      </c>
      <c r="E263" s="29">
        <v>62765.62</v>
      </c>
      <c r="F263" s="29">
        <v>4724.4799999999996</v>
      </c>
      <c r="G263" s="29">
        <v>9435.08</v>
      </c>
      <c r="H263" s="29">
        <v>281816.61</v>
      </c>
      <c r="I263" s="29">
        <v>2742.9</v>
      </c>
      <c r="J263" s="29">
        <v>67753.16</v>
      </c>
      <c r="K263" s="29">
        <v>15892.16</v>
      </c>
      <c r="L263" s="29">
        <v>9531.39</v>
      </c>
      <c r="M263" s="29">
        <v>8309.9</v>
      </c>
      <c r="N263" s="29">
        <v>16209.24</v>
      </c>
      <c r="O263" s="41"/>
      <c r="P263" s="29">
        <v>1031148.88</v>
      </c>
    </row>
    <row r="264" spans="1:16" x14ac:dyDescent="0.2">
      <c r="A264" s="24" t="s">
        <v>337</v>
      </c>
      <c r="B264" s="29">
        <v>411348.13</v>
      </c>
      <c r="C264" s="29">
        <v>144529.94</v>
      </c>
      <c r="D264" s="29">
        <v>2756.25</v>
      </c>
      <c r="E264" s="29">
        <v>63868.31</v>
      </c>
      <c r="F264" s="29">
        <v>4964.93</v>
      </c>
      <c r="G264" s="29">
        <v>9477.01</v>
      </c>
      <c r="H264" s="29">
        <v>280592.57</v>
      </c>
      <c r="I264" s="29">
        <v>2737.36</v>
      </c>
      <c r="J264" s="29">
        <v>67095.7</v>
      </c>
      <c r="K264" s="29">
        <v>15881.85</v>
      </c>
      <c r="L264" s="29">
        <v>10635.41</v>
      </c>
      <c r="M264" s="29">
        <v>8159.32</v>
      </c>
      <c r="N264" s="29">
        <v>16416.53</v>
      </c>
      <c r="O264" s="41"/>
      <c r="P264" s="29">
        <v>1038463.3</v>
      </c>
    </row>
    <row r="265" spans="1:16" x14ac:dyDescent="0.2">
      <c r="A265" s="24" t="s">
        <v>338</v>
      </c>
      <c r="B265" s="29">
        <v>416233.22</v>
      </c>
      <c r="C265" s="29">
        <v>146223.63</v>
      </c>
      <c r="D265" s="29">
        <v>2806.14</v>
      </c>
      <c r="E265" s="29">
        <v>64798.38</v>
      </c>
      <c r="F265" s="29">
        <v>5278.57</v>
      </c>
      <c r="G265" s="29">
        <v>9510.7999999999993</v>
      </c>
      <c r="H265" s="29">
        <v>279606.7</v>
      </c>
      <c r="I265" s="29">
        <v>2734</v>
      </c>
      <c r="J265" s="29">
        <v>66459.42</v>
      </c>
      <c r="K265" s="29">
        <v>15871.88</v>
      </c>
      <c r="L265" s="29">
        <v>11713.02</v>
      </c>
      <c r="M265" s="29">
        <v>8080.89</v>
      </c>
      <c r="N265" s="29">
        <v>16619.93</v>
      </c>
      <c r="O265" s="41"/>
      <c r="P265" s="29">
        <v>1045936.57</v>
      </c>
    </row>
    <row r="266" spans="1:16" x14ac:dyDescent="0.2">
      <c r="A266" s="24" t="s">
        <v>339</v>
      </c>
      <c r="B266" s="29">
        <v>421681.68</v>
      </c>
      <c r="C266" s="29">
        <v>148286.69</v>
      </c>
      <c r="D266" s="29">
        <v>2854.48</v>
      </c>
      <c r="E266" s="29">
        <v>65198.09</v>
      </c>
      <c r="F266" s="29">
        <v>5630.78</v>
      </c>
      <c r="G266" s="29">
        <v>9566.15</v>
      </c>
      <c r="H266" s="29">
        <v>278909.05</v>
      </c>
      <c r="I266" s="29">
        <v>2728.39</v>
      </c>
      <c r="J266" s="29">
        <v>65863.28</v>
      </c>
      <c r="K266" s="29">
        <v>15880.35</v>
      </c>
      <c r="L266" s="29">
        <v>12846.27</v>
      </c>
      <c r="M266" s="29">
        <v>8071.2</v>
      </c>
      <c r="N266" s="29">
        <v>16831.580000000002</v>
      </c>
      <c r="O266" s="41"/>
      <c r="P266" s="29">
        <v>1054347.98</v>
      </c>
    </row>
    <row r="267" spans="1:16" x14ac:dyDescent="0.2">
      <c r="A267" s="24" t="s">
        <v>340</v>
      </c>
      <c r="B267" s="29">
        <v>428344.03</v>
      </c>
      <c r="C267" s="29">
        <v>150740.70000000001</v>
      </c>
      <c r="D267" s="29">
        <v>2895.54</v>
      </c>
      <c r="E267" s="29">
        <v>65244.78</v>
      </c>
      <c r="F267" s="29">
        <v>6127.76</v>
      </c>
      <c r="G267" s="29">
        <v>9700.77</v>
      </c>
      <c r="H267" s="29">
        <v>279328.61</v>
      </c>
      <c r="I267" s="29">
        <v>2725.36</v>
      </c>
      <c r="J267" s="29">
        <v>65264.800000000003</v>
      </c>
      <c r="K267" s="29">
        <v>15928.91</v>
      </c>
      <c r="L267" s="29">
        <v>13942.96</v>
      </c>
      <c r="M267" s="29">
        <v>8208.36</v>
      </c>
      <c r="N267" s="29">
        <v>17015.05</v>
      </c>
      <c r="O267" s="41"/>
      <c r="P267" s="29">
        <v>1065467.6200000001</v>
      </c>
    </row>
    <row r="268" spans="1:16" x14ac:dyDescent="0.2">
      <c r="A268" s="24" t="s">
        <v>341</v>
      </c>
      <c r="B268" s="29">
        <v>434455.82</v>
      </c>
      <c r="C268" s="29">
        <v>153452.10999999999</v>
      </c>
      <c r="D268" s="29">
        <v>2946.92</v>
      </c>
      <c r="E268" s="29">
        <v>66786.25</v>
      </c>
      <c r="F268" s="29">
        <v>6517.27</v>
      </c>
      <c r="G268" s="29">
        <v>9810.5400000000009</v>
      </c>
      <c r="H268" s="29">
        <v>278688.01</v>
      </c>
      <c r="I268" s="29">
        <v>2723.37</v>
      </c>
      <c r="J268" s="29">
        <v>64801.77</v>
      </c>
      <c r="K268" s="29">
        <v>15773.78</v>
      </c>
      <c r="L268" s="29">
        <v>15173.42</v>
      </c>
      <c r="M268" s="29">
        <v>8301.0400000000009</v>
      </c>
      <c r="N268" s="29">
        <v>17181.88</v>
      </c>
      <c r="O268" s="41"/>
      <c r="P268" s="29">
        <v>1076612.2</v>
      </c>
    </row>
    <row r="269" spans="1:16" x14ac:dyDescent="0.2">
      <c r="A269" s="24" t="s">
        <v>342</v>
      </c>
      <c r="B269" s="29">
        <v>438941.58</v>
      </c>
      <c r="C269" s="29">
        <v>155765.15</v>
      </c>
      <c r="D269" s="29">
        <v>2992.44</v>
      </c>
      <c r="E269" s="29">
        <v>67910.13</v>
      </c>
      <c r="F269" s="29">
        <v>7019.4</v>
      </c>
      <c r="G269" s="29">
        <v>9897.56</v>
      </c>
      <c r="H269" s="29">
        <v>277764.06</v>
      </c>
      <c r="I269" s="29">
        <v>2703.91</v>
      </c>
      <c r="J269" s="29">
        <v>64325.599999999999</v>
      </c>
      <c r="K269" s="29">
        <v>15647.64</v>
      </c>
      <c r="L269" s="29">
        <v>16340.93</v>
      </c>
      <c r="M269" s="29">
        <v>8381.6200000000008</v>
      </c>
      <c r="N269" s="29">
        <v>17309.740000000002</v>
      </c>
      <c r="O269" s="41"/>
      <c r="P269" s="29">
        <v>1084999.75</v>
      </c>
    </row>
    <row r="270" spans="1:16" x14ac:dyDescent="0.2">
      <c r="A270" s="24" t="s">
        <v>343</v>
      </c>
      <c r="B270" s="29">
        <v>444529.38</v>
      </c>
      <c r="C270" s="29">
        <v>158231.1</v>
      </c>
      <c r="D270" s="29">
        <v>3041.45</v>
      </c>
      <c r="E270" s="29">
        <v>68346.2</v>
      </c>
      <c r="F270" s="29">
        <v>7403.31</v>
      </c>
      <c r="G270" s="29">
        <v>9975.7099999999991</v>
      </c>
      <c r="H270" s="29">
        <v>276617.40999999997</v>
      </c>
      <c r="I270" s="29">
        <v>2674.52</v>
      </c>
      <c r="J270" s="29">
        <v>63916.22</v>
      </c>
      <c r="K270" s="29">
        <v>15531.44</v>
      </c>
      <c r="L270" s="29">
        <v>17502.080000000002</v>
      </c>
      <c r="M270" s="29">
        <v>8451.5400000000009</v>
      </c>
      <c r="N270" s="29">
        <v>17436.82</v>
      </c>
      <c r="O270" s="41"/>
      <c r="P270" s="29">
        <v>1093657.17</v>
      </c>
    </row>
    <row r="271" spans="1:16" x14ac:dyDescent="0.2">
      <c r="A271" s="24" t="s">
        <v>344</v>
      </c>
      <c r="B271" s="29">
        <v>451755.15</v>
      </c>
      <c r="C271" s="29">
        <v>160556.64000000001</v>
      </c>
      <c r="D271" s="29">
        <v>3075.51</v>
      </c>
      <c r="E271" s="29">
        <v>68905.679999999993</v>
      </c>
      <c r="F271" s="29">
        <v>8027.54</v>
      </c>
      <c r="G271" s="29">
        <v>10103.32</v>
      </c>
      <c r="H271" s="29">
        <v>276709.83</v>
      </c>
      <c r="I271" s="29">
        <v>2628.55</v>
      </c>
      <c r="J271" s="29">
        <v>63576.77</v>
      </c>
      <c r="K271" s="29">
        <v>15403.65</v>
      </c>
      <c r="L271" s="29">
        <v>18516.240000000002</v>
      </c>
      <c r="M271" s="29">
        <v>8645.15</v>
      </c>
      <c r="N271" s="29">
        <v>17596.39</v>
      </c>
      <c r="O271" s="41"/>
      <c r="P271" s="29">
        <v>1105500.42</v>
      </c>
    </row>
    <row r="272" spans="1:16" x14ac:dyDescent="0.2">
      <c r="A272" s="24" t="s">
        <v>345</v>
      </c>
      <c r="B272" s="29">
        <v>456966.86</v>
      </c>
      <c r="C272" s="29">
        <v>163083.66</v>
      </c>
      <c r="D272" s="29">
        <v>3117.78</v>
      </c>
      <c r="E272" s="29">
        <v>70367.06</v>
      </c>
      <c r="F272" s="29">
        <v>8576.93</v>
      </c>
      <c r="G272" s="29">
        <v>10381.36</v>
      </c>
      <c r="H272" s="29">
        <v>275877.53999999998</v>
      </c>
      <c r="I272" s="29">
        <v>2561.75</v>
      </c>
      <c r="J272" s="29">
        <v>63308.42</v>
      </c>
      <c r="K272" s="29">
        <v>15080.83</v>
      </c>
      <c r="L272" s="29">
        <v>19484.78</v>
      </c>
      <c r="M272" s="29">
        <v>8598.99</v>
      </c>
      <c r="N272" s="29">
        <v>17783.34</v>
      </c>
      <c r="O272" s="41"/>
      <c r="P272" s="29">
        <v>1115189.31</v>
      </c>
    </row>
    <row r="273" spans="1:16" x14ac:dyDescent="0.2">
      <c r="A273" s="24" t="s">
        <v>346</v>
      </c>
      <c r="B273" s="29">
        <v>461480.36</v>
      </c>
      <c r="C273" s="29">
        <v>165181.26999999999</v>
      </c>
      <c r="D273" s="29">
        <v>3142.59</v>
      </c>
      <c r="E273" s="29">
        <v>71407.55</v>
      </c>
      <c r="F273" s="29">
        <v>9013.02</v>
      </c>
      <c r="G273" s="29">
        <v>10546.69</v>
      </c>
      <c r="H273" s="29">
        <v>274722.73</v>
      </c>
      <c r="I273" s="29">
        <v>2474.6</v>
      </c>
      <c r="J273" s="29">
        <v>63082.74</v>
      </c>
      <c r="K273" s="29">
        <v>14746.5</v>
      </c>
      <c r="L273" s="29">
        <v>20293.79</v>
      </c>
      <c r="M273" s="29">
        <v>8500.42</v>
      </c>
      <c r="N273" s="29">
        <v>17965.330000000002</v>
      </c>
      <c r="O273" s="41"/>
      <c r="P273" s="29">
        <v>1122557.6000000001</v>
      </c>
    </row>
    <row r="274" spans="1:16" x14ac:dyDescent="0.2">
      <c r="A274" s="24" t="s">
        <v>347</v>
      </c>
      <c r="B274" s="29">
        <v>466714.63</v>
      </c>
      <c r="C274" s="29">
        <v>167352.62</v>
      </c>
      <c r="D274" s="29">
        <v>3171.4</v>
      </c>
      <c r="E274" s="29">
        <v>72138.37</v>
      </c>
      <c r="F274" s="29">
        <v>9431.85</v>
      </c>
      <c r="G274" s="29">
        <v>10800.13</v>
      </c>
      <c r="H274" s="29">
        <v>274119.49</v>
      </c>
      <c r="I274" s="29">
        <v>2382.96</v>
      </c>
      <c r="J274" s="29">
        <v>62878.91</v>
      </c>
      <c r="K274" s="29">
        <v>14409.33</v>
      </c>
      <c r="L274" s="29">
        <v>21100.959999999999</v>
      </c>
      <c r="M274" s="29">
        <v>8397.42</v>
      </c>
      <c r="N274" s="29">
        <v>18164.830000000002</v>
      </c>
      <c r="O274" s="41"/>
      <c r="P274" s="29">
        <v>1131062.8799999999</v>
      </c>
    </row>
    <row r="275" spans="1:16" x14ac:dyDescent="0.2">
      <c r="A275" s="24" t="s">
        <v>348</v>
      </c>
      <c r="B275" s="29">
        <v>473075.86</v>
      </c>
      <c r="C275" s="29">
        <v>169690.14</v>
      </c>
      <c r="D275" s="29">
        <v>3199.11</v>
      </c>
      <c r="E275" s="29">
        <v>72496.17</v>
      </c>
      <c r="F275" s="29">
        <v>9898.81</v>
      </c>
      <c r="G275" s="29">
        <v>10994.31</v>
      </c>
      <c r="H275" s="29">
        <v>273823.83</v>
      </c>
      <c r="I275" s="29">
        <v>2301.0100000000002</v>
      </c>
      <c r="J275" s="29">
        <v>62667.1</v>
      </c>
      <c r="K275" s="29">
        <v>14076.17</v>
      </c>
      <c r="L275" s="29">
        <v>21921</v>
      </c>
      <c r="M275" s="29">
        <v>8342.3799999999992</v>
      </c>
      <c r="N275" s="29">
        <v>18389.400000000001</v>
      </c>
      <c r="O275" s="41"/>
      <c r="P275" s="29">
        <v>1140875.28</v>
      </c>
    </row>
    <row r="276" spans="1:16" x14ac:dyDescent="0.2">
      <c r="A276" s="24" t="s">
        <v>349</v>
      </c>
      <c r="B276" s="29">
        <v>478752</v>
      </c>
      <c r="C276" s="29">
        <v>171804.76</v>
      </c>
      <c r="D276" s="29">
        <v>3237.97</v>
      </c>
      <c r="E276" s="29">
        <v>72935.27</v>
      </c>
      <c r="F276" s="29">
        <v>10269.94</v>
      </c>
      <c r="G276" s="29">
        <v>11412.11</v>
      </c>
      <c r="H276" s="29">
        <v>273817.28999999998</v>
      </c>
      <c r="I276" s="29">
        <v>2212.1999999999998</v>
      </c>
      <c r="J276" s="29">
        <v>62476.35</v>
      </c>
      <c r="K276" s="29">
        <v>13700.33</v>
      </c>
      <c r="L276" s="29">
        <v>22867.05</v>
      </c>
      <c r="M276" s="29">
        <v>8319.83</v>
      </c>
      <c r="N276" s="29">
        <v>18607.53</v>
      </c>
      <c r="O276" s="41"/>
      <c r="P276" s="29">
        <v>1150412.6399999999</v>
      </c>
    </row>
    <row r="277" spans="1:16" x14ac:dyDescent="0.2">
      <c r="A277" s="24" t="s">
        <v>350</v>
      </c>
      <c r="B277" s="29">
        <v>482591.8</v>
      </c>
      <c r="C277" s="29">
        <v>173213.96</v>
      </c>
      <c r="D277" s="29">
        <v>3259.08</v>
      </c>
      <c r="E277" s="29">
        <v>73859.61</v>
      </c>
      <c r="F277" s="29">
        <v>10853.89</v>
      </c>
      <c r="G277" s="29">
        <v>12562.77</v>
      </c>
      <c r="H277" s="29">
        <v>274207.62</v>
      </c>
      <c r="I277" s="29">
        <v>2131.0500000000002</v>
      </c>
      <c r="J277" s="29">
        <v>62290.86</v>
      </c>
      <c r="K277" s="29">
        <v>13338.49</v>
      </c>
      <c r="L277" s="29">
        <v>23745.13</v>
      </c>
      <c r="M277" s="29">
        <v>8389.4699999999993</v>
      </c>
      <c r="N277" s="29">
        <v>18794.2</v>
      </c>
      <c r="O277" s="41"/>
      <c r="P277" s="29">
        <v>1159237.92</v>
      </c>
    </row>
    <row r="278" spans="1:16" x14ac:dyDescent="0.2">
      <c r="A278" s="24" t="s">
        <v>351</v>
      </c>
      <c r="B278" s="29">
        <v>486637.82</v>
      </c>
      <c r="C278" s="29">
        <v>175005.55</v>
      </c>
      <c r="D278" s="29">
        <v>3283.27</v>
      </c>
      <c r="E278" s="29">
        <v>74083.25</v>
      </c>
      <c r="F278" s="29">
        <v>11128.56</v>
      </c>
      <c r="G278" s="29">
        <v>12826.83</v>
      </c>
      <c r="H278" s="29">
        <v>273963.12</v>
      </c>
      <c r="I278" s="29">
        <v>2076.36</v>
      </c>
      <c r="J278" s="29">
        <v>62108.5</v>
      </c>
      <c r="K278" s="29">
        <v>12990.7</v>
      </c>
      <c r="L278" s="29">
        <v>24603.52</v>
      </c>
      <c r="M278" s="29">
        <v>8335.4</v>
      </c>
      <c r="N278" s="29">
        <v>18968.23</v>
      </c>
      <c r="O278" s="41"/>
      <c r="P278" s="29">
        <v>1166011.1200000001</v>
      </c>
    </row>
    <row r="279" spans="1:16" x14ac:dyDescent="0.2">
      <c r="A279" s="24" t="s">
        <v>352</v>
      </c>
      <c r="B279" s="29">
        <v>492246.87</v>
      </c>
      <c r="C279" s="29">
        <v>177202.84</v>
      </c>
      <c r="D279" s="29">
        <v>3310.4</v>
      </c>
      <c r="E279" s="29">
        <v>74587.5</v>
      </c>
      <c r="F279" s="29">
        <v>11662.56</v>
      </c>
      <c r="G279" s="29">
        <v>13222.41</v>
      </c>
      <c r="H279" s="29">
        <v>274416.59000000003</v>
      </c>
      <c r="I279" s="29">
        <v>2050.94</v>
      </c>
      <c r="J279" s="29">
        <v>61935.57</v>
      </c>
      <c r="K279" s="29">
        <v>12656.83</v>
      </c>
      <c r="L279" s="29">
        <v>25438.959999999999</v>
      </c>
      <c r="M279" s="29">
        <v>8379.81</v>
      </c>
      <c r="N279" s="29">
        <v>19147.47</v>
      </c>
      <c r="O279" s="41"/>
      <c r="P279" s="29">
        <v>1176258.74</v>
      </c>
    </row>
    <row r="280" spans="1:16" x14ac:dyDescent="0.2">
      <c r="A280" s="24" t="s">
        <v>353</v>
      </c>
      <c r="B280" s="29">
        <v>497732.94</v>
      </c>
      <c r="C280" s="29">
        <v>178877.65</v>
      </c>
      <c r="D280" s="29">
        <v>3340.18</v>
      </c>
      <c r="E280" s="29">
        <v>74830.509999999995</v>
      </c>
      <c r="F280" s="29">
        <v>11987.96</v>
      </c>
      <c r="G280" s="29">
        <v>13672.92</v>
      </c>
      <c r="H280" s="29">
        <v>275017.34000000003</v>
      </c>
      <c r="I280" s="29">
        <v>2051.36</v>
      </c>
      <c r="J280" s="29">
        <v>61592.49</v>
      </c>
      <c r="K280" s="29">
        <v>12339.28</v>
      </c>
      <c r="L280" s="29">
        <v>26284.44</v>
      </c>
      <c r="M280" s="29">
        <v>8210.67</v>
      </c>
      <c r="N280" s="29">
        <v>19300.439999999999</v>
      </c>
      <c r="O280" s="41"/>
      <c r="P280" s="29">
        <v>1185238.18</v>
      </c>
    </row>
    <row r="281" spans="1:16" x14ac:dyDescent="0.2">
      <c r="A281" s="24" t="s">
        <v>354</v>
      </c>
      <c r="B281" s="29">
        <v>502293.85</v>
      </c>
      <c r="C281" s="29">
        <v>180414.28</v>
      </c>
      <c r="D281" s="29">
        <v>3351.11</v>
      </c>
      <c r="E281" s="29">
        <v>77190.84</v>
      </c>
      <c r="F281" s="29">
        <v>12149.89</v>
      </c>
      <c r="G281" s="29">
        <v>13947.39</v>
      </c>
      <c r="H281" s="29">
        <v>274897.59999999998</v>
      </c>
      <c r="I281" s="29">
        <v>2078.09</v>
      </c>
      <c r="J281" s="29">
        <v>61295.15</v>
      </c>
      <c r="K281" s="29">
        <v>12036.02</v>
      </c>
      <c r="L281" s="29">
        <v>26995.1</v>
      </c>
      <c r="M281" s="29">
        <v>8126.84</v>
      </c>
      <c r="N281" s="29">
        <v>19422.46</v>
      </c>
      <c r="O281" s="41"/>
      <c r="P281" s="29">
        <v>1194198.6100000001</v>
      </c>
    </row>
    <row r="282" spans="1:16" x14ac:dyDescent="0.2">
      <c r="A282" s="24" t="s">
        <v>355</v>
      </c>
      <c r="B282" s="29">
        <v>505877.78</v>
      </c>
      <c r="C282" s="29">
        <v>182143.64</v>
      </c>
      <c r="D282" s="29">
        <v>3369.8</v>
      </c>
      <c r="E282" s="29">
        <v>78474.03</v>
      </c>
      <c r="F282" s="29">
        <v>12336.19</v>
      </c>
      <c r="G282" s="29">
        <v>14222.98</v>
      </c>
      <c r="H282" s="29">
        <v>274786.90000000002</v>
      </c>
      <c r="I282" s="29">
        <v>2127.75</v>
      </c>
      <c r="J282" s="29">
        <v>61014.31</v>
      </c>
      <c r="K282" s="29">
        <v>11745.56</v>
      </c>
      <c r="L282" s="29">
        <v>27546.71</v>
      </c>
      <c r="M282" s="29">
        <v>8049.75</v>
      </c>
      <c r="N282" s="29">
        <v>19542.98</v>
      </c>
      <c r="O282" s="41"/>
      <c r="P282" s="29">
        <v>1201238.3799999999</v>
      </c>
    </row>
    <row r="283" spans="1:16" x14ac:dyDescent="0.2">
      <c r="A283" s="24" t="s">
        <v>356</v>
      </c>
      <c r="B283" s="29">
        <v>509154.24</v>
      </c>
      <c r="C283" s="29">
        <v>183256.67</v>
      </c>
      <c r="D283" s="29">
        <v>3383.1</v>
      </c>
      <c r="E283" s="29">
        <v>78562.710000000006</v>
      </c>
      <c r="F283" s="29">
        <v>12898.06</v>
      </c>
      <c r="G283" s="29">
        <v>14732.09</v>
      </c>
      <c r="H283" s="29">
        <v>275771.34000000003</v>
      </c>
      <c r="I283" s="29">
        <v>2211.11</v>
      </c>
      <c r="J283" s="29">
        <v>60723.87</v>
      </c>
      <c r="K283" s="29">
        <v>11470.46</v>
      </c>
      <c r="L283" s="29">
        <v>28052.6</v>
      </c>
      <c r="M283" s="29">
        <v>8051.87</v>
      </c>
      <c r="N283" s="29">
        <v>19683.580000000002</v>
      </c>
      <c r="O283" s="41"/>
      <c r="P283" s="29">
        <v>1207951.7</v>
      </c>
    </row>
    <row r="284" spans="1:16" x14ac:dyDescent="0.2">
      <c r="A284" s="24" t="s">
        <v>357</v>
      </c>
      <c r="B284" s="29">
        <v>511935.92</v>
      </c>
      <c r="C284" s="29">
        <v>184442.44</v>
      </c>
      <c r="D284" s="29">
        <v>3403.29</v>
      </c>
      <c r="E284" s="29">
        <v>79075.11</v>
      </c>
      <c r="F284" s="29">
        <v>13228.23</v>
      </c>
      <c r="G284" s="29">
        <v>15238.79</v>
      </c>
      <c r="H284" s="29">
        <v>275539.98</v>
      </c>
      <c r="I284" s="29">
        <v>2288.75</v>
      </c>
      <c r="J284" s="29">
        <v>60289.71</v>
      </c>
      <c r="K284" s="29">
        <v>11215.02</v>
      </c>
      <c r="L284" s="29">
        <v>28346.35</v>
      </c>
      <c r="M284" s="29">
        <v>7993.75</v>
      </c>
      <c r="N284" s="29">
        <v>19843.45</v>
      </c>
      <c r="O284" s="41"/>
      <c r="P284" s="29">
        <v>1212840.79</v>
      </c>
    </row>
    <row r="285" spans="1:16" x14ac:dyDescent="0.2">
      <c r="A285" s="24" t="s">
        <v>358</v>
      </c>
      <c r="B285" s="29">
        <v>514074.5</v>
      </c>
      <c r="C285" s="29">
        <v>185197.09</v>
      </c>
      <c r="D285" s="29">
        <v>3416.44</v>
      </c>
      <c r="E285" s="29">
        <v>81563.929999999993</v>
      </c>
      <c r="F285" s="29">
        <v>13590.74</v>
      </c>
      <c r="G285" s="29">
        <v>15571.91</v>
      </c>
      <c r="H285" s="29">
        <v>276027.62</v>
      </c>
      <c r="I285" s="29">
        <v>2365.59</v>
      </c>
      <c r="J285" s="29">
        <v>59870.96</v>
      </c>
      <c r="K285" s="29">
        <v>10967.92</v>
      </c>
      <c r="L285" s="29">
        <v>28678.28</v>
      </c>
      <c r="M285" s="29">
        <v>7915.79</v>
      </c>
      <c r="N285" s="29">
        <v>20012.16</v>
      </c>
      <c r="O285" s="41"/>
      <c r="P285" s="29">
        <v>1219252.95</v>
      </c>
    </row>
    <row r="286" spans="1:16" x14ac:dyDescent="0.2">
      <c r="A286" s="24" t="s">
        <v>359</v>
      </c>
      <c r="B286" s="29">
        <v>516469.92</v>
      </c>
      <c r="C286" s="29">
        <v>186083.41</v>
      </c>
      <c r="D286" s="29">
        <v>3434.71</v>
      </c>
      <c r="E286" s="29">
        <v>82801.86</v>
      </c>
      <c r="F286" s="29">
        <v>13854.89</v>
      </c>
      <c r="G286" s="29">
        <v>15911.63</v>
      </c>
      <c r="H286" s="29">
        <v>276173.44</v>
      </c>
      <c r="I286" s="29">
        <v>2454.3200000000002</v>
      </c>
      <c r="J286" s="29">
        <v>59467.040000000001</v>
      </c>
      <c r="K286" s="29">
        <v>10727.87</v>
      </c>
      <c r="L286" s="29">
        <v>29023.77</v>
      </c>
      <c r="M286" s="29">
        <v>8000.05</v>
      </c>
      <c r="N286" s="29">
        <v>20199.2</v>
      </c>
      <c r="O286" s="41"/>
      <c r="P286" s="29">
        <v>1224602.1100000001</v>
      </c>
    </row>
    <row r="287" spans="1:16" x14ac:dyDescent="0.2">
      <c r="A287" s="24" t="s">
        <v>360</v>
      </c>
      <c r="B287" s="29">
        <v>520980.66</v>
      </c>
      <c r="C287" s="29">
        <v>187449.01</v>
      </c>
      <c r="D287" s="29">
        <v>3458.99</v>
      </c>
      <c r="E287" s="29">
        <v>83529.600000000006</v>
      </c>
      <c r="F287" s="29">
        <v>14294.56</v>
      </c>
      <c r="G287" s="29">
        <v>16442.580000000002</v>
      </c>
      <c r="H287" s="29">
        <v>277409.57</v>
      </c>
      <c r="I287" s="29">
        <v>2528.66</v>
      </c>
      <c r="J287" s="29">
        <v>59050.21</v>
      </c>
      <c r="K287" s="29">
        <v>10493.58</v>
      </c>
      <c r="L287" s="29">
        <v>29530.13</v>
      </c>
      <c r="M287" s="29">
        <v>8116.52</v>
      </c>
      <c r="N287" s="29">
        <v>20378.75</v>
      </c>
      <c r="O287" s="41"/>
      <c r="P287" s="29">
        <v>1233662.8500000001</v>
      </c>
    </row>
    <row r="288" spans="1:16" x14ac:dyDescent="0.2">
      <c r="A288" s="24" t="s">
        <v>361</v>
      </c>
      <c r="B288" s="29">
        <v>525699.99</v>
      </c>
      <c r="C288" s="29">
        <v>188736.28</v>
      </c>
      <c r="D288" s="29">
        <v>3484.49</v>
      </c>
      <c r="E288" s="29">
        <v>84152.76</v>
      </c>
      <c r="F288" s="29">
        <v>14398.65</v>
      </c>
      <c r="G288" s="29">
        <v>16716.240000000002</v>
      </c>
      <c r="H288" s="29">
        <v>277878.37</v>
      </c>
      <c r="I288" s="29">
        <v>2572.6799999999998</v>
      </c>
      <c r="J288" s="29">
        <v>58613.04</v>
      </c>
      <c r="K288" s="29">
        <v>10241.870000000001</v>
      </c>
      <c r="L288" s="29">
        <v>30171.200000000001</v>
      </c>
      <c r="M288" s="29">
        <v>8079.26</v>
      </c>
      <c r="N288" s="29">
        <v>20560.740000000002</v>
      </c>
      <c r="O288" s="41"/>
      <c r="P288" s="29">
        <v>1241305.58</v>
      </c>
    </row>
    <row r="289" spans="1:16" x14ac:dyDescent="0.2">
      <c r="A289" s="24" t="s">
        <v>362</v>
      </c>
      <c r="B289" s="29">
        <v>528438.6</v>
      </c>
      <c r="C289" s="29">
        <v>189512.32000000001</v>
      </c>
      <c r="D289" s="29">
        <v>3497.55</v>
      </c>
      <c r="E289" s="29">
        <v>85121.06</v>
      </c>
      <c r="F289" s="29">
        <v>14364.34</v>
      </c>
      <c r="G289" s="29">
        <v>16871.52</v>
      </c>
      <c r="H289" s="29">
        <v>277519.67</v>
      </c>
      <c r="I289" s="29">
        <v>2603.1</v>
      </c>
      <c r="J289" s="29">
        <v>58197.58</v>
      </c>
      <c r="K289" s="29">
        <v>9991.15</v>
      </c>
      <c r="L289" s="29">
        <v>30913.66</v>
      </c>
      <c r="M289" s="29">
        <v>8102.64</v>
      </c>
      <c r="N289" s="29">
        <v>20712.77</v>
      </c>
      <c r="O289" s="41"/>
      <c r="P289" s="29">
        <v>1245845.95</v>
      </c>
    </row>
    <row r="290" spans="1:16" x14ac:dyDescent="0.2">
      <c r="A290" s="24" t="s">
        <v>363</v>
      </c>
      <c r="B290" s="29">
        <v>530316.14</v>
      </c>
      <c r="C290" s="29">
        <v>190128.44</v>
      </c>
      <c r="D290" s="29">
        <v>3503.24</v>
      </c>
      <c r="E290" s="29">
        <v>85882.84</v>
      </c>
      <c r="F290" s="29">
        <v>14561.83</v>
      </c>
      <c r="G290" s="29">
        <v>16990.18</v>
      </c>
      <c r="H290" s="29">
        <v>277671.46000000002</v>
      </c>
      <c r="I290" s="29">
        <v>2628.62</v>
      </c>
      <c r="J290" s="29">
        <v>57821.64</v>
      </c>
      <c r="K290" s="29">
        <v>9736.48</v>
      </c>
      <c r="L290" s="29">
        <v>31579.56</v>
      </c>
      <c r="M290" s="29">
        <v>8106.12</v>
      </c>
      <c r="N290" s="29">
        <v>20859.95</v>
      </c>
      <c r="O290" s="41"/>
      <c r="P290" s="29">
        <v>1249786.49</v>
      </c>
    </row>
    <row r="291" spans="1:16" x14ac:dyDescent="0.2">
      <c r="A291" s="24" t="s">
        <v>364</v>
      </c>
      <c r="B291" s="29">
        <v>533915.47</v>
      </c>
      <c r="C291" s="29">
        <v>190897.92000000001</v>
      </c>
      <c r="D291" s="29">
        <v>3508.99</v>
      </c>
      <c r="E291" s="29">
        <v>85980.31</v>
      </c>
      <c r="F291" s="29">
        <v>14726.26</v>
      </c>
      <c r="G291" s="29">
        <v>17161.82</v>
      </c>
      <c r="H291" s="29">
        <v>278087.33</v>
      </c>
      <c r="I291" s="29">
        <v>2657.55</v>
      </c>
      <c r="J291" s="29">
        <v>57532.82</v>
      </c>
      <c r="K291" s="29">
        <v>9476.2900000000009</v>
      </c>
      <c r="L291" s="29">
        <v>32078.92</v>
      </c>
      <c r="M291" s="29">
        <v>8184.08</v>
      </c>
      <c r="N291" s="29">
        <v>21001.79</v>
      </c>
      <c r="O291" s="41"/>
      <c r="P291" s="29">
        <v>1255209.57</v>
      </c>
    </row>
    <row r="292" spans="1:16" x14ac:dyDescent="0.2">
      <c r="A292" s="24" t="s">
        <v>365</v>
      </c>
      <c r="B292" s="29">
        <v>537535.99</v>
      </c>
      <c r="C292" s="29">
        <v>191872.83</v>
      </c>
      <c r="D292" s="29">
        <v>3535.44</v>
      </c>
      <c r="E292" s="29">
        <v>86124.19</v>
      </c>
      <c r="F292" s="29">
        <v>14728.13</v>
      </c>
      <c r="G292" s="29">
        <v>17471.12</v>
      </c>
      <c r="H292" s="29">
        <v>277426.18</v>
      </c>
      <c r="I292" s="29">
        <v>2656.95</v>
      </c>
      <c r="J292" s="29">
        <v>57391.71</v>
      </c>
      <c r="K292" s="29">
        <v>9214.35</v>
      </c>
      <c r="L292" s="29">
        <v>32371.67</v>
      </c>
      <c r="M292" s="29">
        <v>8274.58</v>
      </c>
      <c r="N292" s="29">
        <v>21153.41</v>
      </c>
      <c r="O292" s="41"/>
      <c r="P292" s="29">
        <v>1259756.54</v>
      </c>
    </row>
    <row r="293" spans="1:16" x14ac:dyDescent="0.2">
      <c r="A293" s="24" t="s">
        <v>366</v>
      </c>
      <c r="B293" s="29">
        <v>537588.25</v>
      </c>
      <c r="C293" s="29">
        <v>192221.27</v>
      </c>
      <c r="D293" s="29">
        <v>3533.36</v>
      </c>
      <c r="E293" s="29">
        <v>87204.76</v>
      </c>
      <c r="F293" s="29">
        <v>14738.73</v>
      </c>
      <c r="G293" s="29">
        <v>17674.23</v>
      </c>
      <c r="H293" s="29">
        <v>277088.77</v>
      </c>
      <c r="I293" s="29">
        <v>2636.88</v>
      </c>
      <c r="J293" s="29">
        <v>57335.09</v>
      </c>
      <c r="K293" s="29">
        <v>9240.5</v>
      </c>
      <c r="L293" s="29">
        <v>32553.84</v>
      </c>
      <c r="M293" s="29">
        <v>8322.73</v>
      </c>
      <c r="N293" s="29">
        <v>21326.9</v>
      </c>
      <c r="O293" s="41"/>
      <c r="P293" s="29">
        <v>1261465.31</v>
      </c>
    </row>
    <row r="294" spans="1:16" x14ac:dyDescent="0.2">
      <c r="A294" s="24" t="s">
        <v>367</v>
      </c>
      <c r="B294" s="29">
        <v>538135.72</v>
      </c>
      <c r="C294" s="29">
        <v>192879.34</v>
      </c>
      <c r="D294" s="29">
        <v>3539.44</v>
      </c>
      <c r="E294" s="29">
        <v>87507.46</v>
      </c>
      <c r="F294" s="29">
        <v>14716.44</v>
      </c>
      <c r="G294" s="29">
        <v>17929.18</v>
      </c>
      <c r="H294" s="29">
        <v>276873.19</v>
      </c>
      <c r="I294" s="29">
        <v>2621.47</v>
      </c>
      <c r="J294" s="29">
        <v>57348.25</v>
      </c>
      <c r="K294" s="29">
        <v>9198.7800000000007</v>
      </c>
      <c r="L294" s="29">
        <v>32670.39</v>
      </c>
      <c r="M294" s="29">
        <v>8531.41</v>
      </c>
      <c r="N294" s="29">
        <v>21499.25</v>
      </c>
      <c r="O294" s="41"/>
      <c r="P294" s="29">
        <v>1263450.31</v>
      </c>
    </row>
    <row r="295" spans="1:16" x14ac:dyDescent="0.2">
      <c r="A295" s="24" t="s">
        <v>368</v>
      </c>
      <c r="B295" s="29">
        <v>539623.71</v>
      </c>
      <c r="C295" s="29">
        <v>193829.34</v>
      </c>
      <c r="D295" s="29">
        <v>3539.39</v>
      </c>
      <c r="E295" s="29">
        <v>87139.87</v>
      </c>
      <c r="F295" s="29">
        <v>14955.66</v>
      </c>
      <c r="G295" s="29">
        <v>18236.59</v>
      </c>
      <c r="H295" s="29">
        <v>277483.48</v>
      </c>
      <c r="I295" s="29">
        <v>2621.89</v>
      </c>
      <c r="J295" s="29">
        <v>57404.26</v>
      </c>
      <c r="K295" s="29">
        <v>9100.8799999999992</v>
      </c>
      <c r="L295" s="29">
        <v>32753.47</v>
      </c>
      <c r="M295" s="29">
        <v>8768.35</v>
      </c>
      <c r="N295" s="29">
        <v>21680.19</v>
      </c>
      <c r="O295" s="41"/>
      <c r="P295" s="29">
        <v>1267137.07</v>
      </c>
    </row>
    <row r="296" spans="1:16" x14ac:dyDescent="0.2">
      <c r="A296" s="24" t="s">
        <v>369</v>
      </c>
      <c r="B296" s="29">
        <v>540699.99</v>
      </c>
      <c r="C296" s="29">
        <v>194117.92</v>
      </c>
      <c r="D296" s="29">
        <v>3557.97</v>
      </c>
      <c r="E296" s="29">
        <v>86896.9</v>
      </c>
      <c r="F296" s="29">
        <v>15097.69</v>
      </c>
      <c r="G296" s="29">
        <v>18544</v>
      </c>
      <c r="H296" s="29">
        <v>276772.53000000003</v>
      </c>
      <c r="I296" s="29">
        <v>2601.7600000000002</v>
      </c>
      <c r="J296" s="29">
        <v>57736.05</v>
      </c>
      <c r="K296" s="29">
        <v>9058.6299999999992</v>
      </c>
      <c r="L296" s="29">
        <v>32904.61</v>
      </c>
      <c r="M296" s="29">
        <v>8999.4500000000007</v>
      </c>
      <c r="N296" s="29">
        <v>21848.95</v>
      </c>
      <c r="O296" s="41"/>
      <c r="P296" s="29">
        <v>1268836.44</v>
      </c>
    </row>
    <row r="297" spans="1:16" x14ac:dyDescent="0.2">
      <c r="A297" s="24" t="s">
        <v>370</v>
      </c>
      <c r="B297" s="29">
        <v>541649.93000000005</v>
      </c>
      <c r="C297" s="29">
        <v>194423.06</v>
      </c>
      <c r="D297" s="29">
        <v>3568.44</v>
      </c>
      <c r="E297" s="29">
        <v>87427.35</v>
      </c>
      <c r="F297" s="29">
        <v>15701.34</v>
      </c>
      <c r="G297" s="29">
        <v>18923.91</v>
      </c>
      <c r="H297" s="29">
        <v>277262.33</v>
      </c>
      <c r="I297" s="29">
        <v>2584.69</v>
      </c>
      <c r="J297" s="29">
        <v>58095.59</v>
      </c>
      <c r="K297" s="29">
        <v>9106.5</v>
      </c>
      <c r="L297" s="29">
        <v>33068.61</v>
      </c>
      <c r="M297" s="29">
        <v>9194.19</v>
      </c>
      <c r="N297" s="29">
        <v>21983.279999999999</v>
      </c>
      <c r="O297" s="41"/>
      <c r="P297" s="29">
        <v>1272989.21</v>
      </c>
    </row>
    <row r="298" spans="1:16" x14ac:dyDescent="0.2">
      <c r="A298" s="24" t="s">
        <v>371</v>
      </c>
      <c r="B298" s="29">
        <v>542519.25</v>
      </c>
      <c r="C298" s="29">
        <v>194911.72</v>
      </c>
      <c r="D298" s="29">
        <v>3580.81</v>
      </c>
      <c r="E298" s="29">
        <v>87676.93</v>
      </c>
      <c r="F298" s="29">
        <v>15978.65</v>
      </c>
      <c r="G298" s="29">
        <v>19384.75</v>
      </c>
      <c r="H298" s="29">
        <v>277951.61</v>
      </c>
      <c r="I298" s="29">
        <v>2577.29</v>
      </c>
      <c r="J298" s="29">
        <v>58501.37</v>
      </c>
      <c r="K298" s="29">
        <v>9063.17</v>
      </c>
      <c r="L298" s="29">
        <v>33257.54</v>
      </c>
      <c r="M298" s="29">
        <v>9354.02</v>
      </c>
      <c r="N298" s="29">
        <v>22114.77</v>
      </c>
      <c r="O298" s="41"/>
      <c r="P298" s="29">
        <v>1276871.8700000001</v>
      </c>
    </row>
    <row r="299" spans="1:16" x14ac:dyDescent="0.2">
      <c r="A299" s="24" t="s">
        <v>372</v>
      </c>
      <c r="B299" s="29">
        <v>543852.4</v>
      </c>
      <c r="C299" s="29">
        <v>195588.29</v>
      </c>
      <c r="D299" s="29">
        <v>3589.99</v>
      </c>
      <c r="E299" s="29">
        <v>87724.54</v>
      </c>
      <c r="F299" s="29">
        <v>16547.810000000001</v>
      </c>
      <c r="G299" s="29">
        <v>20028.419999999998</v>
      </c>
      <c r="H299" s="29">
        <v>279158.09000000003</v>
      </c>
      <c r="I299" s="29">
        <v>2624.25</v>
      </c>
      <c r="J299" s="29">
        <v>58898.31</v>
      </c>
      <c r="K299" s="29">
        <v>9073.77</v>
      </c>
      <c r="L299" s="29">
        <v>33449.71</v>
      </c>
      <c r="M299" s="29">
        <v>9673.18</v>
      </c>
      <c r="N299" s="29">
        <v>22233.32</v>
      </c>
      <c r="O299" s="41"/>
      <c r="P299" s="29">
        <v>1282442.07</v>
      </c>
    </row>
    <row r="300" spans="1:16" x14ac:dyDescent="0.2">
      <c r="A300" s="24" t="s">
        <v>373</v>
      </c>
      <c r="B300" s="29">
        <v>544451.97</v>
      </c>
      <c r="C300" s="29">
        <v>196736.62</v>
      </c>
      <c r="D300" s="29">
        <v>3609.47</v>
      </c>
      <c r="E300" s="29">
        <v>88316.97</v>
      </c>
      <c r="F300" s="29">
        <v>17088.689999999999</v>
      </c>
      <c r="G300" s="29">
        <v>20533.45</v>
      </c>
      <c r="H300" s="29">
        <v>279456.86</v>
      </c>
      <c r="I300" s="29">
        <v>2685.27</v>
      </c>
      <c r="J300" s="29">
        <v>59174.51</v>
      </c>
      <c r="K300" s="29">
        <v>8769.14</v>
      </c>
      <c r="L300" s="29">
        <v>33655.980000000003</v>
      </c>
      <c r="M300" s="29">
        <v>9915.01</v>
      </c>
      <c r="N300" s="29">
        <v>22341.8</v>
      </c>
      <c r="O300" s="41"/>
      <c r="P300" s="29">
        <v>1286735.73</v>
      </c>
    </row>
    <row r="301" spans="1:16" x14ac:dyDescent="0.2">
      <c r="A301" s="24" t="s">
        <v>374</v>
      </c>
      <c r="B301" s="29">
        <v>544854.18999999994</v>
      </c>
      <c r="C301" s="29">
        <v>197908.89</v>
      </c>
      <c r="D301" s="29">
        <v>3620.01</v>
      </c>
      <c r="E301" s="29">
        <v>89407.13</v>
      </c>
      <c r="F301" s="29">
        <v>17428.13</v>
      </c>
      <c r="G301" s="29">
        <v>20966.62</v>
      </c>
      <c r="H301" s="29">
        <v>279462.86</v>
      </c>
      <c r="I301" s="29">
        <v>2759.06</v>
      </c>
      <c r="J301" s="29">
        <v>59413.69</v>
      </c>
      <c r="K301" s="29">
        <v>8562.2999999999993</v>
      </c>
      <c r="L301" s="29">
        <v>33750.93</v>
      </c>
      <c r="M301" s="29">
        <v>10047.14</v>
      </c>
      <c r="N301" s="29">
        <v>22404.79</v>
      </c>
      <c r="O301" s="41"/>
      <c r="P301" s="29">
        <v>1290585.75</v>
      </c>
    </row>
    <row r="302" spans="1:16" x14ac:dyDescent="0.2">
      <c r="A302" s="24" t="s">
        <v>375</v>
      </c>
      <c r="B302" s="29">
        <v>546053.31000000006</v>
      </c>
      <c r="C302" s="29">
        <v>199402.27</v>
      </c>
      <c r="D302" s="29">
        <v>3641.54</v>
      </c>
      <c r="E302" s="29">
        <v>90671.37</v>
      </c>
      <c r="F302" s="29">
        <v>18083.919999999998</v>
      </c>
      <c r="G302" s="29">
        <v>21726.16</v>
      </c>
      <c r="H302" s="29">
        <v>280007.81</v>
      </c>
      <c r="I302" s="29">
        <v>2802.27</v>
      </c>
      <c r="J302" s="29">
        <v>59643.16</v>
      </c>
      <c r="K302" s="29">
        <v>8354.84</v>
      </c>
      <c r="L302" s="29">
        <v>33886.93</v>
      </c>
      <c r="M302" s="29">
        <v>10251.09</v>
      </c>
      <c r="N302" s="29">
        <v>22467.15</v>
      </c>
      <c r="O302" s="41"/>
      <c r="P302" s="29">
        <v>1296991.83</v>
      </c>
    </row>
    <row r="303" spans="1:16" x14ac:dyDescent="0.2">
      <c r="A303" s="24" t="s">
        <v>376</v>
      </c>
      <c r="B303" s="29">
        <v>547926.68000000005</v>
      </c>
      <c r="C303" s="29">
        <v>200570.64</v>
      </c>
      <c r="D303" s="29">
        <v>3656.79</v>
      </c>
      <c r="E303" s="29">
        <v>91590.84</v>
      </c>
      <c r="F303" s="29">
        <v>18903.560000000001</v>
      </c>
      <c r="G303" s="29">
        <v>22372.66</v>
      </c>
      <c r="H303" s="29">
        <v>281329.01</v>
      </c>
      <c r="I303" s="29">
        <v>2844.18</v>
      </c>
      <c r="J303" s="29">
        <v>59855.47</v>
      </c>
      <c r="K303" s="29">
        <v>8179.31</v>
      </c>
      <c r="L303" s="29">
        <v>34049.760000000002</v>
      </c>
      <c r="M303" s="29">
        <v>10660.64</v>
      </c>
      <c r="N303" s="29">
        <v>22531.86</v>
      </c>
      <c r="O303" s="41"/>
      <c r="P303" s="29">
        <v>1304471.3999999999</v>
      </c>
    </row>
    <row r="304" spans="1:16" x14ac:dyDescent="0.2">
      <c r="A304" s="24" t="s">
        <v>377</v>
      </c>
      <c r="B304" s="29">
        <v>549032.82999999996</v>
      </c>
      <c r="C304" s="29">
        <v>201810.15</v>
      </c>
      <c r="D304" s="29">
        <v>3672.96</v>
      </c>
      <c r="E304" s="29">
        <v>92260.2</v>
      </c>
      <c r="F304" s="29">
        <v>19663.650000000001</v>
      </c>
      <c r="G304" s="29">
        <v>22961.94</v>
      </c>
      <c r="H304" s="29">
        <v>282360.33</v>
      </c>
      <c r="I304" s="29">
        <v>2885.27</v>
      </c>
      <c r="J304" s="29">
        <v>60136.06</v>
      </c>
      <c r="K304" s="29">
        <v>7972.33</v>
      </c>
      <c r="L304" s="29">
        <v>34298.58</v>
      </c>
      <c r="M304" s="29">
        <v>11004.97</v>
      </c>
      <c r="N304" s="29">
        <v>22605.46</v>
      </c>
      <c r="O304" s="41"/>
      <c r="P304" s="29">
        <v>1310664.73</v>
      </c>
    </row>
    <row r="305" spans="1:16" x14ac:dyDescent="0.2">
      <c r="A305" s="24" t="s">
        <v>378</v>
      </c>
      <c r="B305" s="29">
        <v>549638.73</v>
      </c>
      <c r="C305" s="29">
        <v>202757.79</v>
      </c>
      <c r="D305" s="29">
        <v>3678.67</v>
      </c>
      <c r="E305" s="29">
        <v>93987.65</v>
      </c>
      <c r="F305" s="29">
        <v>19944.560000000001</v>
      </c>
      <c r="G305" s="29">
        <v>23386.720000000001</v>
      </c>
      <c r="H305" s="29">
        <v>283096.67</v>
      </c>
      <c r="I305" s="29">
        <v>2914.92</v>
      </c>
      <c r="J305" s="29">
        <v>60415.040000000001</v>
      </c>
      <c r="K305" s="29">
        <v>7797.67</v>
      </c>
      <c r="L305" s="29">
        <v>34498.29</v>
      </c>
      <c r="M305" s="29">
        <v>11189.44</v>
      </c>
      <c r="N305" s="29">
        <v>22657.61</v>
      </c>
      <c r="O305" s="41"/>
      <c r="P305" s="29">
        <v>1315963.76</v>
      </c>
    </row>
    <row r="306" spans="1:16" x14ac:dyDescent="0.2">
      <c r="A306" s="24" t="s">
        <v>379</v>
      </c>
      <c r="B306" s="29">
        <v>551025.37</v>
      </c>
      <c r="C306" s="29">
        <v>204229.86</v>
      </c>
      <c r="D306" s="29">
        <v>3700.8</v>
      </c>
      <c r="E306" s="29">
        <v>94868.96</v>
      </c>
      <c r="F306" s="29">
        <v>20472.43</v>
      </c>
      <c r="G306" s="29">
        <v>23856.81</v>
      </c>
      <c r="H306" s="29">
        <v>284472.28000000003</v>
      </c>
      <c r="I306" s="29">
        <v>2942.34</v>
      </c>
      <c r="J306" s="29">
        <v>60737.4</v>
      </c>
      <c r="K306" s="29">
        <v>7653.42</v>
      </c>
      <c r="L306" s="29">
        <v>34681.339999999997</v>
      </c>
      <c r="M306" s="29">
        <v>11274.92</v>
      </c>
      <c r="N306" s="29">
        <v>22687.77</v>
      </c>
      <c r="O306" s="41"/>
      <c r="P306" s="29">
        <v>1322603.72</v>
      </c>
    </row>
    <row r="307" spans="1:16" x14ac:dyDescent="0.2">
      <c r="A307" s="24" t="s">
        <v>380</v>
      </c>
      <c r="B307" s="29">
        <v>553054.28</v>
      </c>
      <c r="C307" s="29">
        <v>205291.46</v>
      </c>
      <c r="D307" s="29">
        <v>3725.37</v>
      </c>
      <c r="E307" s="29">
        <v>95120.89</v>
      </c>
      <c r="F307" s="29">
        <v>21470.080000000002</v>
      </c>
      <c r="G307" s="29">
        <v>24539.83</v>
      </c>
      <c r="H307" s="29">
        <v>287478.65000000002</v>
      </c>
      <c r="I307" s="29">
        <v>2974.74</v>
      </c>
      <c r="J307" s="29">
        <v>61125.06</v>
      </c>
      <c r="K307" s="29">
        <v>7665.85</v>
      </c>
      <c r="L307" s="29">
        <v>34844.76</v>
      </c>
      <c r="M307" s="29">
        <v>11655.01</v>
      </c>
      <c r="N307" s="29">
        <v>22735.86</v>
      </c>
      <c r="O307" s="41"/>
      <c r="P307" s="29">
        <v>1331681.8500000001</v>
      </c>
    </row>
    <row r="308" spans="1:16" x14ac:dyDescent="0.2">
      <c r="A308" s="24" t="s">
        <v>381</v>
      </c>
      <c r="B308" s="29">
        <v>553863.92000000004</v>
      </c>
      <c r="C308" s="29">
        <v>206098.01</v>
      </c>
      <c r="D308" s="29">
        <v>3745.04</v>
      </c>
      <c r="E308" s="29">
        <v>94834.53</v>
      </c>
      <c r="F308" s="29">
        <v>21907.200000000001</v>
      </c>
      <c r="G308" s="29">
        <v>24894.54</v>
      </c>
      <c r="H308" s="29">
        <v>288611.08</v>
      </c>
      <c r="I308" s="29">
        <v>3009.17</v>
      </c>
      <c r="J308" s="29">
        <v>61495.01</v>
      </c>
      <c r="K308" s="29">
        <v>7720.88</v>
      </c>
      <c r="L308" s="29">
        <v>35048.480000000003</v>
      </c>
      <c r="M308" s="29">
        <v>11953.48</v>
      </c>
      <c r="N308" s="29">
        <v>22774.76</v>
      </c>
      <c r="O308" s="41"/>
      <c r="P308" s="29">
        <v>1335956.1000000001</v>
      </c>
    </row>
    <row r="309" spans="1:16" x14ac:dyDescent="0.2">
      <c r="A309" s="24" t="s">
        <v>382</v>
      </c>
      <c r="B309" s="29">
        <v>553978.98</v>
      </c>
      <c r="C309" s="29">
        <v>206941.8</v>
      </c>
      <c r="D309" s="29">
        <v>3750.32</v>
      </c>
      <c r="E309" s="29">
        <v>95822.56</v>
      </c>
      <c r="F309" s="29">
        <v>22142.2</v>
      </c>
      <c r="G309" s="29">
        <v>25176.34</v>
      </c>
      <c r="H309" s="29">
        <v>289639.83</v>
      </c>
      <c r="I309" s="29">
        <v>3046.59</v>
      </c>
      <c r="J309" s="29">
        <v>61924.45</v>
      </c>
      <c r="K309" s="29">
        <v>7733.88</v>
      </c>
      <c r="L309" s="29">
        <v>35233.9</v>
      </c>
      <c r="M309" s="29">
        <v>12025.16</v>
      </c>
      <c r="N309" s="29">
        <v>22775.57</v>
      </c>
      <c r="O309" s="41"/>
      <c r="P309" s="29">
        <v>1340191.58</v>
      </c>
    </row>
    <row r="310" spans="1:16" x14ac:dyDescent="0.2">
      <c r="A310" s="24" t="s">
        <v>383</v>
      </c>
      <c r="B310" s="29">
        <v>553956.71</v>
      </c>
      <c r="C310" s="29">
        <v>207718.54</v>
      </c>
      <c r="D310" s="29">
        <v>3767.9</v>
      </c>
      <c r="E310" s="29">
        <v>96201.14</v>
      </c>
      <c r="F310" s="29">
        <v>22232.16</v>
      </c>
      <c r="G310" s="29">
        <v>25485.42</v>
      </c>
      <c r="H310" s="29">
        <v>290479.84000000003</v>
      </c>
      <c r="I310" s="29">
        <v>3076.95</v>
      </c>
      <c r="J310" s="29">
        <v>62376.88</v>
      </c>
      <c r="K310" s="29">
        <v>7664.96</v>
      </c>
      <c r="L310" s="29">
        <v>35498.44</v>
      </c>
      <c r="M310" s="29">
        <v>12114.55</v>
      </c>
      <c r="N310" s="29">
        <v>22791.1</v>
      </c>
      <c r="O310" s="41"/>
      <c r="P310" s="29">
        <v>1343364.6</v>
      </c>
    </row>
    <row r="311" spans="1:16" x14ac:dyDescent="0.2">
      <c r="A311" s="24" t="s">
        <v>384</v>
      </c>
      <c r="B311" s="29">
        <v>553894.18999999994</v>
      </c>
      <c r="C311" s="29">
        <v>207817.14</v>
      </c>
      <c r="D311" s="29">
        <v>3773.2</v>
      </c>
      <c r="E311" s="29">
        <v>96632.88</v>
      </c>
      <c r="F311" s="29">
        <v>22635.84</v>
      </c>
      <c r="G311" s="29">
        <v>25750.37</v>
      </c>
      <c r="H311" s="29">
        <v>291366.40000000002</v>
      </c>
      <c r="I311" s="29">
        <v>3136.45</v>
      </c>
      <c r="J311" s="29">
        <v>62819.11</v>
      </c>
      <c r="K311" s="29">
        <v>7659.24</v>
      </c>
      <c r="L311" s="29">
        <v>35758.36</v>
      </c>
      <c r="M311" s="29">
        <v>12287.33</v>
      </c>
      <c r="N311" s="29">
        <v>22807.23</v>
      </c>
      <c r="O311" s="41"/>
      <c r="P311" s="29">
        <v>1346337.73</v>
      </c>
    </row>
    <row r="312" spans="1:16" x14ac:dyDescent="0.2">
      <c r="A312" s="24" t="s">
        <v>385</v>
      </c>
      <c r="B312" s="29">
        <v>551961.61</v>
      </c>
      <c r="C312" s="29">
        <v>207783.23</v>
      </c>
      <c r="D312" s="29">
        <v>3770.16</v>
      </c>
      <c r="E312" s="29">
        <v>96275</v>
      </c>
      <c r="F312" s="29">
        <v>22455.97</v>
      </c>
      <c r="G312" s="29">
        <v>25919.3</v>
      </c>
      <c r="H312" s="29">
        <v>290733.31</v>
      </c>
      <c r="I312" s="29">
        <v>3204.4</v>
      </c>
      <c r="J312" s="29">
        <v>63046.89</v>
      </c>
      <c r="K312" s="29">
        <v>7696.76</v>
      </c>
      <c r="L312" s="29">
        <v>36089.56</v>
      </c>
      <c r="M312" s="29">
        <v>12335</v>
      </c>
      <c r="N312" s="29">
        <v>22829.18</v>
      </c>
      <c r="O312" s="41"/>
      <c r="P312" s="29">
        <v>1344100.35</v>
      </c>
    </row>
    <row r="313" spans="1:16" x14ac:dyDescent="0.2">
      <c r="A313" s="24" t="s">
        <v>386</v>
      </c>
      <c r="B313" s="29">
        <v>549375.98</v>
      </c>
      <c r="C313" s="29">
        <v>207634.92</v>
      </c>
      <c r="D313" s="29">
        <v>3755.71</v>
      </c>
      <c r="E313" s="29">
        <v>97338.31</v>
      </c>
      <c r="F313" s="29">
        <v>21830.3</v>
      </c>
      <c r="G313" s="29">
        <v>25849.200000000001</v>
      </c>
      <c r="H313" s="29">
        <v>288435.46999999997</v>
      </c>
      <c r="I313" s="29">
        <v>3253.25</v>
      </c>
      <c r="J313" s="29">
        <v>63280.04</v>
      </c>
      <c r="K313" s="29">
        <v>7799.22</v>
      </c>
      <c r="L313" s="29">
        <v>36397.31</v>
      </c>
      <c r="M313" s="29">
        <v>12204.22</v>
      </c>
      <c r="N313" s="29">
        <v>22820.91</v>
      </c>
      <c r="O313" s="41"/>
      <c r="P313" s="29">
        <v>1339974.8400000001</v>
      </c>
    </row>
    <row r="314" spans="1:16" x14ac:dyDescent="0.2">
      <c r="A314" s="24" t="s">
        <v>387</v>
      </c>
      <c r="B314" s="29">
        <v>546433.46</v>
      </c>
      <c r="C314" s="29">
        <v>208155.99</v>
      </c>
      <c r="D314" s="29">
        <v>3750.06</v>
      </c>
      <c r="E314" s="29">
        <v>97769.75</v>
      </c>
      <c r="F314" s="29">
        <v>21427.85</v>
      </c>
      <c r="G314" s="29">
        <v>25860.18</v>
      </c>
      <c r="H314" s="29">
        <v>285991.24</v>
      </c>
      <c r="I314" s="29">
        <v>3254.55</v>
      </c>
      <c r="J314" s="29">
        <v>63530.17</v>
      </c>
      <c r="K314" s="29">
        <v>7856.53</v>
      </c>
      <c r="L314" s="29">
        <v>36692.120000000003</v>
      </c>
      <c r="M314" s="29">
        <v>12170.89</v>
      </c>
      <c r="N314" s="29">
        <v>22736.54</v>
      </c>
      <c r="O314" s="41"/>
      <c r="P314" s="29">
        <v>1335629.33</v>
      </c>
    </row>
    <row r="315" spans="1:16" x14ac:dyDescent="0.2">
      <c r="A315" s="24" t="s">
        <v>388</v>
      </c>
      <c r="B315" s="29">
        <v>543690.42000000004</v>
      </c>
      <c r="C315" s="29">
        <v>208168.81</v>
      </c>
      <c r="D315" s="29">
        <v>3733.33</v>
      </c>
      <c r="E315" s="29">
        <v>97841.73</v>
      </c>
      <c r="F315" s="29">
        <v>21323.26</v>
      </c>
      <c r="G315" s="29">
        <v>25970.9</v>
      </c>
      <c r="H315" s="29">
        <v>284356.43</v>
      </c>
      <c r="I315" s="29">
        <v>3294.67</v>
      </c>
      <c r="J315" s="29">
        <v>63832.31</v>
      </c>
      <c r="K315" s="29">
        <v>7938.1</v>
      </c>
      <c r="L315" s="29">
        <v>36978.18</v>
      </c>
      <c r="M315" s="29">
        <v>12319.45</v>
      </c>
      <c r="N315" s="29">
        <v>22658.62</v>
      </c>
      <c r="O315" s="41"/>
      <c r="P315" s="29">
        <v>1332106.19</v>
      </c>
    </row>
    <row r="316" spans="1:16" x14ac:dyDescent="0.2">
      <c r="A316" s="24" t="s">
        <v>389</v>
      </c>
      <c r="B316" s="29">
        <v>541158.89</v>
      </c>
      <c r="C316" s="29">
        <v>208096.28</v>
      </c>
      <c r="D316" s="29">
        <v>3719.14</v>
      </c>
      <c r="E316" s="29">
        <v>98112.6</v>
      </c>
      <c r="F316" s="29">
        <v>21224.39</v>
      </c>
      <c r="G316" s="29">
        <v>26252.01</v>
      </c>
      <c r="H316" s="29">
        <v>282117.09999999998</v>
      </c>
      <c r="I316" s="29">
        <v>3294.07</v>
      </c>
      <c r="J316" s="29">
        <v>64225.3</v>
      </c>
      <c r="K316" s="29">
        <v>8061.66</v>
      </c>
      <c r="L316" s="29">
        <v>37261.22</v>
      </c>
      <c r="M316" s="29">
        <v>12488.07</v>
      </c>
      <c r="N316" s="29">
        <v>22616.09</v>
      </c>
      <c r="O316" s="41"/>
      <c r="P316" s="29">
        <v>1328626.81</v>
      </c>
    </row>
    <row r="317" spans="1:16" x14ac:dyDescent="0.2">
      <c r="A317" s="24" t="s">
        <v>390</v>
      </c>
      <c r="B317" s="29">
        <v>538199.99</v>
      </c>
      <c r="C317" s="29">
        <v>207956.38</v>
      </c>
      <c r="D317" s="29">
        <v>3710.51</v>
      </c>
      <c r="E317" s="29">
        <v>98604.67</v>
      </c>
      <c r="F317" s="29">
        <v>20772.310000000001</v>
      </c>
      <c r="G317" s="29">
        <v>26376.73</v>
      </c>
      <c r="H317" s="29">
        <v>279390.08000000002</v>
      </c>
      <c r="I317" s="29">
        <v>3263.09</v>
      </c>
      <c r="J317" s="29">
        <v>64675.74</v>
      </c>
      <c r="K317" s="29">
        <v>8104.05</v>
      </c>
      <c r="L317" s="29">
        <v>37504.22</v>
      </c>
      <c r="M317" s="29">
        <v>12516.98</v>
      </c>
      <c r="N317" s="29">
        <v>22541.66</v>
      </c>
      <c r="O317" s="41"/>
      <c r="P317" s="29">
        <v>1323616.4099999999</v>
      </c>
    </row>
    <row r="318" spans="1:16" x14ac:dyDescent="0.2">
      <c r="A318" s="24" t="s">
        <v>391</v>
      </c>
      <c r="B318" s="29">
        <v>536477.57999999996</v>
      </c>
      <c r="C318" s="29">
        <v>208024.86</v>
      </c>
      <c r="D318" s="29">
        <v>3718.96</v>
      </c>
      <c r="E318" s="29">
        <v>99503.79</v>
      </c>
      <c r="F318" s="29">
        <v>20636.55</v>
      </c>
      <c r="G318" s="29">
        <v>26476.38</v>
      </c>
      <c r="H318" s="29">
        <v>277410.02</v>
      </c>
      <c r="I318" s="29">
        <v>3214.33</v>
      </c>
      <c r="J318" s="29">
        <v>65194.65</v>
      </c>
      <c r="K318" s="29">
        <v>8226.26</v>
      </c>
      <c r="L318" s="29">
        <v>37728.730000000003</v>
      </c>
      <c r="M318" s="29">
        <v>12724.65</v>
      </c>
      <c r="N318" s="29">
        <v>22484.959999999999</v>
      </c>
      <c r="O318" s="41"/>
      <c r="P318" s="29">
        <v>1321821.72</v>
      </c>
    </row>
    <row r="319" spans="1:16" x14ac:dyDescent="0.2">
      <c r="A319" s="24" t="s">
        <v>392</v>
      </c>
      <c r="B319" s="29">
        <v>534852.59</v>
      </c>
      <c r="C319" s="29">
        <v>208111.34</v>
      </c>
      <c r="D319" s="29">
        <v>3717.89</v>
      </c>
      <c r="E319" s="29">
        <v>102584.08</v>
      </c>
      <c r="F319" s="29">
        <v>20921.8</v>
      </c>
      <c r="G319" s="29">
        <v>26768.03</v>
      </c>
      <c r="H319" s="29">
        <v>276150.94</v>
      </c>
      <c r="I319" s="29">
        <v>3230.41</v>
      </c>
      <c r="J319" s="29">
        <v>65769.990000000005</v>
      </c>
      <c r="K319" s="29">
        <v>8419.18</v>
      </c>
      <c r="L319" s="29">
        <v>37940.69</v>
      </c>
      <c r="M319" s="29">
        <v>12893.71</v>
      </c>
      <c r="N319" s="29">
        <v>22478.57</v>
      </c>
      <c r="O319" s="41"/>
      <c r="P319" s="29">
        <v>1323839.21</v>
      </c>
    </row>
    <row r="320" spans="1:16" x14ac:dyDescent="0.2">
      <c r="A320" s="24" t="s">
        <v>393</v>
      </c>
      <c r="B320" s="29">
        <v>533562.35</v>
      </c>
      <c r="C320" s="29">
        <v>208533.78</v>
      </c>
      <c r="D320" s="29">
        <v>3735.6</v>
      </c>
      <c r="E320" s="29">
        <v>101388.21</v>
      </c>
      <c r="F320" s="29">
        <v>20722.490000000002</v>
      </c>
      <c r="G320" s="29">
        <v>26937.82</v>
      </c>
      <c r="H320" s="29">
        <v>274225.87</v>
      </c>
      <c r="I320" s="29">
        <v>3271.48</v>
      </c>
      <c r="J320" s="29">
        <v>66128.05</v>
      </c>
      <c r="K320" s="29">
        <v>8524.9500000000007</v>
      </c>
      <c r="L320" s="29">
        <v>38132.61</v>
      </c>
      <c r="M320" s="29">
        <v>13226.73</v>
      </c>
      <c r="N320" s="29">
        <v>22510.97</v>
      </c>
      <c r="O320" s="41"/>
      <c r="P320" s="29">
        <v>1320900.92</v>
      </c>
    </row>
    <row r="321" spans="1:16" x14ac:dyDescent="0.2">
      <c r="A321" s="24" t="s">
        <v>394</v>
      </c>
      <c r="B321" s="29">
        <v>532221.51</v>
      </c>
      <c r="C321" s="29">
        <v>208997.3</v>
      </c>
      <c r="D321" s="29">
        <v>3746.71</v>
      </c>
      <c r="E321" s="29">
        <v>100587.71</v>
      </c>
      <c r="F321" s="29">
        <v>20636.689999999999</v>
      </c>
      <c r="G321" s="29">
        <v>27005.33</v>
      </c>
      <c r="H321" s="29">
        <v>272457.82</v>
      </c>
      <c r="I321" s="29">
        <v>3316.51</v>
      </c>
      <c r="J321" s="29">
        <v>66567.62</v>
      </c>
      <c r="K321" s="29">
        <v>8520.8799999999992</v>
      </c>
      <c r="L321" s="29">
        <v>38359.339999999997</v>
      </c>
      <c r="M321" s="29">
        <v>13357.54</v>
      </c>
      <c r="N321" s="29">
        <v>22545.32</v>
      </c>
      <c r="O321" s="41"/>
      <c r="P321" s="29">
        <v>1318320.28</v>
      </c>
    </row>
    <row r="322" spans="1:16" x14ac:dyDescent="0.2">
      <c r="A322" s="24" t="s">
        <v>395</v>
      </c>
      <c r="B322" s="29">
        <v>531430.29</v>
      </c>
      <c r="C322" s="29">
        <v>209747.76</v>
      </c>
      <c r="D322" s="29">
        <v>3771.96</v>
      </c>
      <c r="E322" s="29">
        <v>99490.64</v>
      </c>
      <c r="F322" s="29">
        <v>20826.96</v>
      </c>
      <c r="G322" s="29">
        <v>27159.46</v>
      </c>
      <c r="H322" s="29">
        <v>271496.87</v>
      </c>
      <c r="I322" s="29">
        <v>3330.8</v>
      </c>
      <c r="J322" s="29">
        <v>67006.47</v>
      </c>
      <c r="K322" s="29">
        <v>8646.11</v>
      </c>
      <c r="L322" s="29">
        <v>38589.18</v>
      </c>
      <c r="M322" s="29">
        <v>13702.52</v>
      </c>
      <c r="N322" s="29">
        <v>22640.9</v>
      </c>
      <c r="O322" s="41"/>
      <c r="P322" s="29">
        <v>1317839.92</v>
      </c>
    </row>
    <row r="323" spans="1:16" x14ac:dyDescent="0.2">
      <c r="A323" s="24" t="s">
        <v>396</v>
      </c>
      <c r="B323" s="29">
        <v>530801.01</v>
      </c>
      <c r="C323" s="29">
        <v>210657.71</v>
      </c>
      <c r="D323" s="29">
        <v>3789.43</v>
      </c>
      <c r="E323" s="29">
        <v>99385.77</v>
      </c>
      <c r="F323" s="29">
        <v>21443.91</v>
      </c>
      <c r="G323" s="29">
        <v>27445.599999999999</v>
      </c>
      <c r="H323" s="29">
        <v>271534.33</v>
      </c>
      <c r="I323" s="29">
        <v>3372.52</v>
      </c>
      <c r="J323" s="29">
        <v>67355.41</v>
      </c>
      <c r="K323" s="29">
        <v>8985.82</v>
      </c>
      <c r="L323" s="29">
        <v>38807.58</v>
      </c>
      <c r="M323" s="29">
        <v>14179.69</v>
      </c>
      <c r="N323" s="29">
        <v>22646.98</v>
      </c>
      <c r="O323" s="41"/>
      <c r="P323" s="29">
        <v>1320405.75</v>
      </c>
    </row>
    <row r="324" spans="1:16" x14ac:dyDescent="0.2">
      <c r="A324" s="24" t="s">
        <v>397</v>
      </c>
      <c r="B324" s="29">
        <v>529280.30000000005</v>
      </c>
      <c r="C324" s="29">
        <v>211496.08</v>
      </c>
      <c r="D324" s="29">
        <v>3794.12</v>
      </c>
      <c r="E324" s="29">
        <v>99526.06</v>
      </c>
      <c r="F324" s="29">
        <v>21550.75</v>
      </c>
      <c r="G324" s="29">
        <v>27733.32</v>
      </c>
      <c r="H324" s="29">
        <v>270729.15000000002</v>
      </c>
      <c r="I324" s="29">
        <v>3400.48</v>
      </c>
      <c r="J324" s="29">
        <v>67731.7</v>
      </c>
      <c r="K324" s="29">
        <v>9246.89</v>
      </c>
      <c r="L324" s="29">
        <v>39029.870000000003</v>
      </c>
      <c r="M324" s="29">
        <v>14545.99</v>
      </c>
      <c r="N324" s="29">
        <v>22646.41</v>
      </c>
      <c r="O324" s="41"/>
      <c r="P324" s="29">
        <v>1320711.1200000001</v>
      </c>
    </row>
    <row r="325" spans="1:16" x14ac:dyDescent="0.2">
      <c r="A325" s="24" t="s">
        <v>398</v>
      </c>
      <c r="B325" s="29">
        <v>528088.71</v>
      </c>
      <c r="C325" s="29">
        <v>212267.51999999999</v>
      </c>
      <c r="D325" s="29">
        <v>3808.07</v>
      </c>
      <c r="E325" s="29">
        <v>98351.95</v>
      </c>
      <c r="F325" s="29">
        <v>21322.98</v>
      </c>
      <c r="G325" s="29">
        <v>27916.21</v>
      </c>
      <c r="H325" s="29">
        <v>269470.59999999998</v>
      </c>
      <c r="I325" s="29">
        <v>3412.79</v>
      </c>
      <c r="J325" s="29">
        <v>67994.5</v>
      </c>
      <c r="K325" s="29">
        <v>9375.5400000000009</v>
      </c>
      <c r="L325" s="29">
        <v>39260.639999999999</v>
      </c>
      <c r="M325" s="29">
        <v>14908.12</v>
      </c>
      <c r="N325" s="29">
        <v>22619.31</v>
      </c>
      <c r="O325" s="41"/>
      <c r="P325" s="29">
        <v>1318796.93</v>
      </c>
    </row>
    <row r="326" spans="1:16" x14ac:dyDescent="0.2">
      <c r="A326" s="24" t="s">
        <v>399</v>
      </c>
      <c r="B326" s="29">
        <v>527098.51</v>
      </c>
      <c r="C326" s="29">
        <v>213417.16</v>
      </c>
      <c r="D326" s="29">
        <v>3832.94</v>
      </c>
      <c r="E326" s="29">
        <v>96851.06</v>
      </c>
      <c r="F326" s="29">
        <v>21514.48</v>
      </c>
      <c r="G326" s="29">
        <v>28050.5</v>
      </c>
      <c r="H326" s="29">
        <v>268927.57</v>
      </c>
      <c r="I326" s="29">
        <v>3423.99</v>
      </c>
      <c r="J326" s="29">
        <v>68163.460000000006</v>
      </c>
      <c r="K326" s="29">
        <v>9508.52</v>
      </c>
      <c r="L326" s="29">
        <v>39513.86</v>
      </c>
      <c r="M326" s="29">
        <v>15411.28</v>
      </c>
      <c r="N326" s="29">
        <v>22588.97</v>
      </c>
      <c r="O326" s="41"/>
      <c r="P326" s="29">
        <v>1318302.3</v>
      </c>
    </row>
    <row r="327" spans="1:16" x14ac:dyDescent="0.2">
      <c r="A327" s="24" t="s">
        <v>400</v>
      </c>
      <c r="B327" s="29">
        <v>527262.34</v>
      </c>
      <c r="C327" s="29">
        <v>215257.33</v>
      </c>
      <c r="D327" s="29">
        <v>3868.82</v>
      </c>
      <c r="E327" s="29">
        <v>96881.5</v>
      </c>
      <c r="F327" s="29">
        <v>21818.44</v>
      </c>
      <c r="G327" s="29">
        <v>28232.53</v>
      </c>
      <c r="H327" s="29">
        <v>269557.45</v>
      </c>
      <c r="I327" s="29">
        <v>3453.11</v>
      </c>
      <c r="J327" s="29">
        <v>68251.89</v>
      </c>
      <c r="K327" s="29">
        <v>9911.49</v>
      </c>
      <c r="L327" s="29">
        <v>39804.35</v>
      </c>
      <c r="M327" s="29">
        <v>16009.41</v>
      </c>
      <c r="N327" s="29">
        <v>22573.95</v>
      </c>
      <c r="O327" s="41"/>
      <c r="P327" s="29">
        <v>1322882.6100000001</v>
      </c>
    </row>
    <row r="328" spans="1:16" x14ac:dyDescent="0.2">
      <c r="A328" s="24" t="s">
        <v>401</v>
      </c>
      <c r="B328" s="29">
        <v>525865.59</v>
      </c>
      <c r="C328" s="29">
        <v>216636.41</v>
      </c>
      <c r="D328" s="29">
        <v>3875.87</v>
      </c>
      <c r="E328" s="29">
        <v>95571.85</v>
      </c>
      <c r="F328" s="29">
        <v>21968.46</v>
      </c>
      <c r="G328" s="29">
        <v>28616.7</v>
      </c>
      <c r="H328" s="29">
        <v>268546.81</v>
      </c>
      <c r="I328" s="29">
        <v>3475.92</v>
      </c>
      <c r="J328" s="29">
        <v>68258.429999999993</v>
      </c>
      <c r="K328" s="29">
        <v>10083.459999999999</v>
      </c>
      <c r="L328" s="29">
        <v>40160.660000000003</v>
      </c>
      <c r="M328" s="29">
        <v>16719.66</v>
      </c>
      <c r="N328" s="29">
        <v>22579.24</v>
      </c>
      <c r="O328" s="41"/>
      <c r="P328" s="29">
        <v>1322359.07</v>
      </c>
    </row>
    <row r="329" spans="1:16" x14ac:dyDescent="0.2">
      <c r="A329" s="24" t="s">
        <v>402</v>
      </c>
      <c r="B329" s="29">
        <v>525275.32999999996</v>
      </c>
      <c r="C329" s="29">
        <v>218196.14</v>
      </c>
      <c r="D329" s="29">
        <v>3893.11</v>
      </c>
      <c r="E329" s="29">
        <v>94976.22</v>
      </c>
      <c r="F329" s="29">
        <v>22036.959999999999</v>
      </c>
      <c r="G329" s="29">
        <v>28818.83</v>
      </c>
      <c r="H329" s="29">
        <v>267283.90000000002</v>
      </c>
      <c r="I329" s="29">
        <v>3509.83</v>
      </c>
      <c r="J329" s="29">
        <v>68231.570000000007</v>
      </c>
      <c r="K329" s="29">
        <v>10359.68</v>
      </c>
      <c r="L329" s="29">
        <v>40495.93</v>
      </c>
      <c r="M329" s="29">
        <v>17148.8</v>
      </c>
      <c r="N329" s="29">
        <v>22605.439999999999</v>
      </c>
      <c r="O329" s="41"/>
      <c r="P329" s="29">
        <v>1322831.72</v>
      </c>
    </row>
    <row r="330" spans="1:16" x14ac:dyDescent="0.2">
      <c r="A330" s="24" t="s">
        <v>403</v>
      </c>
      <c r="B330" s="29">
        <v>524606.55000000005</v>
      </c>
      <c r="C330" s="29">
        <v>220000.56</v>
      </c>
      <c r="D330" s="29">
        <v>3910.7</v>
      </c>
      <c r="E330" s="29">
        <v>94715</v>
      </c>
      <c r="F330" s="29">
        <v>22337.95</v>
      </c>
      <c r="G330" s="29">
        <v>28955.25</v>
      </c>
      <c r="H330" s="29">
        <v>266779.78999999998</v>
      </c>
      <c r="I330" s="29">
        <v>3502.25</v>
      </c>
      <c r="J330" s="29">
        <v>68172.259999999995</v>
      </c>
      <c r="K330" s="29">
        <v>10374.25</v>
      </c>
      <c r="L330" s="29">
        <v>40806.82</v>
      </c>
      <c r="M330" s="29">
        <v>17655.310000000001</v>
      </c>
      <c r="N330" s="29">
        <v>22643.39</v>
      </c>
      <c r="O330" s="41"/>
      <c r="P330" s="29">
        <v>1324460.0900000001</v>
      </c>
    </row>
    <row r="331" spans="1:16" x14ac:dyDescent="0.2">
      <c r="A331" s="24" t="s">
        <v>404</v>
      </c>
      <c r="B331" s="29">
        <v>524429.62</v>
      </c>
      <c r="C331" s="29">
        <v>222009.24</v>
      </c>
      <c r="D331" s="29">
        <v>3924.09</v>
      </c>
      <c r="E331" s="29">
        <v>94936.48</v>
      </c>
      <c r="F331" s="29">
        <v>22899.94</v>
      </c>
      <c r="G331" s="29">
        <v>29162.95</v>
      </c>
      <c r="H331" s="29">
        <v>266924.59000000003</v>
      </c>
      <c r="I331" s="29">
        <v>3539.35</v>
      </c>
      <c r="J331" s="29">
        <v>68049.850000000006</v>
      </c>
      <c r="K331" s="29">
        <v>10285.120000000001</v>
      </c>
      <c r="L331" s="29">
        <v>41089.15</v>
      </c>
      <c r="M331" s="29">
        <v>18462.22</v>
      </c>
      <c r="N331" s="29">
        <v>22692.06</v>
      </c>
      <c r="O331" s="41"/>
      <c r="P331" s="29">
        <v>1328404.68</v>
      </c>
    </row>
    <row r="332" spans="1:16" x14ac:dyDescent="0.2">
      <c r="A332" s="24" t="s">
        <v>405</v>
      </c>
      <c r="B332" s="29">
        <v>523457.32</v>
      </c>
      <c r="C332" s="29">
        <v>223260.22</v>
      </c>
      <c r="D332" s="29">
        <v>3926.28</v>
      </c>
      <c r="E332" s="29">
        <v>94746.36</v>
      </c>
      <c r="F332" s="29">
        <v>23013.79</v>
      </c>
      <c r="G332" s="29">
        <v>29389.91</v>
      </c>
      <c r="H332" s="29">
        <v>266331.81</v>
      </c>
      <c r="I332" s="29">
        <v>3620.13</v>
      </c>
      <c r="J332" s="29">
        <v>68150.23</v>
      </c>
      <c r="K332" s="29">
        <v>10354.31</v>
      </c>
      <c r="L332" s="29">
        <v>41353.129999999997</v>
      </c>
      <c r="M332" s="29">
        <v>19228.099999999999</v>
      </c>
      <c r="N332" s="29">
        <v>22773.3</v>
      </c>
      <c r="O332" s="41"/>
      <c r="P332" s="29">
        <v>1329604.8799999999</v>
      </c>
    </row>
    <row r="333" spans="1:16" x14ac:dyDescent="0.2">
      <c r="A333" s="24" t="s">
        <v>406</v>
      </c>
      <c r="B333" s="29">
        <v>522327.25</v>
      </c>
      <c r="C333" s="29">
        <v>225024.48</v>
      </c>
      <c r="D333" s="29">
        <v>3926.32</v>
      </c>
      <c r="E333" s="29">
        <v>96103.58</v>
      </c>
      <c r="F333" s="29">
        <v>23160.97</v>
      </c>
      <c r="G333" s="29">
        <v>29666.17</v>
      </c>
      <c r="H333" s="29">
        <v>265984.27</v>
      </c>
      <c r="I333" s="29">
        <v>3704.83</v>
      </c>
      <c r="J333" s="29">
        <v>68183.98</v>
      </c>
      <c r="K333" s="29">
        <v>10445.9</v>
      </c>
      <c r="L333" s="29">
        <v>41635.93</v>
      </c>
      <c r="M333" s="29">
        <v>19716.07</v>
      </c>
      <c r="N333" s="29">
        <v>22876.43</v>
      </c>
      <c r="O333" s="41"/>
      <c r="P333" s="29">
        <v>1332756.17</v>
      </c>
    </row>
    <row r="334" spans="1:16" x14ac:dyDescent="0.2">
      <c r="A334" s="24" t="s">
        <v>407</v>
      </c>
      <c r="B334" s="29">
        <v>521663.32</v>
      </c>
      <c r="C334" s="29">
        <v>226441.73</v>
      </c>
      <c r="D334" s="29">
        <v>3929.99</v>
      </c>
      <c r="E334" s="29">
        <v>96916.62</v>
      </c>
      <c r="F334" s="29">
        <v>23202.97</v>
      </c>
      <c r="G334" s="29">
        <v>29805.86</v>
      </c>
      <c r="H334" s="29">
        <v>266278.69</v>
      </c>
      <c r="I334" s="29">
        <v>3773.32</v>
      </c>
      <c r="J334" s="29">
        <v>68173.05</v>
      </c>
      <c r="K334" s="29">
        <v>10422.69</v>
      </c>
      <c r="L334" s="29">
        <v>41903.629999999997</v>
      </c>
      <c r="M334" s="29">
        <v>20181.79</v>
      </c>
      <c r="N334" s="29">
        <v>22984.3</v>
      </c>
      <c r="O334" s="41"/>
      <c r="P334" s="29">
        <v>1335677.96</v>
      </c>
    </row>
    <row r="335" spans="1:16" x14ac:dyDescent="0.2">
      <c r="A335" s="24" t="s">
        <v>408</v>
      </c>
      <c r="B335" s="29">
        <v>521536.41</v>
      </c>
      <c r="C335" s="29">
        <v>228831.49</v>
      </c>
      <c r="D335" s="29">
        <v>3940.19</v>
      </c>
      <c r="E335" s="29">
        <v>98370.39</v>
      </c>
      <c r="F335" s="29">
        <v>23269.41</v>
      </c>
      <c r="G335" s="29">
        <v>30012.03</v>
      </c>
      <c r="H335" s="29">
        <v>266956.28999999998</v>
      </c>
      <c r="I335" s="29">
        <v>3785.27</v>
      </c>
      <c r="J335" s="29">
        <v>68134.899999999994</v>
      </c>
      <c r="K335" s="29">
        <v>10476.44</v>
      </c>
      <c r="L335" s="29">
        <v>42162.33</v>
      </c>
      <c r="M335" s="29">
        <v>21315.4</v>
      </c>
      <c r="N335" s="29">
        <v>23083.47</v>
      </c>
      <c r="O335" s="41"/>
      <c r="P335" s="29">
        <v>1341874.03</v>
      </c>
    </row>
    <row r="336" spans="1:16" x14ac:dyDescent="0.2">
      <c r="A336" s="24" t="s">
        <v>409</v>
      </c>
      <c r="B336" s="29">
        <v>521917.41</v>
      </c>
      <c r="C336" s="29">
        <v>230540.19</v>
      </c>
      <c r="D336" s="29">
        <v>3941.43</v>
      </c>
      <c r="E336" s="29">
        <v>100629.17</v>
      </c>
      <c r="F336" s="29">
        <v>23007.58</v>
      </c>
      <c r="G336" s="29">
        <v>29977.13</v>
      </c>
      <c r="H336" s="29">
        <v>266474.95</v>
      </c>
      <c r="I336" s="29">
        <v>3776.02</v>
      </c>
      <c r="J336" s="29">
        <v>68355.94</v>
      </c>
      <c r="K336" s="29">
        <v>10562.98</v>
      </c>
      <c r="L336" s="29">
        <v>42527.62</v>
      </c>
      <c r="M336" s="29">
        <v>21338.15</v>
      </c>
      <c r="N336" s="29">
        <v>23181.7</v>
      </c>
      <c r="O336" s="41"/>
      <c r="P336" s="29">
        <v>1346230.29</v>
      </c>
    </row>
    <row r="337" spans="1:16" x14ac:dyDescent="0.2">
      <c r="A337" s="24" t="s">
        <v>410</v>
      </c>
      <c r="B337" s="29">
        <v>522988.47</v>
      </c>
      <c r="C337" s="29">
        <v>232652.53</v>
      </c>
      <c r="D337" s="29">
        <v>3954.84</v>
      </c>
      <c r="E337" s="29">
        <v>102130.33</v>
      </c>
      <c r="F337" s="29">
        <v>22737.47</v>
      </c>
      <c r="G337" s="29">
        <v>30010.15</v>
      </c>
      <c r="H337" s="29">
        <v>265912.28999999998</v>
      </c>
      <c r="I337" s="29">
        <v>3748.64</v>
      </c>
      <c r="J337" s="29">
        <v>68550.66</v>
      </c>
      <c r="K337" s="29">
        <v>10551.71</v>
      </c>
      <c r="L337" s="29">
        <v>42912.77</v>
      </c>
      <c r="M337" s="29">
        <v>21709.41</v>
      </c>
      <c r="N337" s="29">
        <v>23282.86</v>
      </c>
      <c r="O337" s="41"/>
      <c r="P337" s="29">
        <v>1351142.12</v>
      </c>
    </row>
    <row r="338" spans="1:16" x14ac:dyDescent="0.2">
      <c r="A338" s="24" t="s">
        <v>411</v>
      </c>
      <c r="B338" s="29">
        <v>524144.3</v>
      </c>
      <c r="C338" s="29">
        <v>234812.19</v>
      </c>
      <c r="D338" s="29">
        <v>3970.67</v>
      </c>
      <c r="E338" s="29">
        <v>102357.87</v>
      </c>
      <c r="F338" s="29">
        <v>22643.200000000001</v>
      </c>
      <c r="G338" s="29">
        <v>30061.02</v>
      </c>
      <c r="H338" s="29">
        <v>266259.67</v>
      </c>
      <c r="I338" s="29">
        <v>3722.59</v>
      </c>
      <c r="J338" s="29">
        <v>68702.539999999994</v>
      </c>
      <c r="K338" s="29">
        <v>10555.9</v>
      </c>
      <c r="L338" s="29">
        <v>43295.38</v>
      </c>
      <c r="M338" s="29">
        <v>21910.17</v>
      </c>
      <c r="N338" s="29">
        <v>23389.45</v>
      </c>
      <c r="O338" s="41"/>
      <c r="P338" s="29">
        <v>1355824.94</v>
      </c>
    </row>
    <row r="339" spans="1:16" x14ac:dyDescent="0.2">
      <c r="A339" s="24" t="s">
        <v>412</v>
      </c>
      <c r="B339" s="29">
        <v>526311.04</v>
      </c>
      <c r="C339" s="29">
        <v>237607.76</v>
      </c>
      <c r="D339" s="29">
        <v>3992.41</v>
      </c>
      <c r="E339" s="29">
        <v>104482.65</v>
      </c>
      <c r="F339" s="29">
        <v>22871.200000000001</v>
      </c>
      <c r="G339" s="29">
        <v>30153.99</v>
      </c>
      <c r="H339" s="29">
        <v>267940.42</v>
      </c>
      <c r="I339" s="29">
        <v>3696.49</v>
      </c>
      <c r="J339" s="29">
        <v>68799.320000000007</v>
      </c>
      <c r="K339" s="29">
        <v>10427.68</v>
      </c>
      <c r="L339" s="29">
        <v>43679.55</v>
      </c>
      <c r="M339" s="29">
        <v>22534.03</v>
      </c>
      <c r="N339" s="29">
        <v>23517.29</v>
      </c>
      <c r="O339" s="41"/>
      <c r="P339" s="29">
        <v>1366013.82</v>
      </c>
    </row>
    <row r="340" spans="1:16" x14ac:dyDescent="0.2">
      <c r="A340" s="24" t="s">
        <v>413</v>
      </c>
      <c r="B340" s="29">
        <v>527063.9</v>
      </c>
      <c r="C340" s="29">
        <v>239664.92</v>
      </c>
      <c r="D340" s="29">
        <v>3994.04</v>
      </c>
      <c r="E340" s="29">
        <v>106697.51</v>
      </c>
      <c r="F340" s="29">
        <v>22784.23</v>
      </c>
      <c r="G340" s="29">
        <v>30084.66</v>
      </c>
      <c r="H340" s="29">
        <v>268248.61</v>
      </c>
      <c r="I340" s="29">
        <v>3695.74</v>
      </c>
      <c r="J340" s="29">
        <v>69195.06</v>
      </c>
      <c r="K340" s="29">
        <v>10280.01</v>
      </c>
      <c r="L340" s="29">
        <v>44103.66</v>
      </c>
      <c r="M340" s="29">
        <v>22990.77</v>
      </c>
      <c r="N340" s="29">
        <v>23669.71</v>
      </c>
      <c r="O340" s="41"/>
      <c r="P340" s="29">
        <v>1372472.83</v>
      </c>
    </row>
    <row r="341" spans="1:16" x14ac:dyDescent="0.2">
      <c r="A341" s="24" t="s">
        <v>414</v>
      </c>
      <c r="B341" s="29">
        <v>527948.43999999994</v>
      </c>
      <c r="C341" s="29">
        <v>242342.97</v>
      </c>
      <c r="D341" s="29">
        <v>4002.89</v>
      </c>
      <c r="E341" s="29">
        <v>109607.07</v>
      </c>
      <c r="F341" s="29">
        <v>22610.03</v>
      </c>
      <c r="G341" s="29">
        <v>30008.71</v>
      </c>
      <c r="H341" s="29">
        <v>268580.09000000003</v>
      </c>
      <c r="I341" s="29">
        <v>3715.3</v>
      </c>
      <c r="J341" s="29">
        <v>69549</v>
      </c>
      <c r="K341" s="29">
        <v>10231.64</v>
      </c>
      <c r="L341" s="29">
        <v>44477.69</v>
      </c>
      <c r="M341" s="29">
        <v>23163.5</v>
      </c>
      <c r="N341" s="29">
        <v>23841.360000000001</v>
      </c>
      <c r="O341" s="41"/>
      <c r="P341" s="29">
        <v>1380078.68</v>
      </c>
    </row>
    <row r="342" spans="1:16" x14ac:dyDescent="0.2">
      <c r="A342" s="24" t="s">
        <v>415</v>
      </c>
      <c r="B342" s="29">
        <v>528978.29</v>
      </c>
      <c r="C342" s="29">
        <v>244407.93</v>
      </c>
      <c r="D342" s="29">
        <v>4011.52</v>
      </c>
      <c r="E342" s="29">
        <v>112628.09</v>
      </c>
      <c r="F342" s="29">
        <v>22304.79</v>
      </c>
      <c r="G342" s="29">
        <v>29917.22</v>
      </c>
      <c r="H342" s="29">
        <v>269393.89</v>
      </c>
      <c r="I342" s="29">
        <v>3765.91</v>
      </c>
      <c r="J342" s="29">
        <v>69876.22</v>
      </c>
      <c r="K342" s="29">
        <v>10236.209999999999</v>
      </c>
      <c r="L342" s="29">
        <v>44819.94</v>
      </c>
      <c r="M342" s="29">
        <v>23194.84</v>
      </c>
      <c r="N342" s="29">
        <v>24034.03</v>
      </c>
      <c r="O342" s="41"/>
      <c r="P342" s="29">
        <v>1387568.89</v>
      </c>
    </row>
    <row r="343" spans="1:16" x14ac:dyDescent="0.2">
      <c r="A343" s="24" t="s">
        <v>416</v>
      </c>
      <c r="B343" s="29">
        <v>531145.52</v>
      </c>
      <c r="C343" s="29">
        <v>245926.34</v>
      </c>
      <c r="D343" s="29">
        <v>4034.6</v>
      </c>
      <c r="E343" s="29">
        <v>114544.83</v>
      </c>
      <c r="F343" s="29">
        <v>22117.919999999998</v>
      </c>
      <c r="G343" s="29">
        <v>29919.98</v>
      </c>
      <c r="H343" s="29">
        <v>270667.25</v>
      </c>
      <c r="I343" s="29">
        <v>3762.86</v>
      </c>
      <c r="J343" s="29">
        <v>70189.429999999993</v>
      </c>
      <c r="K343" s="29">
        <v>10182.719999999999</v>
      </c>
      <c r="L343" s="29">
        <v>45100.12</v>
      </c>
      <c r="M343" s="29">
        <v>23397.1</v>
      </c>
      <c r="N343" s="29">
        <v>24248.6</v>
      </c>
      <c r="O343" s="41"/>
      <c r="P343" s="29">
        <v>1395237.26</v>
      </c>
    </row>
    <row r="344" spans="1:16" x14ac:dyDescent="0.2">
      <c r="A344" s="24" t="s">
        <v>417</v>
      </c>
      <c r="B344" s="29">
        <v>532220.30000000005</v>
      </c>
      <c r="C344" s="29">
        <v>247183.83</v>
      </c>
      <c r="D344" s="29">
        <v>4038.06</v>
      </c>
      <c r="E344" s="29">
        <v>116001.34</v>
      </c>
      <c r="F344" s="29">
        <v>21872.86</v>
      </c>
      <c r="G344" s="29">
        <v>29924.84</v>
      </c>
      <c r="H344" s="29">
        <v>271229.61</v>
      </c>
      <c r="I344" s="29">
        <v>3729.36</v>
      </c>
      <c r="J344" s="29">
        <v>70579.490000000005</v>
      </c>
      <c r="K344" s="29">
        <v>10030.69</v>
      </c>
      <c r="L344" s="29">
        <v>45478.25</v>
      </c>
      <c r="M344" s="29">
        <v>23252.639999999999</v>
      </c>
      <c r="N344" s="29">
        <v>24488.94</v>
      </c>
      <c r="O344" s="41"/>
      <c r="P344" s="29">
        <v>1400030.2</v>
      </c>
    </row>
    <row r="345" spans="1:16" x14ac:dyDescent="0.2">
      <c r="A345" s="24" t="s">
        <v>418</v>
      </c>
      <c r="B345" s="29">
        <v>533274.02</v>
      </c>
      <c r="C345" s="29">
        <v>248319.9</v>
      </c>
      <c r="D345" s="29">
        <v>4041.55</v>
      </c>
      <c r="E345" s="29">
        <v>118738.58</v>
      </c>
      <c r="F345" s="29">
        <v>21460.86</v>
      </c>
      <c r="G345" s="29">
        <v>29916.35</v>
      </c>
      <c r="H345" s="29">
        <v>271956.40999999997</v>
      </c>
      <c r="I345" s="29">
        <v>3678.09</v>
      </c>
      <c r="J345" s="29">
        <v>70967.679999999993</v>
      </c>
      <c r="K345" s="29">
        <v>9793.02</v>
      </c>
      <c r="L345" s="29">
        <v>45816.63</v>
      </c>
      <c r="M345" s="29">
        <v>23065.53</v>
      </c>
      <c r="N345" s="29">
        <v>24743.81</v>
      </c>
      <c r="O345" s="41"/>
      <c r="P345" s="29">
        <v>1405772.44</v>
      </c>
    </row>
    <row r="346" spans="1:16" x14ac:dyDescent="0.2">
      <c r="A346" s="24" t="s">
        <v>419</v>
      </c>
      <c r="B346" s="29">
        <v>535228.66</v>
      </c>
      <c r="C346" s="29">
        <v>249210.19</v>
      </c>
      <c r="D346" s="29">
        <v>4063.51</v>
      </c>
      <c r="E346" s="29">
        <v>120248.57</v>
      </c>
      <c r="F346" s="29">
        <v>21217.21</v>
      </c>
      <c r="G346" s="29">
        <v>29938.33</v>
      </c>
      <c r="H346" s="29">
        <v>272947</v>
      </c>
      <c r="I346" s="29">
        <v>3622.81</v>
      </c>
      <c r="J346" s="29">
        <v>71354.67</v>
      </c>
      <c r="K346" s="29">
        <v>9569.18</v>
      </c>
      <c r="L346" s="29">
        <v>46119.040000000001</v>
      </c>
      <c r="M346" s="29">
        <v>22989.46</v>
      </c>
      <c r="N346" s="29">
        <v>25005.59</v>
      </c>
      <c r="O346" s="41"/>
      <c r="P346" s="29">
        <v>1411514.21</v>
      </c>
    </row>
    <row r="347" spans="1:16" x14ac:dyDescent="0.2">
      <c r="A347" s="24" t="s">
        <v>420</v>
      </c>
      <c r="B347" s="29">
        <v>537543.93000000005</v>
      </c>
      <c r="C347" s="29">
        <v>250171.78</v>
      </c>
      <c r="D347" s="29">
        <v>4077.71</v>
      </c>
      <c r="E347" s="29">
        <v>121415.65</v>
      </c>
      <c r="F347" s="29">
        <v>21218.06</v>
      </c>
      <c r="G347" s="29">
        <v>30004.45</v>
      </c>
      <c r="H347" s="29">
        <v>275201.43</v>
      </c>
      <c r="I347" s="29">
        <v>3534.44</v>
      </c>
      <c r="J347" s="29">
        <v>71722.429999999993</v>
      </c>
      <c r="K347" s="29">
        <v>9334.33</v>
      </c>
      <c r="L347" s="29">
        <v>46416.94</v>
      </c>
      <c r="M347" s="29">
        <v>23431.99</v>
      </c>
      <c r="N347" s="29">
        <v>25260.5</v>
      </c>
      <c r="O347" s="41"/>
      <c r="P347" s="29">
        <v>1419333.64</v>
      </c>
    </row>
    <row r="348" spans="1:16" x14ac:dyDescent="0.2">
      <c r="A348" s="24" t="s">
        <v>421</v>
      </c>
      <c r="B348" s="29">
        <v>538795.86</v>
      </c>
      <c r="C348" s="29">
        <v>250978.61</v>
      </c>
      <c r="D348" s="29">
        <v>4077.62</v>
      </c>
      <c r="E348" s="29">
        <v>121690.42</v>
      </c>
      <c r="F348" s="29">
        <v>21142.720000000001</v>
      </c>
      <c r="G348" s="29">
        <v>30009.37</v>
      </c>
      <c r="H348" s="29">
        <v>275421.03999999998</v>
      </c>
      <c r="I348" s="29">
        <v>3448.07</v>
      </c>
      <c r="J348" s="29">
        <v>72085</v>
      </c>
      <c r="K348" s="29">
        <v>9077.85</v>
      </c>
      <c r="L348" s="29">
        <v>46719.7</v>
      </c>
      <c r="M348" s="29">
        <v>23771.32</v>
      </c>
      <c r="N348" s="29">
        <v>25500.43</v>
      </c>
      <c r="O348" s="41"/>
      <c r="P348" s="29">
        <v>1422718.02</v>
      </c>
    </row>
    <row r="349" spans="1:16" x14ac:dyDescent="0.2">
      <c r="A349" s="24" t="s">
        <v>422</v>
      </c>
      <c r="B349" s="29">
        <v>539904.91</v>
      </c>
      <c r="C349" s="29">
        <v>251960.98</v>
      </c>
      <c r="D349" s="29">
        <v>4086.47</v>
      </c>
      <c r="E349" s="29">
        <v>122212.67</v>
      </c>
      <c r="F349" s="29">
        <v>20956.93</v>
      </c>
      <c r="G349" s="29">
        <v>29981.91</v>
      </c>
      <c r="H349" s="29">
        <v>276152.52</v>
      </c>
      <c r="I349" s="29">
        <v>3366.51</v>
      </c>
      <c r="J349" s="29">
        <v>72721.78</v>
      </c>
      <c r="K349" s="29">
        <v>8840.86</v>
      </c>
      <c r="L349" s="29">
        <v>46980.22</v>
      </c>
      <c r="M349" s="29">
        <v>24039.31</v>
      </c>
      <c r="N349" s="29">
        <v>25764.59</v>
      </c>
      <c r="O349" s="41"/>
      <c r="P349" s="29">
        <v>1426969.67</v>
      </c>
    </row>
    <row r="350" spans="1:16" x14ac:dyDescent="0.2">
      <c r="A350" s="24" t="s">
        <v>423</v>
      </c>
      <c r="B350" s="29">
        <v>542039.56000000006</v>
      </c>
      <c r="C350" s="29">
        <v>252875.72</v>
      </c>
      <c r="D350" s="29">
        <v>4104.5</v>
      </c>
      <c r="E350" s="29">
        <v>121649.47</v>
      </c>
      <c r="F350" s="29">
        <v>20785.919999999998</v>
      </c>
      <c r="G350" s="29">
        <v>30207.26</v>
      </c>
      <c r="H350" s="29">
        <v>276473.03999999998</v>
      </c>
      <c r="I350" s="29">
        <v>3294.8</v>
      </c>
      <c r="J350" s="29">
        <v>73579.17</v>
      </c>
      <c r="K350" s="29">
        <v>8597.89</v>
      </c>
      <c r="L350" s="29">
        <v>47234.49</v>
      </c>
      <c r="M350" s="29">
        <v>24023.97</v>
      </c>
      <c r="N350" s="29">
        <v>26013.59</v>
      </c>
      <c r="O350" s="41"/>
      <c r="P350" s="29">
        <v>1430879.41</v>
      </c>
    </row>
    <row r="351" spans="1:16" x14ac:dyDescent="0.2">
      <c r="A351" s="24" t="s">
        <v>552</v>
      </c>
      <c r="B351" s="29">
        <v>544548.61</v>
      </c>
      <c r="C351" s="29">
        <v>254306.99</v>
      </c>
      <c r="D351" s="29">
        <v>4124.87</v>
      </c>
      <c r="E351" s="29">
        <v>121582.93</v>
      </c>
      <c r="F351" s="29">
        <v>20711.03</v>
      </c>
      <c r="G351" s="29">
        <v>30398.959999999999</v>
      </c>
      <c r="H351" s="29">
        <v>277494.2</v>
      </c>
      <c r="I351" s="29">
        <v>3228.91</v>
      </c>
      <c r="J351" s="29">
        <v>74444.639999999999</v>
      </c>
      <c r="K351" s="29">
        <v>8351.7099999999991</v>
      </c>
      <c r="L351" s="29">
        <v>47529.1</v>
      </c>
      <c r="M351" s="29">
        <v>24078.81</v>
      </c>
      <c r="N351" s="29">
        <v>26250.89</v>
      </c>
      <c r="O351" s="41"/>
      <c r="P351" s="29">
        <v>1437051.65</v>
      </c>
    </row>
    <row r="352" spans="1:16" x14ac:dyDescent="0.2">
      <c r="A352" s="24" t="s">
        <v>574</v>
      </c>
      <c r="B352" s="29">
        <v>546944.1</v>
      </c>
      <c r="C352" s="29">
        <v>255763.65</v>
      </c>
      <c r="D352" s="29">
        <v>4133.58</v>
      </c>
      <c r="E352" s="29">
        <v>121088.12</v>
      </c>
      <c r="F352" s="29">
        <v>20658.330000000002</v>
      </c>
      <c r="G352" s="29">
        <v>30512.75</v>
      </c>
      <c r="H352" s="29">
        <v>277709.68</v>
      </c>
      <c r="I352" s="29">
        <v>3180.2</v>
      </c>
      <c r="J352" s="29">
        <v>75180.66</v>
      </c>
      <c r="K352" s="29">
        <v>8183.94</v>
      </c>
      <c r="L352" s="29">
        <v>47838.51</v>
      </c>
      <c r="M352" s="29">
        <v>24029.65</v>
      </c>
      <c r="N352" s="29">
        <v>26476.9</v>
      </c>
      <c r="O352" s="41"/>
      <c r="P352" s="29">
        <v>1441700.07</v>
      </c>
    </row>
    <row r="353" spans="1:16" x14ac:dyDescent="0.2">
      <c r="A353" s="24" t="s">
        <v>582</v>
      </c>
      <c r="B353" s="29">
        <v>549254.11</v>
      </c>
      <c r="C353" s="29">
        <v>257169.3</v>
      </c>
      <c r="D353" s="29">
        <v>4149.8</v>
      </c>
      <c r="E353" s="29">
        <v>121437.46</v>
      </c>
      <c r="F353" s="29">
        <v>20543.830000000002</v>
      </c>
      <c r="G353" s="29">
        <v>30657.57</v>
      </c>
      <c r="H353" s="29">
        <v>276969.42</v>
      </c>
      <c r="I353" s="29">
        <v>3127.58</v>
      </c>
      <c r="J353" s="29">
        <v>75744.39</v>
      </c>
      <c r="K353" s="29">
        <v>7945.51</v>
      </c>
      <c r="L353" s="29">
        <v>48125.56</v>
      </c>
      <c r="M353" s="29">
        <v>24037.41</v>
      </c>
      <c r="N353" s="29">
        <v>26696.12</v>
      </c>
      <c r="O353" s="41"/>
      <c r="P353" s="29">
        <v>1445858.06</v>
      </c>
    </row>
    <row r="354" spans="1:16" x14ac:dyDescent="0.2">
      <c r="A354" s="24" t="s">
        <v>583</v>
      </c>
      <c r="B354" s="29">
        <v>551754.86</v>
      </c>
      <c r="C354" s="29">
        <v>258741.64</v>
      </c>
      <c r="D354" s="29">
        <v>4173.3999999999996</v>
      </c>
      <c r="E354" s="29">
        <v>121456.09</v>
      </c>
      <c r="F354" s="29">
        <v>20539.650000000001</v>
      </c>
      <c r="G354" s="29">
        <v>30716</v>
      </c>
      <c r="H354" s="29">
        <v>276900.94</v>
      </c>
      <c r="I354" s="29">
        <v>3072.88</v>
      </c>
      <c r="J354" s="29">
        <v>76186.33</v>
      </c>
      <c r="K354" s="29">
        <v>7772.88</v>
      </c>
      <c r="L354" s="29">
        <v>48408.51</v>
      </c>
      <c r="M354" s="29">
        <v>24215.14</v>
      </c>
      <c r="N354" s="29">
        <v>26919.94</v>
      </c>
      <c r="O354" s="41"/>
      <c r="P354" s="29">
        <v>1450858.26</v>
      </c>
    </row>
    <row r="355" spans="1:16" x14ac:dyDescent="0.2">
      <c r="A355" s="24" t="s">
        <v>584</v>
      </c>
      <c r="B355" s="29">
        <v>554641.99</v>
      </c>
      <c r="C355" s="29">
        <v>260355.32</v>
      </c>
      <c r="D355" s="29">
        <v>4200.5600000000004</v>
      </c>
      <c r="E355" s="29">
        <v>121805.01</v>
      </c>
      <c r="F355" s="29">
        <v>20471</v>
      </c>
      <c r="G355" s="29">
        <v>30851.53</v>
      </c>
      <c r="H355" s="29">
        <v>276574.37</v>
      </c>
      <c r="I355" s="29">
        <v>3035.63</v>
      </c>
      <c r="J355" s="29">
        <v>76546.45</v>
      </c>
      <c r="K355" s="29">
        <v>7606.07</v>
      </c>
      <c r="L355" s="29">
        <v>48963.67</v>
      </c>
      <c r="M355" s="29">
        <v>24338.81</v>
      </c>
      <c r="N355" s="29">
        <v>27125.59</v>
      </c>
      <c r="O355" s="41"/>
      <c r="P355" s="29">
        <v>1456516.01</v>
      </c>
    </row>
    <row r="356" spans="1:16" x14ac:dyDescent="0.2">
      <c r="A356" s="24" t="s">
        <v>588</v>
      </c>
      <c r="B356" s="29">
        <v>556878.76</v>
      </c>
      <c r="C356" s="29">
        <v>261403.94</v>
      </c>
      <c r="D356" s="29">
        <v>4213.92</v>
      </c>
      <c r="E356" s="29">
        <v>121373.66</v>
      </c>
      <c r="F356" s="29">
        <v>20509.07</v>
      </c>
      <c r="G356" s="29">
        <v>31044.720000000001</v>
      </c>
      <c r="H356" s="29">
        <v>274872.52</v>
      </c>
      <c r="I356" s="29">
        <v>2987.83</v>
      </c>
      <c r="J356" s="29">
        <v>76945.899999999994</v>
      </c>
      <c r="K356" s="29">
        <v>7342.11</v>
      </c>
      <c r="L356" s="29">
        <v>49358.32</v>
      </c>
      <c r="M356" s="29">
        <v>24603.96</v>
      </c>
      <c r="N356" s="29">
        <v>27314.45</v>
      </c>
      <c r="O356" s="41"/>
      <c r="P356" s="29">
        <v>1458849.16</v>
      </c>
    </row>
  </sheetData>
  <phoneticPr fontId="11" type="noConversion"/>
  <hyperlinks>
    <hyperlink ref="A1" location="Contents!A1" display="Return to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1389</TrackerID>
    <MoveTo xmlns="2541d45d-41ad-4814-bf67-1422fc7ee58e" xsi:nil="true"/>
  </documentManagement>
</p:properties>
</file>

<file path=customXml/itemProps1.xml><?xml version="1.0" encoding="utf-8"?>
<ds:datastoreItem xmlns:ds="http://schemas.openxmlformats.org/officeDocument/2006/customXml" ds:itemID="{89993E22-1E29-4E37-9414-31B09C5DA259}"/>
</file>

<file path=customXml/itemProps2.xml><?xml version="1.0" encoding="utf-8"?>
<ds:datastoreItem xmlns:ds="http://schemas.openxmlformats.org/officeDocument/2006/customXml" ds:itemID="{E805CF15-274B-41B5-8EC3-E9B1C5579F31}"/>
</file>

<file path=customXml/itemProps3.xml><?xml version="1.0" encoding="utf-8"?>
<ds:datastoreItem xmlns:ds="http://schemas.openxmlformats.org/officeDocument/2006/customXml" ds:itemID="{3C778D3E-CBC9-4BCC-AE40-CFF86BA062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Definitions</vt:lpstr>
      <vt:lpstr>VICS_Ind</vt:lpstr>
      <vt:lpstr>VICS_Asset</vt:lpstr>
      <vt:lpstr>Revisions</vt:lpstr>
      <vt:lpstr>UC_Ind</vt:lpstr>
      <vt:lpstr>UC_Asset</vt:lpstr>
      <vt:lpstr>PCS_Ind</vt:lpstr>
      <vt:lpstr>PCS_Asset</vt:lpstr>
      <vt:lpstr>GFCF!_Ind</vt:lpstr>
      <vt:lpstr>GFCF!_Asset</vt:lpstr>
      <vt:lpstr>PGFCF_Ind</vt:lpstr>
      <vt:lpstr>PGFCF_Asset</vt:lpstr>
      <vt:lpst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services estimates</dc:title>
  <dc:creator>Franklin, Mark</dc:creator>
  <cp:lastModifiedBy>Sgaravatti, Giovanni</cp:lastModifiedBy>
  <dcterms:created xsi:type="dcterms:W3CDTF">2019-01-02T10:40:09Z</dcterms:created>
  <dcterms:modified xsi:type="dcterms:W3CDTF">2020-07-03T07:57:06Z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474900</vt:r8>
  </property>
  <property fmtid="{D5CDD505-2E9C-101B-9397-08002B2CF9AE}" pid="4" name="WorkflowChangePath">
    <vt:lpwstr>63fddec8-15ae-45d3-b563-7729029746ef,2;</vt:lpwstr>
  </property>
</Properties>
</file>